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danielsaraivaleite/Documents/TCC Agro/"/>
    </mc:Choice>
  </mc:AlternateContent>
  <xr:revisionPtr revIDLastSave="0" documentId="13_ncr:1_{B61A8E84-70BE-F446-8636-4C88C1A224E5}" xr6:coauthVersionLast="47" xr6:coauthVersionMax="47" xr10:uidLastSave="{00000000-0000-0000-0000-000000000000}"/>
  <bookViews>
    <workbookView xWindow="280" yWindow="500" windowWidth="28240" windowHeight="15800" activeTab="9" xr2:uid="{75DAE14E-AA4D-6944-935E-4A25B84F4BF0}"/>
  </bookViews>
  <sheets>
    <sheet name="config" sheetId="34" r:id="rId1"/>
    <sheet name="Tb_Spread" sheetId="1" r:id="rId2"/>
    <sheet name="Tb_Inadimplencia" sheetId="4" r:id="rId3"/>
    <sheet name="Tb_Pib" sheetId="15" r:id="rId4"/>
    <sheet name="Tb_TPF" sheetId="17" r:id="rId5"/>
    <sheet name="Tb_RelacaoSoja" sheetId="23" r:id="rId6"/>
    <sheet name="Tb_Indenizacoes" sheetId="29" r:id="rId7"/>
    <sheet name="Tb_Sinistralidade" sheetId="18" r:id="rId8"/>
    <sheet name="Tb_ProdutividadeGraos" sheetId="33" r:id="rId9"/>
    <sheet name="Tb_ProducaoGraos" sheetId="32" r:id="rId10"/>
    <sheet name="Tb_Graos" sheetId="16" r:id="rId11"/>
    <sheet name="Tb_Confianca" sheetId="20" r:id="rId12"/>
    <sheet name="Tb_IAgro" sheetId="21" r:id="rId13"/>
    <sheet name="Tb_Exportacao" sheetId="25" r:id="rId14"/>
    <sheet name="Tb_Commodities" sheetId="19" r:id="rId15"/>
    <sheet name="selic" sheetId="2" r:id="rId16"/>
    <sheet name="serasa" sheetId="3" r:id="rId17"/>
    <sheet name="Planilha4" sheetId="27" r:id="rId18"/>
    <sheet name="VARIAÇÃOpib" sheetId="5" r:id="rId19"/>
    <sheet name="PIB" sheetId="6" r:id="rId20"/>
    <sheet name="prod graos ipea" sheetId="7" r:id="rId21"/>
    <sheet name="TPF" sheetId="8" r:id="rId22"/>
    <sheet name="Sinistralidade" sheetId="9" r:id="rId23"/>
    <sheet name="s&amp;p commodities" sheetId="10" r:id="rId24"/>
    <sheet name="ic agro produtor" sheetId="12" r:id="rId25"/>
    <sheet name="ic agro full" sheetId="11" r:id="rId26"/>
    <sheet name="IAGRO" sheetId="13" r:id="rId27"/>
    <sheet name="Swap1ano" sheetId="14" r:id="rId28"/>
    <sheet name="rela troca soja" sheetId="22" r:id="rId29"/>
    <sheet name="exportacao" sheetId="24" r:id="rId30"/>
    <sheet name="FAOSTAT_data_en_12-28-2024" sheetId="26" r:id="rId31"/>
    <sheet name="dados mapa atlas seguro" sheetId="28" r:id="rId32"/>
    <sheet name="Produtividade" sheetId="30" r:id="rId33"/>
    <sheet name="Produção" sheetId="31" r:id="rId34"/>
  </sheets>
  <externalReferences>
    <externalReference r:id="rId35"/>
    <externalReference r:id="rId36"/>
  </externalReferences>
  <definedNames>
    <definedName name="__FDS_HYPERLINK_TOGGLE_STATE__" hidden="1">"ON"</definedName>
    <definedName name="_xlnm._FilterDatabase" localSheetId="30" hidden="1">'FAOSTAT_data_en_12-28-2024'!$A$1:$O$190</definedName>
    <definedName name="_xlnm.Print_Area" localSheetId="33">Produção!$A$6:$AF$41</definedName>
    <definedName name="BLPH1" hidden="1">'[1]Mthly Data'!$A$3</definedName>
    <definedName name="BLPH2" hidden="1">'[2]Mthly Data'!#REF!</definedName>
    <definedName name="BLPH3" hidden="1">'[2]Mthly Data'!#REF!</definedName>
    <definedName name="blph4" hidden="1">'[2]Mthly Data'!#REF!</definedName>
    <definedName name="data_max">config!$C$2</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39198.552349537</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50" i="33" l="1"/>
  <c r="A50" i="32"/>
  <c r="A10" i="29"/>
  <c r="C44" i="31"/>
  <c r="D44" i="31"/>
  <c r="E44" i="31"/>
  <c r="F44" i="31"/>
  <c r="G44" i="31"/>
  <c r="H44" i="31"/>
  <c r="I44" i="31"/>
  <c r="J44" i="31"/>
  <c r="K44" i="31"/>
  <c r="L44" i="31"/>
  <c r="M44" i="31"/>
  <c r="N44" i="31"/>
  <c r="O44" i="31"/>
  <c r="P44" i="31"/>
  <c r="Q44" i="31"/>
  <c r="R44" i="31"/>
  <c r="S44" i="31"/>
  <c r="T44" i="31"/>
  <c r="U44" i="31"/>
  <c r="V44" i="31"/>
  <c r="W44" i="31"/>
  <c r="X44" i="31"/>
  <c r="Y44" i="31"/>
  <c r="Z44" i="31"/>
  <c r="AA44" i="31"/>
  <c r="AB44" i="31"/>
  <c r="AC44" i="31"/>
  <c r="AD44" i="31"/>
  <c r="AE44" i="31"/>
  <c r="AF44" i="31"/>
  <c r="AG44" i="31"/>
  <c r="AH44" i="31"/>
  <c r="AI44" i="31"/>
  <c r="AJ44" i="31"/>
  <c r="AK44" i="31"/>
  <c r="AL44" i="31"/>
  <c r="AM44" i="31"/>
  <c r="AN44" i="31"/>
  <c r="AO44" i="31"/>
  <c r="AP44" i="31"/>
  <c r="AQ44" i="31"/>
  <c r="AR44" i="31"/>
  <c r="AS44" i="31"/>
  <c r="AT44" i="31"/>
  <c r="AU44" i="31"/>
  <c r="AV44" i="31"/>
  <c r="AW44" i="31"/>
  <c r="AX44" i="31"/>
  <c r="B44" i="31"/>
  <c r="O3" i="26"/>
  <c r="O4" i="26"/>
  <c r="O5" i="26"/>
  <c r="O6" i="26"/>
  <c r="O7" i="26"/>
  <c r="O8" i="26"/>
  <c r="O9" i="26"/>
  <c r="O10" i="26"/>
  <c r="O11" i="26"/>
  <c r="O12" i="26"/>
  <c r="O13" i="26"/>
  <c r="O14" i="26"/>
  <c r="O15" i="26"/>
  <c r="O16" i="26"/>
  <c r="O17" i="26"/>
  <c r="O18" i="26"/>
  <c r="O19" i="26"/>
  <c r="O20" i="26"/>
  <c r="O21" i="26"/>
  <c r="O22" i="26"/>
  <c r="O23" i="26"/>
  <c r="O24" i="26"/>
  <c r="O25" i="26"/>
  <c r="O26" i="26"/>
  <c r="O27" i="26"/>
  <c r="O28" i="26"/>
  <c r="O29" i="26"/>
  <c r="O30" i="26"/>
  <c r="O31" i="26"/>
  <c r="O32" i="26"/>
  <c r="O33" i="26"/>
  <c r="O34" i="26"/>
  <c r="O35" i="26"/>
  <c r="O36" i="26"/>
  <c r="O37" i="26"/>
  <c r="O38" i="26"/>
  <c r="O39" i="26"/>
  <c r="O40" i="26"/>
  <c r="O41" i="26"/>
  <c r="O42" i="26"/>
  <c r="O43" i="26"/>
  <c r="O44" i="26"/>
  <c r="O45" i="26"/>
  <c r="O46" i="26"/>
  <c r="O47" i="26"/>
  <c r="O48" i="26"/>
  <c r="O49" i="26"/>
  <c r="O50" i="26"/>
  <c r="O51" i="26"/>
  <c r="O52" i="26"/>
  <c r="O53" i="26"/>
  <c r="O54" i="26"/>
  <c r="O55" i="26"/>
  <c r="O56" i="26"/>
  <c r="O57" i="26"/>
  <c r="O58" i="26"/>
  <c r="O59" i="26"/>
  <c r="O60" i="26"/>
  <c r="O61" i="26"/>
  <c r="O62" i="26"/>
  <c r="O63" i="26"/>
  <c r="O64" i="26"/>
  <c r="O65" i="26"/>
  <c r="O66" i="26"/>
  <c r="O67" i="26"/>
  <c r="O68" i="26"/>
  <c r="O69" i="26"/>
  <c r="O70" i="26"/>
  <c r="O71" i="26"/>
  <c r="O72" i="26"/>
  <c r="O73" i="26"/>
  <c r="O74" i="26"/>
  <c r="O75" i="26"/>
  <c r="O76" i="26"/>
  <c r="O77" i="26"/>
  <c r="O78" i="26"/>
  <c r="O79" i="26"/>
  <c r="O80" i="26"/>
  <c r="O81" i="26"/>
  <c r="O82" i="26"/>
  <c r="O83" i="26"/>
  <c r="O84" i="26"/>
  <c r="O85" i="26"/>
  <c r="O86" i="26"/>
  <c r="O87" i="26"/>
  <c r="O88" i="26"/>
  <c r="O89" i="26"/>
  <c r="O90" i="26"/>
  <c r="O91" i="26"/>
  <c r="O92" i="26"/>
  <c r="O93" i="26"/>
  <c r="O94" i="26"/>
  <c r="O95" i="26"/>
  <c r="O96" i="26"/>
  <c r="O97" i="26"/>
  <c r="O98" i="26"/>
  <c r="O99" i="26"/>
  <c r="O100" i="26"/>
  <c r="O101" i="26"/>
  <c r="O102" i="26"/>
  <c r="O103" i="26"/>
  <c r="O104" i="26"/>
  <c r="O105" i="26"/>
  <c r="O106" i="26"/>
  <c r="O107" i="26"/>
  <c r="O108" i="26"/>
  <c r="O109" i="26"/>
  <c r="O110" i="26"/>
  <c r="O111" i="26"/>
  <c r="O112" i="26"/>
  <c r="O113" i="26"/>
  <c r="O114" i="26"/>
  <c r="O115" i="26"/>
  <c r="O116" i="26"/>
  <c r="O117" i="26"/>
  <c r="O118" i="26"/>
  <c r="O119" i="26"/>
  <c r="O120" i="26"/>
  <c r="O121" i="26"/>
  <c r="O122" i="26"/>
  <c r="O123" i="26"/>
  <c r="O124" i="26"/>
  <c r="O125" i="26"/>
  <c r="O126" i="26"/>
  <c r="O127" i="26"/>
  <c r="O128" i="26"/>
  <c r="O129" i="26"/>
  <c r="O130" i="26"/>
  <c r="O131" i="26"/>
  <c r="O132" i="26"/>
  <c r="O133" i="26"/>
  <c r="O134" i="26"/>
  <c r="O135" i="26"/>
  <c r="O136" i="26"/>
  <c r="O137" i="26"/>
  <c r="O138" i="26"/>
  <c r="O139" i="26"/>
  <c r="O140" i="26"/>
  <c r="O141" i="26"/>
  <c r="O142" i="26"/>
  <c r="O143" i="26"/>
  <c r="O144" i="26"/>
  <c r="O145" i="26"/>
  <c r="O146" i="26"/>
  <c r="O147" i="26"/>
  <c r="O148" i="26"/>
  <c r="O149" i="26"/>
  <c r="O150" i="26"/>
  <c r="O151" i="26"/>
  <c r="O152" i="26"/>
  <c r="O153" i="26"/>
  <c r="O154" i="26"/>
  <c r="O155" i="26"/>
  <c r="O156" i="26"/>
  <c r="O157" i="26"/>
  <c r="O158" i="26"/>
  <c r="O159" i="26"/>
  <c r="O160" i="26"/>
  <c r="O161" i="26"/>
  <c r="O162" i="26"/>
  <c r="O163" i="26"/>
  <c r="O164" i="26"/>
  <c r="O165" i="26"/>
  <c r="O166" i="26"/>
  <c r="O167" i="26"/>
  <c r="O168" i="26"/>
  <c r="O169" i="26"/>
  <c r="O170" i="26"/>
  <c r="O171" i="26"/>
  <c r="O172" i="26"/>
  <c r="O173" i="26"/>
  <c r="O174" i="26"/>
  <c r="O175" i="26"/>
  <c r="O176" i="26"/>
  <c r="O177" i="26"/>
  <c r="O178" i="26"/>
  <c r="O179" i="26"/>
  <c r="O180" i="26"/>
  <c r="O181" i="26"/>
  <c r="O182" i="26"/>
  <c r="O183" i="26"/>
  <c r="O184" i="26"/>
  <c r="O185" i="26"/>
  <c r="O186" i="26"/>
  <c r="O187" i="26"/>
  <c r="O188" i="26"/>
  <c r="O189" i="26"/>
  <c r="O190" i="26"/>
  <c r="O2" i="26"/>
  <c r="F3" i="24"/>
  <c r="F4" i="24"/>
  <c r="F5" i="24"/>
  <c r="F6" i="24"/>
  <c r="F7" i="24"/>
  <c r="F8" i="24"/>
  <c r="F9" i="24"/>
  <c r="F10" i="24"/>
  <c r="F11" i="24"/>
  <c r="F12" i="24"/>
  <c r="F13" i="24"/>
  <c r="F14" i="24"/>
  <c r="F15" i="24"/>
  <c r="F16" i="24"/>
  <c r="F17" i="24"/>
  <c r="F18" i="24"/>
  <c r="F19" i="24"/>
  <c r="F20" i="24"/>
  <c r="F21" i="24"/>
  <c r="F22" i="24"/>
  <c r="F23" i="24"/>
  <c r="F24" i="24"/>
  <c r="F25" i="24"/>
  <c r="F26" i="24"/>
  <c r="F27" i="24"/>
  <c r="F28" i="24"/>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F2" i="24"/>
  <c r="E3" i="24"/>
  <c r="E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2" i="24"/>
  <c r="E86" i="22"/>
  <c r="D86" i="22"/>
  <c r="E85" i="22"/>
  <c r="D85" i="22"/>
  <c r="E84" i="22"/>
  <c r="D84" i="22"/>
  <c r="E83" i="22"/>
  <c r="D83" i="22"/>
  <c r="E82" i="22"/>
  <c r="D82" i="22"/>
  <c r="E81" i="22"/>
  <c r="D81" i="22"/>
  <c r="E80" i="22"/>
  <c r="D80" i="22"/>
  <c r="E79" i="22"/>
  <c r="D79" i="22"/>
  <c r="E78" i="22"/>
  <c r="D78" i="22"/>
  <c r="E77" i="22"/>
  <c r="D77" i="22"/>
  <c r="E76" i="22"/>
  <c r="D76" i="22"/>
  <c r="E75" i="22"/>
  <c r="D75" i="22"/>
  <c r="E74" i="22"/>
  <c r="D74" i="22"/>
  <c r="E73" i="22"/>
  <c r="D73" i="22"/>
  <c r="E72" i="22"/>
  <c r="D72" i="22"/>
  <c r="E71" i="22"/>
  <c r="D71" i="22"/>
  <c r="E70" i="22"/>
  <c r="D70" i="22"/>
  <c r="E69" i="22"/>
  <c r="D69" i="22"/>
  <c r="E68" i="22"/>
  <c r="D68" i="22"/>
  <c r="E67" i="22"/>
  <c r="D67" i="22"/>
  <c r="E66" i="22"/>
  <c r="D66" i="22"/>
  <c r="E65" i="22"/>
  <c r="D65" i="22"/>
  <c r="E64" i="22"/>
  <c r="D64" i="22"/>
  <c r="E63" i="22"/>
  <c r="D63" i="22"/>
  <c r="E62" i="22"/>
  <c r="D62" i="22"/>
  <c r="E61" i="22"/>
  <c r="D61" i="22"/>
  <c r="E60" i="22"/>
  <c r="D60" i="22"/>
  <c r="E59" i="22"/>
  <c r="D59" i="22"/>
  <c r="E58" i="22"/>
  <c r="D58" i="22"/>
  <c r="E57" i="22"/>
  <c r="D57" i="22"/>
  <c r="E56" i="22"/>
  <c r="D56" i="22"/>
  <c r="E55" i="22"/>
  <c r="D55" i="22"/>
  <c r="E54" i="22"/>
  <c r="D54" i="22"/>
  <c r="E53" i="22"/>
  <c r="D53" i="22"/>
  <c r="E52" i="22"/>
  <c r="D52" i="22"/>
  <c r="E51" i="22"/>
  <c r="D51" i="22"/>
  <c r="E50" i="22"/>
  <c r="D50" i="22"/>
  <c r="E49" i="22"/>
  <c r="D49" i="22"/>
  <c r="E48" i="22"/>
  <c r="D48" i="22"/>
  <c r="E47" i="22"/>
  <c r="D47" i="22"/>
  <c r="E46" i="22"/>
  <c r="D46" i="22"/>
  <c r="E45" i="22"/>
  <c r="D45" i="22"/>
  <c r="E44" i="22"/>
  <c r="D44" i="22"/>
  <c r="E43" i="22"/>
  <c r="D43" i="22"/>
  <c r="E42" i="22"/>
  <c r="D42" i="22"/>
  <c r="E41" i="22"/>
  <c r="D41" i="22"/>
  <c r="E40" i="22"/>
  <c r="D40" i="22"/>
  <c r="E39" i="22"/>
  <c r="D39" i="22"/>
  <c r="E38" i="22"/>
  <c r="D38" i="22"/>
  <c r="E37" i="22"/>
  <c r="D37" i="22"/>
  <c r="E36" i="22"/>
  <c r="D36" i="22"/>
  <c r="E35" i="22"/>
  <c r="D35" i="22"/>
  <c r="E34" i="22"/>
  <c r="D34" i="22"/>
  <c r="E33" i="22"/>
  <c r="D33" i="22"/>
  <c r="E32" i="22"/>
  <c r="D32" i="22"/>
  <c r="E31" i="22"/>
  <c r="D31" i="22"/>
  <c r="E30" i="22"/>
  <c r="D30" i="22"/>
  <c r="E29" i="22"/>
  <c r="D29" i="22"/>
  <c r="E28" i="22"/>
  <c r="D28" i="22"/>
  <c r="E27" i="22"/>
  <c r="D27" i="22"/>
  <c r="E26" i="22"/>
  <c r="D26" i="22"/>
  <c r="E25" i="22"/>
  <c r="D25" i="22"/>
  <c r="E24" i="22"/>
  <c r="D24" i="22"/>
  <c r="E23" i="22"/>
  <c r="D23" i="22"/>
  <c r="E22" i="22"/>
  <c r="D22" i="22"/>
  <c r="E21" i="22"/>
  <c r="D21" i="22"/>
  <c r="E20" i="22"/>
  <c r="D20" i="22"/>
  <c r="E19" i="22"/>
  <c r="D19" i="22"/>
  <c r="E18" i="22"/>
  <c r="D18" i="22"/>
  <c r="E17" i="22"/>
  <c r="D17" i="22"/>
  <c r="E16" i="22"/>
  <c r="D16" i="22"/>
  <c r="E15" i="22"/>
  <c r="D15" i="22"/>
  <c r="E14" i="22"/>
  <c r="D14" i="22"/>
  <c r="E13" i="22"/>
  <c r="D13" i="22"/>
  <c r="E12" i="22"/>
  <c r="D12" i="22"/>
  <c r="E11" i="22"/>
  <c r="D11" i="22"/>
  <c r="E10" i="22"/>
  <c r="D10" i="22"/>
  <c r="E9" i="22"/>
  <c r="D9" i="22"/>
  <c r="E8" i="22"/>
  <c r="D8" i="22"/>
  <c r="E7" i="22"/>
  <c r="D7" i="22"/>
  <c r="E6" i="22"/>
  <c r="D6" i="22"/>
  <c r="E5" i="22"/>
  <c r="D5" i="22"/>
  <c r="E4" i="22"/>
  <c r="D4" i="22"/>
  <c r="E3" i="22"/>
  <c r="D3" i="22"/>
  <c r="E2" i="22"/>
  <c r="D2" i="2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2" i="12"/>
  <c r="F9" i="10"/>
  <c r="F10" i="10"/>
  <c r="F11" i="10"/>
  <c r="F12" i="10"/>
  <c r="F13" i="10"/>
  <c r="G13" i="10" s="1"/>
  <c r="F14" i="10"/>
  <c r="G14" i="10" s="1"/>
  <c r="F15" i="10"/>
  <c r="G15" i="10" s="1"/>
  <c r="F16" i="10"/>
  <c r="G16" i="10" s="1"/>
  <c r="F17" i="10"/>
  <c r="F18" i="10"/>
  <c r="F19" i="10"/>
  <c r="F20" i="10"/>
  <c r="F21" i="10"/>
  <c r="G21" i="10" s="1"/>
  <c r="F22" i="10"/>
  <c r="G22" i="10" s="1"/>
  <c r="F23" i="10"/>
  <c r="G23" i="10" s="1"/>
  <c r="F24" i="10"/>
  <c r="G24" i="10" s="1"/>
  <c r="F25" i="10"/>
  <c r="F26" i="10"/>
  <c r="F27" i="10"/>
  <c r="F28" i="10"/>
  <c r="F29" i="10"/>
  <c r="G29" i="10" s="1"/>
  <c r="F30" i="10"/>
  <c r="G30" i="10" s="1"/>
  <c r="F31" i="10"/>
  <c r="G31" i="10" s="1"/>
  <c r="F32" i="10"/>
  <c r="G32" i="10" s="1"/>
  <c r="F33" i="10"/>
  <c r="F34" i="10"/>
  <c r="F35" i="10"/>
  <c r="F36" i="10"/>
  <c r="F37" i="10"/>
  <c r="G37" i="10" s="1"/>
  <c r="F38" i="10"/>
  <c r="G38" i="10" s="1"/>
  <c r="F39" i="10"/>
  <c r="G39" i="10" s="1"/>
  <c r="F40" i="10"/>
  <c r="G40" i="10" s="1"/>
  <c r="F41" i="10"/>
  <c r="F42" i="10"/>
  <c r="F43" i="10"/>
  <c r="F44" i="10"/>
  <c r="F45" i="10"/>
  <c r="G45" i="10" s="1"/>
  <c r="F46" i="10"/>
  <c r="G46" i="10" s="1"/>
  <c r="F47" i="10"/>
  <c r="G47" i="10" s="1"/>
  <c r="F48" i="10"/>
  <c r="G48" i="10" s="1"/>
  <c r="F49" i="10"/>
  <c r="F50" i="10"/>
  <c r="F51" i="10"/>
  <c r="F52" i="10"/>
  <c r="F53" i="10"/>
  <c r="G53" i="10" s="1"/>
  <c r="F54" i="10"/>
  <c r="G54" i="10" s="1"/>
  <c r="F55" i="10"/>
  <c r="G55" i="10" s="1"/>
  <c r="F56" i="10"/>
  <c r="G56" i="10" s="1"/>
  <c r="F57" i="10"/>
  <c r="F58" i="10"/>
  <c r="F59" i="10"/>
  <c r="F60" i="10"/>
  <c r="F61" i="10"/>
  <c r="G61" i="10" s="1"/>
  <c r="F62" i="10"/>
  <c r="G62" i="10" s="1"/>
  <c r="F63" i="10"/>
  <c r="G63" i="10" s="1"/>
  <c r="F64" i="10"/>
  <c r="G64" i="10" s="1"/>
  <c r="F65" i="10"/>
  <c r="F66" i="10"/>
  <c r="F67" i="10"/>
  <c r="F6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865" i="10"/>
  <c r="C866" i="10"/>
  <c r="C867" i="10"/>
  <c r="C868" i="10"/>
  <c r="C869" i="10"/>
  <c r="C870" i="10"/>
  <c r="C871" i="10"/>
  <c r="C872" i="10"/>
  <c r="C873" i="10"/>
  <c r="C874" i="10"/>
  <c r="C875" i="10"/>
  <c r="C876" i="10"/>
  <c r="C877" i="10"/>
  <c r="C878" i="10"/>
  <c r="C879" i="10"/>
  <c r="C880" i="10"/>
  <c r="C881" i="10"/>
  <c r="C882" i="10"/>
  <c r="C883" i="10"/>
  <c r="C884" i="10"/>
  <c r="C885" i="10"/>
  <c r="C886" i="10"/>
  <c r="C887" i="10"/>
  <c r="C888" i="10"/>
  <c r="C889" i="10"/>
  <c r="C890" i="10"/>
  <c r="C891" i="10"/>
  <c r="C892" i="10"/>
  <c r="C893" i="10"/>
  <c r="C894" i="10"/>
  <c r="C895" i="10"/>
  <c r="C896" i="10"/>
  <c r="C897" i="10"/>
  <c r="C898" i="10"/>
  <c r="C899" i="10"/>
  <c r="C900" i="10"/>
  <c r="C901" i="10"/>
  <c r="C902" i="10"/>
  <c r="C903" i="10"/>
  <c r="C904" i="10"/>
  <c r="C905" i="10"/>
  <c r="C906" i="10"/>
  <c r="C907" i="10"/>
  <c r="C908" i="10"/>
  <c r="C909" i="10"/>
  <c r="C910" i="10"/>
  <c r="C911" i="10"/>
  <c r="C912" i="10"/>
  <c r="C913" i="10"/>
  <c r="C914" i="10"/>
  <c r="C915" i="10"/>
  <c r="C916" i="10"/>
  <c r="C917" i="10"/>
  <c r="C918" i="10"/>
  <c r="C919" i="10"/>
  <c r="C920" i="10"/>
  <c r="C921" i="10"/>
  <c r="C922" i="10"/>
  <c r="C923" i="10"/>
  <c r="C924" i="10"/>
  <c r="C925" i="10"/>
  <c r="C926" i="10"/>
  <c r="C927" i="10"/>
  <c r="C928" i="10"/>
  <c r="C929" i="10"/>
  <c r="C930" i="10"/>
  <c r="C931" i="10"/>
  <c r="C932" i="10"/>
  <c r="C933" i="10"/>
  <c r="C934" i="10"/>
  <c r="C935" i="10"/>
  <c r="C936" i="10"/>
  <c r="C937" i="10"/>
  <c r="C938" i="10"/>
  <c r="C939" i="10"/>
  <c r="C940" i="10"/>
  <c r="C941" i="10"/>
  <c r="C942" i="10"/>
  <c r="C943" i="10"/>
  <c r="C944" i="10"/>
  <c r="C945" i="10"/>
  <c r="C946" i="10"/>
  <c r="C947" i="10"/>
  <c r="C948" i="10"/>
  <c r="C949" i="10"/>
  <c r="C950" i="10"/>
  <c r="C951" i="10"/>
  <c r="C952" i="10"/>
  <c r="C953" i="10"/>
  <c r="C954" i="10"/>
  <c r="C955" i="10"/>
  <c r="C956" i="10"/>
  <c r="C957" i="10"/>
  <c r="C958" i="10"/>
  <c r="C959" i="10"/>
  <c r="C960" i="10"/>
  <c r="C961" i="10"/>
  <c r="C962" i="10"/>
  <c r="C963" i="10"/>
  <c r="C964" i="10"/>
  <c r="C965" i="10"/>
  <c r="C966" i="10"/>
  <c r="C967" i="10"/>
  <c r="C968" i="10"/>
  <c r="C969" i="10"/>
  <c r="C970" i="10"/>
  <c r="C971" i="10"/>
  <c r="C972" i="10"/>
  <c r="C973" i="10"/>
  <c r="C974" i="10"/>
  <c r="C975" i="10"/>
  <c r="C976" i="10"/>
  <c r="C977" i="10"/>
  <c r="C978" i="10"/>
  <c r="C979" i="10"/>
  <c r="C980" i="10"/>
  <c r="C981" i="10"/>
  <c r="C982" i="10"/>
  <c r="C983" i="10"/>
  <c r="C984" i="10"/>
  <c r="C985" i="10"/>
  <c r="C986" i="10"/>
  <c r="C987" i="10"/>
  <c r="C988" i="10"/>
  <c r="C989" i="10"/>
  <c r="C990" i="10"/>
  <c r="C991" i="10"/>
  <c r="C992" i="10"/>
  <c r="C993" i="10"/>
  <c r="C994" i="10"/>
  <c r="C995" i="10"/>
  <c r="C996" i="10"/>
  <c r="C997" i="10"/>
  <c r="C998" i="10"/>
  <c r="C999" i="10"/>
  <c r="C1000" i="10"/>
  <c r="C1001" i="10"/>
  <c r="C1002" i="10"/>
  <c r="C1003" i="10"/>
  <c r="C1004" i="10"/>
  <c r="C1005" i="10"/>
  <c r="C1006" i="10"/>
  <c r="C1007" i="10"/>
  <c r="C1008" i="10"/>
  <c r="C1009" i="10"/>
  <c r="C1010" i="10"/>
  <c r="C1011" i="10"/>
  <c r="C1012" i="10"/>
  <c r="C1013" i="10"/>
  <c r="C1014" i="10"/>
  <c r="C1015" i="10"/>
  <c r="C1016" i="10"/>
  <c r="C1017" i="10"/>
  <c r="C1018" i="10"/>
  <c r="C1019" i="10"/>
  <c r="C1020" i="10"/>
  <c r="C1021" i="10"/>
  <c r="C1022" i="10"/>
  <c r="C1023" i="10"/>
  <c r="C1024" i="10"/>
  <c r="C1025" i="10"/>
  <c r="C1026" i="10"/>
  <c r="C1027" i="10"/>
  <c r="C1028" i="10"/>
  <c r="C1029" i="10"/>
  <c r="C1030" i="10"/>
  <c r="C1031" i="10"/>
  <c r="C1032" i="10"/>
  <c r="C1033" i="10"/>
  <c r="C1034" i="10"/>
  <c r="C1035" i="10"/>
  <c r="C1036" i="10"/>
  <c r="C1037" i="10"/>
  <c r="C1038" i="10"/>
  <c r="C1039" i="10"/>
  <c r="C1040" i="10"/>
  <c r="C1041" i="10"/>
  <c r="C1042" i="10"/>
  <c r="C1043" i="10"/>
  <c r="C1044" i="10"/>
  <c r="C1045" i="10"/>
  <c r="C1046" i="10"/>
  <c r="C1047" i="10"/>
  <c r="C1048" i="10"/>
  <c r="C1049" i="10"/>
  <c r="C1050" i="10"/>
  <c r="C1051" i="10"/>
  <c r="C1052" i="10"/>
  <c r="C1053" i="10"/>
  <c r="C1054" i="10"/>
  <c r="C1055" i="10"/>
  <c r="C1056" i="10"/>
  <c r="C1057" i="10"/>
  <c r="C1058" i="10"/>
  <c r="C1059" i="10"/>
  <c r="C1060" i="10"/>
  <c r="C1061" i="10"/>
  <c r="C1062" i="10"/>
  <c r="C1063" i="10"/>
  <c r="C1064" i="10"/>
  <c r="C1065" i="10"/>
  <c r="C1066" i="10"/>
  <c r="C1067" i="10"/>
  <c r="C1068" i="10"/>
  <c r="C1069" i="10"/>
  <c r="C1070" i="10"/>
  <c r="C1071" i="10"/>
  <c r="C1072" i="10"/>
  <c r="C1073" i="10"/>
  <c r="C1074" i="10"/>
  <c r="C1075" i="10"/>
  <c r="C1076" i="10"/>
  <c r="C1077" i="10"/>
  <c r="C1078" i="10"/>
  <c r="C1079" i="10"/>
  <c r="C1080" i="10"/>
  <c r="C1081" i="10"/>
  <c r="C1082" i="10"/>
  <c r="C1083" i="10"/>
  <c r="C1084" i="10"/>
  <c r="C1085" i="10"/>
  <c r="C1086" i="10"/>
  <c r="C1087" i="10"/>
  <c r="C1088" i="10"/>
  <c r="C1089" i="10"/>
  <c r="C1090" i="10"/>
  <c r="C1091" i="10"/>
  <c r="C1092" i="10"/>
  <c r="C1093" i="10"/>
  <c r="C1094" i="10"/>
  <c r="C1095" i="10"/>
  <c r="C1096" i="10"/>
  <c r="C1097" i="10"/>
  <c r="C1098" i="10"/>
  <c r="C1099" i="10"/>
  <c r="C1100" i="10"/>
  <c r="C1101" i="10"/>
  <c r="C1102" i="10"/>
  <c r="C1103" i="10"/>
  <c r="C1104" i="10"/>
  <c r="C1105" i="10"/>
  <c r="C1106" i="10"/>
  <c r="C1107" i="10"/>
  <c r="C1108" i="10"/>
  <c r="C1109" i="10"/>
  <c r="C1110" i="10"/>
  <c r="C1111" i="10"/>
  <c r="C1112" i="10"/>
  <c r="C1113" i="10"/>
  <c r="C1114" i="10"/>
  <c r="C1115" i="10"/>
  <c r="C1116" i="10"/>
  <c r="C1117" i="10"/>
  <c r="C1118" i="10"/>
  <c r="C1119" i="10"/>
  <c r="C1120" i="10"/>
  <c r="C1121" i="10"/>
  <c r="C1122" i="10"/>
  <c r="C1123" i="10"/>
  <c r="C1124" i="10"/>
  <c r="C1125" i="10"/>
  <c r="C1126" i="10"/>
  <c r="C1127" i="10"/>
  <c r="C1128" i="10"/>
  <c r="C1129" i="10"/>
  <c r="C1130" i="10"/>
  <c r="C1131" i="10"/>
  <c r="C1132" i="10"/>
  <c r="C1133" i="10"/>
  <c r="C1134" i="10"/>
  <c r="C1135" i="10"/>
  <c r="C1136" i="10"/>
  <c r="C1137" i="10"/>
  <c r="C1138" i="10"/>
  <c r="C1139" i="10"/>
  <c r="C1140" i="10"/>
  <c r="C1141" i="10"/>
  <c r="C1142" i="10"/>
  <c r="C1143" i="10"/>
  <c r="C1144" i="10"/>
  <c r="C1145" i="10"/>
  <c r="C1146" i="10"/>
  <c r="C1147" i="10"/>
  <c r="C1148" i="10"/>
  <c r="C1149" i="10"/>
  <c r="C1150" i="10"/>
  <c r="C1151" i="10"/>
  <c r="C1152" i="10"/>
  <c r="C1153" i="10"/>
  <c r="C1154" i="10"/>
  <c r="C1155" i="10"/>
  <c r="C1156" i="10"/>
  <c r="C1157" i="10"/>
  <c r="C1158" i="10"/>
  <c r="C1159" i="10"/>
  <c r="C1160" i="10"/>
  <c r="C1161" i="10"/>
  <c r="C1162" i="10"/>
  <c r="C1163" i="10"/>
  <c r="C1164" i="10"/>
  <c r="C1165" i="10"/>
  <c r="C1166" i="10"/>
  <c r="C1167" i="10"/>
  <c r="C1168" i="10"/>
  <c r="C1169" i="10"/>
  <c r="C1170" i="10"/>
  <c r="C1171" i="10"/>
  <c r="C1172" i="10"/>
  <c r="C1173" i="10"/>
  <c r="C1174" i="10"/>
  <c r="C1175" i="10"/>
  <c r="C1176" i="10"/>
  <c r="C1177" i="10"/>
  <c r="C1178" i="10"/>
  <c r="C1179" i="10"/>
  <c r="C1180" i="10"/>
  <c r="C1181" i="10"/>
  <c r="C1182" i="10"/>
  <c r="C1183" i="10"/>
  <c r="C1184" i="10"/>
  <c r="C1185" i="10"/>
  <c r="C1186" i="10"/>
  <c r="C1187" i="10"/>
  <c r="C1188" i="10"/>
  <c r="C1189" i="10"/>
  <c r="C1190" i="10"/>
  <c r="C1191" i="10"/>
  <c r="C1192" i="10"/>
  <c r="C1193" i="10"/>
  <c r="C1194" i="10"/>
  <c r="C1195" i="10"/>
  <c r="C1196" i="10"/>
  <c r="C1197" i="10"/>
  <c r="C1198" i="10"/>
  <c r="C1199" i="10"/>
  <c r="C1200" i="10"/>
  <c r="C1201" i="10"/>
  <c r="C1202" i="10"/>
  <c r="C1203" i="10"/>
  <c r="C1204" i="10"/>
  <c r="C1205" i="10"/>
  <c r="C1206" i="10"/>
  <c r="C1207" i="10"/>
  <c r="C1208" i="10"/>
  <c r="C1209" i="10"/>
  <c r="C1210" i="10"/>
  <c r="C1211" i="10"/>
  <c r="C1212" i="10"/>
  <c r="C1213" i="10"/>
  <c r="C1214" i="10"/>
  <c r="C1215" i="10"/>
  <c r="C1216" i="10"/>
  <c r="C1217" i="10"/>
  <c r="C1218" i="10"/>
  <c r="C1219" i="10"/>
  <c r="C1220" i="10"/>
  <c r="C1221" i="10"/>
  <c r="C1222" i="10"/>
  <c r="C1223" i="10"/>
  <c r="C1224" i="10"/>
  <c r="C1225" i="10"/>
  <c r="C1226" i="10"/>
  <c r="C1227" i="10"/>
  <c r="C1228" i="10"/>
  <c r="C1229" i="10"/>
  <c r="C1230" i="10"/>
  <c r="C1231" i="10"/>
  <c r="C1232" i="10"/>
  <c r="C1233" i="10"/>
  <c r="C1234" i="10"/>
  <c r="C1235" i="10"/>
  <c r="C1236" i="10"/>
  <c r="C1237" i="10"/>
  <c r="C1238" i="10"/>
  <c r="C1239" i="10"/>
  <c r="C1240" i="10"/>
  <c r="C1241" i="10"/>
  <c r="C1242" i="10"/>
  <c r="C1243" i="10"/>
  <c r="C1244" i="10"/>
  <c r="C1245" i="10"/>
  <c r="C1246" i="10"/>
  <c r="C1247" i="10"/>
  <c r="C1248" i="10"/>
  <c r="C1249" i="10"/>
  <c r="C1250" i="10"/>
  <c r="C1251" i="10"/>
  <c r="C1252" i="10"/>
  <c r="C1253" i="10"/>
  <c r="C1254" i="10"/>
  <c r="C1255" i="10"/>
  <c r="C1256" i="10"/>
  <c r="C1257" i="10"/>
  <c r="C1258" i="10"/>
  <c r="C1259" i="10"/>
  <c r="C1260" i="10"/>
  <c r="C1261" i="10"/>
  <c r="C1262" i="10"/>
  <c r="C1263" i="10"/>
  <c r="C1264" i="10"/>
  <c r="C1265" i="10"/>
  <c r="C1266" i="10"/>
  <c r="G9" i="10"/>
  <c r="G10" i="10"/>
  <c r="G11" i="10"/>
  <c r="G12" i="10"/>
  <c r="G17" i="10"/>
  <c r="G18" i="10"/>
  <c r="G19" i="10"/>
  <c r="G20" i="10"/>
  <c r="G25" i="10"/>
  <c r="G26" i="10"/>
  <c r="G27" i="10"/>
  <c r="G28" i="10"/>
  <c r="G33" i="10"/>
  <c r="G34" i="10"/>
  <c r="G35" i="10"/>
  <c r="G36" i="10"/>
  <c r="G41" i="10"/>
  <c r="G42" i="10"/>
  <c r="G43" i="10"/>
  <c r="G44" i="10"/>
  <c r="G49" i="10"/>
  <c r="G50" i="10"/>
  <c r="G51" i="10"/>
  <c r="G52" i="10"/>
  <c r="G57" i="10"/>
  <c r="G58" i="10"/>
  <c r="G59" i="10"/>
  <c r="G60" i="10"/>
  <c r="G65" i="10"/>
  <c r="G66" i="10"/>
  <c r="G67" i="10"/>
  <c r="G68" i="10"/>
  <c r="F8" i="10"/>
  <c r="G8" i="10"/>
  <c r="C8" i="10"/>
  <c r="B3" i="18"/>
  <c r="B4" i="18"/>
  <c r="B5" i="18"/>
  <c r="B6" i="18"/>
  <c r="B7" i="18"/>
  <c r="B8" i="18"/>
  <c r="B9" i="18"/>
  <c r="B10" i="18"/>
  <c r="B11" i="18"/>
  <c r="B2" i="18"/>
  <c r="A3" i="18"/>
  <c r="A4" i="18" s="1"/>
  <c r="A5" i="18" s="1"/>
  <c r="A6" i="18" s="1"/>
  <c r="A7" i="18" s="1"/>
  <c r="A8" i="18" s="1"/>
  <c r="A9" i="18" s="1"/>
  <c r="A10" i="18" s="1"/>
  <c r="A11" i="18" s="1"/>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2" i="17"/>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2" i="16"/>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2" i="15"/>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2" i="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2" i="13"/>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2" i="1"/>
  <c r="A4" i="9"/>
  <c r="A5" i="9"/>
  <c r="A6" i="9" s="1"/>
  <c r="A7" i="9" s="1"/>
  <c r="A8" i="9" s="1"/>
  <c r="A9" i="9" s="1"/>
  <c r="A10" i="9" s="1"/>
  <c r="A11" i="9" s="1"/>
  <c r="A3" i="9"/>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2" i="1"/>
</calcChain>
</file>

<file path=xl/sharedStrings.xml><?xml version="1.0" encoding="utf-8"?>
<sst xmlns="http://schemas.openxmlformats.org/spreadsheetml/2006/main" count="2156" uniqueCount="384">
  <si>
    <t>data</t>
  </si>
  <si>
    <t>valor</t>
  </si>
  <si>
    <t>Taxa média crédito rural</t>
  </si>
  <si>
    <t>Taxa Selic</t>
  </si>
  <si>
    <t>21/T1</t>
  </si>
  <si>
    <t>21/T2</t>
  </si>
  <si>
    <t>21/T3</t>
  </si>
  <si>
    <t>21/T4</t>
  </si>
  <si>
    <t>22/T1</t>
  </si>
  <si>
    <t>22/T2</t>
  </si>
  <si>
    <t>23/T3</t>
  </si>
  <si>
    <t>22/T4</t>
  </si>
  <si>
    <t>23/T1</t>
  </si>
  <si>
    <t>23/T2</t>
  </si>
  <si>
    <t>23/T4</t>
  </si>
  <si>
    <t>Período</t>
  </si>
  <si>
    <t>Número de Recuperações Judiciais Requeridas</t>
  </si>
  <si>
    <t>Variação REAL Anual (em %) de cada segmento do PIB-RENDA do Agronegócio Cepea-USP/CNA</t>
  </si>
  <si>
    <t>Variação Anual (em %) de cada segmento do PIB-VOLUME do Agronegócio Cepea-USP/CNA</t>
  </si>
  <si>
    <t>Agronegócio</t>
  </si>
  <si>
    <t>Ramo Agrícola</t>
  </si>
  <si>
    <t>Ramo Pecuário</t>
  </si>
  <si>
    <t>(A) Insumos</t>
  </si>
  <si>
    <t xml:space="preserve">(B) Agropecuária </t>
  </si>
  <si>
    <t>(C) Indústria</t>
  </si>
  <si>
    <t>(D) Serviços</t>
  </si>
  <si>
    <t>Agronegócio Total (A+B+C+D)</t>
  </si>
  <si>
    <t>Ramo Agrícola (A+B+C+D)</t>
  </si>
  <si>
    <t>Ramo Pecuário (A+B+C+D)</t>
  </si>
  <si>
    <t>2024*</t>
  </si>
  <si>
    <t>*estimado com dados até jun/2024</t>
  </si>
  <si>
    <t>Fonte: Cepea/CNA</t>
  </si>
  <si>
    <t xml:space="preserve"> PIB-renda do Agronegócio Brasileiro, 1996 a 2024, em R$ Milhões de jun/2024</t>
  </si>
  <si>
    <t xml:space="preserve"> PIB do Agronegócio Brasileiro, 1996 a 2024, em R$ Milhões correntes</t>
  </si>
  <si>
    <t>Data</t>
  </si>
  <si>
    <t>Produção - agricultura - grãos - Tonelada - Companhia Nacional de Abastecimento, Indicadores Econômicos (Conab/IE) - DEPAE_SAFRA</t>
  </si>
  <si>
    <t>Ano</t>
  </si>
  <si>
    <t>TPF</t>
  </si>
  <si>
    <t>https://www.gov.br/agricultura/pt-br/assuntos/riscos-seguro/seguro-rural/dados/relatorios/RelatorioGeralPSR2023.pdf/view</t>
  </si>
  <si>
    <t>Sinistralidade</t>
  </si>
  <si>
    <t>As of:</t>
  </si>
  <si>
    <t>Dec 26, 2024</t>
  </si>
  <si>
    <t xml:space="preserve">Effective date </t>
  </si>
  <si>
    <t>S&amp;P GSCI Agriculture</t>
  </si>
  <si>
    <t>DISCLAIMER
PERFORMANCE DISCLOSURE/BACK-TESTED DATA
Source: S&amp;P Dow Jones Indices LLC.
The launch date of the S&amp;P GSCI Agriculture was May 1, 1991. 
Where applicable, S&amp;P Dow Jones Indices and its index-related affiliates (“S&amp;P DJI”) defines various dates to assist our clients by providing transparency. The First Value Date is the first day for which there is a calculated value (either live or back-tested) for a given index. The Base Date is the date at which the index is set to a fixed value for calculation purposes. The Launch Date designates the date when the values of an index are first considered live: index values provided for any date or time period prior to the index’s Launch Date are considered back-tested. S&amp;P DJI defines the Launch Date as the date by which the values of an index are known to have been released to the public, for example via the company’s public website or its data feed to external parties. For Dow Jones-branded indices introduced prior to May 31, 2013, the Launch Date (which prior to May 31, 2013, was termed “Date of introduction”) is set at a date upon which no further changes were permitted to be made to the index methodology, but that may have been prior to the Index’s public release date.
Please refer to the methodology for the Index for more details about the index, including the manner in which it is rebalanced, the timing of such rebalancing, criteria for additions and deletions, as well as all index calculations.
Information presented prior to an index’s launch date is hypothetical back-tested performance, not actual performance, and is based on the index methodology in effect on the launch date. However, when creating back-tested history for periods of market anomalies or other periods that do not reflect the general current market environment, index methodology rules may be relaxed to capture a large enough universe of securities to simulate the target market the index is designed to measure or strategy the index is designed to capture. For example, market capitalization and liquidity thresholds may be reduced. In addition, forks have not been factored into the back-test data with respect to the S&amp;P Cryptocurrency Indices. For the S&amp;P Cryptocurrency Top 5 &amp; 10 Equal Weight Indices, the custody element of the methodology was not considered; the back-test history is based on the index constituents that meet the custody element as of the Launch Date. Also, the treatment of corporate actions in back-tested performance may differ from treatment for live indices due to limitations in replicating index management decisions. Back-tested performance reflects application of an index methodology and selection of index constituents with the benefit of hindsight and knowledge of factors that may have positively affected its performance, cannot account for all financial risk that may affect results and may be considered to reflect survivor/look ahead bias. Actual returns may differ significantly from, and be lower than, back-tested returns. Past performance is not an indication or guarantee of future results.
Typically, when S&amp;P DJI creates back-tested index data, S&amp;P DJI uses actual historical constituent-level data (e.g., historical price, market capitalization, and corporate action data) in its calculations. As ESG investing is still in early stages of development, certain datapoints used to calculate certain ESG indices may not be available for the entire desired period of back-tested history. The same data availability issue could be true for other indices as well. In cases when actual data is not available for all relevant historical periods, S&amp;P DJI may employ a process of using “Backward Data Assumption” (or pulling back) of ESG data for the calculation of back-tested historical performance. “Backward Data Assumption” is a process that applies the earliest actual live data point available for an index constituent company to all prior historical instances in the index performance. For example, Backward Data Assumption inherently assumes that companies currently not involved in a specific business activity (also known as “product involvement”) were never involved historically and similarly also assumes that companies currently involved in a specific business activity were involved historically too. The Backward Data Assumption allows the hypothetical back-test to be extended over more historical years than would be feasible using only actual data. For more information on “Backward Data Assumption” please refer to the FAQ. The methodology and factsheets of any index that employs backward assumption in the back-tested history will explicitly state so. The methodology will include an Appendix with a table setting forth the specific data points and relevant time period for which backward projected data was used. Index returns shown do not represent the results of actual trading of investable assets/securities. S&amp;P DJI maintains the index and calculates the index levels and performance shown or discussed but does not manage any assets.
Index returns do not reflect payment of any sales charges or fees an investor may pay to purchase the securities underlying the Index or investment funds that are intended to track the performance of the Index. The imposition of these fees and charges would cause actual and back-tested performance of the securities/fund to be lower than the Index performance shown. As a simple example, if an index returned 10% on a US $100,000 investment for a 12-month period (or US $10,000) and an actual asset-based fee of 1.5% was imposed at the end of the period on the investment plus accrued interest (or US $1,650), the net return would be 8.35% (or US $8,350) for the year. Over a three-year period, an annual 1.5% fee taken at year end with an assumed 10% return per year would result in a cumulative gross return of 33.10%, a total fee of US $5,375, and a cumulative net return of 27.2% (or US $27,200).
INTELLECTUAL PROPERTY NOTICES/DISCLAIMER
© 2024 S&amp;P Dow Jones Indices. All rights reserved. S&amp;P, S&amp;P 500, SPX, SPY, The 500, US500 , US 30, S&amp;P 100, S&amp;P COMPOSITE 1500, S&amp;P 400, S&amp;P MIDCAP 400, S&amp;P 600, S&amp;P SMALLCAP 600, S&amp;P GIVI, GLOBAL TITANS, DIVIDEND ARISTOCRATS, Select Sector, S&amp;P MAESTRO, S&amp;P PRISM, S&amp;P STRIDE, GICS, SPIVA, SPDR, INDEXOLOGY, iTraxx, iBoxx, ABX, ADBI, CDX, CMBX, MBX, MCDX, PRIMEX, HHPI, and SOVX are registered trademarks of S&amp;P Global, Inc. (“S&amp;P Global”) or its affiliates. DOW JONES, DJIA, THE DOW and DOW JONES INDUSTRIAL AVERAGE are trademarks of Dow Jones Trademark Holdings LLC (“Dow Jones”). These trademarks together with others have been licensed to S&amp;P Dow Jones Indices LLC. Redistribution or reproduction in whole or in part are prohibited without written permission of S&amp;P Dow Jones Indices LLC. This document does not constitute an offer of services in jurisdictions where S&amp;P DJI does not have the necessary licenses. Except for certain custom index calculation services, all information provided by S&amp;P DJI is impersonal and not tailored to the needs of any person, entity, or group of persons. S&amp;P DJI receives compensation in connection with licensing its indices to third parties and providing custom calculation services. Past performance of an index is not an indication or guarantee of future results.
It is not possible to invest directly in an index. Exposure to an asset class represented by an index may be available through investable instruments based on that index. S&amp;P DJI does not sponsor, endorse, sell, promote or manage any investment fund or other investment vehicle that is offered by third parties and that seeks to provide an investment return based on the performance of any index. S&amp;P DJI makes no assurance that investment products based on the index will accurately track index performance or provide positive investment returns. S&amp;P DJI is not an investment advisor, commodity trading advisor, fiduciary, “promoter” (as defined in the Investment Company Act of 1940, as amended) or “expert” as enumerated within 15 U.S.C. § 77k(a), and S&amp;P DJI makes no representation regarding the advisability of investing in any such investment fund or other investment vehicle. A decision to invest in any such investment fund or other investment vehicle should not be made in reliance on any of the statements set forth in this document. S&amp;P DJI is not a tax advisor. Inclusion of a security, commodity, crypto currency, or other asset within an index is not a recommendation by S&amp;P DJI to buy, sell, or hold such security, commodity, crypto currency, or other asset, nor is it considered to be investment or trading advice.
These materials have been prepared solely for informational purposes based upon information generally available to the public and from sources believed to be reliable. No content contained in these materials (including index data, ratings, credit-related analyses and data, research, valuations, model, software or other application or output therefrom) or any part thereof (“Content”) may be modified, reverse engineered, reproduced, or distributed in any form or by any means, or stored in a database or retrieval system, without the prior written permission of S&amp;P DJI. The Content shall not be used for any unlawful or unauthorized purposes. S&amp;P DJI and its third-party data providers and licensors (collectively “S&amp;P Dow Jones Indices Parties”) do not guarantee the accuracy, completeness, timeliness, or availability of the Content. S&amp;P Dow Jones Indices Parties are not responsible for any errors or omissions, regardless of the cause, for the results obtained from the use of the Content. THE CONTENT IS PROVIDED ON AN “AS IS” “WHERE IS” BASIS. S&amp;P DOW JONES INDICES PARTIES DISCLAIMS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Credit-related information and other analyses, including ratings, research and valuations are generally provided by licensors and/or affiliates of S&amp;P Dow Jones Indices, including but not limited to S&amp;P Global’s other divisions such as S&amp;P Global Market Intelligence. Any credit-related information and other related analyses and statements in the Content are statements of opinion as of the date they are expressed and not statements of fact. Any opinion, analyses and rating acknowledgement decisions are not recommendations to purchase, hold, or sell any securities or to make any investment decisions, and do not address the suitability of any security. S&amp;P Dow Jones Indices does not assume any obligation to update the Content following publication in any form or format. The Content should not be relied on and is not a substitute for the skill, judgment and experience of the user, its management, employees, advisors and/or clients when making investment and other business decisions. S&amp;P DJI does not act as a fiduciary or an investment advisor. While S&amp;P DJI has obtained information from sources it believes to be reliable, S&amp;P DJI does not perform an audit or undertake independent verification of any information it receives. S&amp;P DJI reserves the right to vary or discontinue any index at any time for regulatory or other reasons.  Various factors, including external factors beyond S&amp;P DJI’s control might necessitate material changes to indices.
To the extent that regulatory authorities allow a rating agency to acknowledge in one jurisdiction a rating issued in another jurisdiction for certain regulatory purposes, S&amp;P Global Ratings reserves the right to assign, withdraw or suspend such acknowledgement at any time and in its sole discretion. S&amp;P Dow Jones Indices, including S&amp;P Global Ratings, disclaim any duty whatsoever arising out of the assignment, withdrawal, or suspension of an acknowledgement as well as any liability for any damage alleged to have been suffered on account thereof. Affiliates of S&amp;P Dow Jones Indices LLC, including S&amp;P Global Ratings, may receive compensation for its ratings and certain credit-related analyses, normally from issuers or underwriters of securities or from obligors. Such affiliates of S&amp;P Dow Jones Indices LLC, including S&amp;P Global Ratings, reserve the right to disseminate its opinions and analyses. Public ratings and analyses from S&amp;P Global Ratings are made available on its Web sites, www.standardandpoors.com (free of charge), and www.ratingsdirect.com and www.globalcreditportal.com (subscription), and may be distributed through other means, including via S&amp;P Global Ratings publications and third-party redistributors. Additional information about our ratings fees is available at www.standardandpoors.com/usratingsfees.
S&amp;P Global keeps certain activities of its various divisions and business units separate from each other to preserve the independence and objectivity of their respective activities. As a result, certain divisions and business units of S&amp;P Global may have information that is not available to other business units. S&amp;P Global has established policies and procedures to maintain the confidentiality of certain nonpublic information received in connection with each analytical process.
In addition, S&amp;P Dow Jones Indices provides a wide range of services to, or relating to, many organizations, including issuers of securities, investment advisers, broker-dealers, investment banks, other financial institutions, and financial intermediaries, and accordingly may receive fees or other economic benefits from those organizations, including organizations whose securities or services they may recommend, rate, include in model portfolios, evaluate, or otherwise address.
Some indices use the Global Industry Classification Standard (GICS®), which was developed by, and is the exclusive property and a trademark of, S&amp;P Global and MSCI. Neither MSCI, S&amp;P DJI nor any other party involved in making or compiling any GICS classifications makes any express or implied warranties or representations with respect to such standard or classification (or the results to be obtained by the use thereof), and all such parties hereby expressly disclaim all warranties of originality, accuracy, completeness, merchantability, or fitness for a particular purpose with respect to any of such standard or classification. Without limiting any of the foregoing, in no event shall MSCI, S&amp;P DJI, any of their affiliates or any third party involved in making or compiling any GICS classifications have any liability for any direct, indirect, special, punitive, consequential or any other damages (including lost profits) even if notified of the possibility of such damages.
S&amp;P Dow Jones Indices products are governed by the terms and conditions of the agreements under which they may be provided. A license is required from S&amp;P Dow Jones Indices to display, create derivative works of and/or distribute any product or service that uses, is based upon and/or refers to any S&amp;P Dow Jones Indices and/or index data.
ESG INDICES DISCLAIMER
S&amp;P DJI provides indices that seek to select, exclude, and/or weight index constituents based on, but not limited to, certain environmental, social or governance (ESG) indicators, or a combination of those indicators, including the following: environmental indicators (including the efficient use of natural resources, the production of waste, greenhouse gas emissions, or impact on biodiversity); social indicators (such as, inequality and investment in human capital); governance indictors (such as sound management structures, employee relations, remuneration of staff, tax compliance, respect for human rights, anti-corruption and anti-bribery matters), specific sustainability or values-related company involvement indicators (for example, production/distribution of controversial weapons, tobacco products, or thermal coal), or controversies monitoring (including research of media outlets to identify companies involved in ESG-related incidents).  
S&amp;P DJI ESG indices use ESG metrics and scores in the selection and/or weighting of index constituents. ESG scores or ratings seek to measure or evaluate a company’s, or an asset’s, performance with respect to environmental, social and corporate governance issues.
The ESG scores, ratings, and other data used in S&amp;P DJI ESG indices is supplied directly or indirectly by third parties (note these parties can be independent affiliates of S&amp;P Global or unaffiliated entities) so an S&amp;P DJI ESG index’s ability to reflect ESG factors depends on these third parties’ data accuracy and availability.
ESG scores, ratings, and other data may be reported (meaning that the data is provided as disclosed by companies, or an asset, or as made publicly available), modelled (meaning that the data is derived using a proprietary modelling process with only proxies used in the creation of the data), or reported and modelled (meaning that the data is either a mix of reported and modelled data or is derived from the vendor using reported data /information in a proprietary scoring or determination process).
ESG scores, ratings, and other data, whether from an external and/or internal source, is based on a qualitative and judgmental assessment, especially in the absence of well-defined market standards, and due to the existence of multiple approaches and methodologies to assess ESG factors and considerations. An element of subjectivity and discretion is therefore inherent in any ESG score, rating, or other data and different ESG scoring, rating, and/or data sources may use different ESG assessment or estimation methodologies. Different persons (including ESG data ratings, or scoring providers, index administrators or users) may arrive at different conclusions regarding the sustainability or impact of a particular company, asset, or index.
Where an index uses ESG scores, ratings or other data supplied directly or indirectly by third parties, S&amp;P DJI does not accept responsibility for the accuracy of completeness of such ESG scores, ratings, or data. No single clear, definitive test or framework (legal, regulatory, or otherwise) exists to determine ‘ESG’, ‘sustainable’, ‘good governance’, ‘no adverse environmental, social and/or other impacts’, or other equivalently labelled objectives. In the absence of well-defined market standards and due to the existence of multitude approaches, the exercise of judgment is necessary. Accordingly, different persons may classify the same investment, product and/or strategy differently regarding ‘ESG’, ‘sustainable’, ‘good governance’, ‘no adverse environmental, social and/or other impacts’, or other equivalently labelled objectives. Furthermore, the legal and/or market position on what constitutes an ‘ESG’, ‘sustainable’, ‘good governance’, ‘no adverse environmental, social and/or other impacts’, or other equivalently labelled objectives may change over time, especially as further regulatory or industry rules and guidance are issued and the ESG sustainable finance framework becomes more sophisticated.
Prospective users of an S&amp;P DJI ESG Index are encouraged to read the relevant index methodology and related disclosures carefully to determine whether the index is suitable for their potential use case or investment objective.</t>
  </si>
  <si>
    <t>https://www.spglobal.com/spdji/en/indices/commodities/sp-gsci-agriculture/#overview</t>
  </si>
  <si>
    <t>4T13</t>
  </si>
  <si>
    <t>1T14</t>
  </si>
  <si>
    <t>2T14</t>
  </si>
  <si>
    <t>3T14</t>
  </si>
  <si>
    <t>4T14</t>
  </si>
  <si>
    <t>1T15</t>
  </si>
  <si>
    <t>2T15</t>
  </si>
  <si>
    <t>3T15</t>
  </si>
  <si>
    <t>4T15</t>
  </si>
  <si>
    <t>1T16</t>
  </si>
  <si>
    <t>2T16</t>
  </si>
  <si>
    <t>3T16</t>
  </si>
  <si>
    <t>4T16</t>
  </si>
  <si>
    <t>1T17</t>
  </si>
  <si>
    <t>2T17</t>
  </si>
  <si>
    <t>3T17</t>
  </si>
  <si>
    <t>4T17</t>
  </si>
  <si>
    <t>1T18</t>
  </si>
  <si>
    <t>2T18</t>
  </si>
  <si>
    <t>3T18</t>
  </si>
  <si>
    <t>4T18</t>
  </si>
  <si>
    <t>1T19</t>
  </si>
  <si>
    <t>2T19</t>
  </si>
  <si>
    <t>3T19</t>
  </si>
  <si>
    <t>4T19</t>
  </si>
  <si>
    <t>1T20</t>
  </si>
  <si>
    <t>2T20</t>
  </si>
  <si>
    <t>3T20</t>
  </si>
  <si>
    <t>4T20</t>
  </si>
  <si>
    <t>1T21</t>
  </si>
  <si>
    <t>2T21</t>
  </si>
  <si>
    <t>3T21</t>
  </si>
  <si>
    <t>4T21</t>
  </si>
  <si>
    <t>1T22</t>
  </si>
  <si>
    <t>2T22</t>
  </si>
  <si>
    <t>3T22</t>
  </si>
  <si>
    <t>Agrícola</t>
  </si>
  <si>
    <t>IC AGRÍCOLA</t>
  </si>
  <si>
    <t>Pecuária</t>
  </si>
  <si>
    <t>IC PECUÁRIO</t>
  </si>
  <si>
    <t>AGROPECUÁRIA</t>
  </si>
  <si>
    <t>IC AGROPECUÁRIO</t>
  </si>
  <si>
    <t>Pré Porteira</t>
  </si>
  <si>
    <t>IC PRÉ-PORTEIRA</t>
  </si>
  <si>
    <t>Pós Porteira</t>
  </si>
  <si>
    <t>IC PÓS-PORTEIRA</t>
  </si>
  <si>
    <t>AGROINDÚSTRIA</t>
  </si>
  <si>
    <t>IC INDÚSTRIA</t>
  </si>
  <si>
    <t>ICAGRO</t>
  </si>
  <si>
    <t>http://icagro.fiesp.com.br/icagro.asp</t>
  </si>
  <si>
    <t>periodo</t>
  </si>
  <si>
    <t>indice</t>
  </si>
  <si>
    <t>Source: USDA, Economic Research Service, data as of October 2024.</t>
  </si>
  <si>
    <t>Valor</t>
  </si>
  <si>
    <t>Mes</t>
  </si>
  <si>
    <t xml:space="preserve">Taxa referencial - swaps - DI x pré-fixada - 360 dias - média do período - (% a.a.) - Bolsa de Valores, Mercadorias e Futuros (BM&amp;FBovespa) - BMF12_SWAPDI36012 - </t>
  </si>
  <si>
    <t>Spread selic</t>
  </si>
  <si>
    <t>Swap</t>
  </si>
  <si>
    <t>Spread swap</t>
  </si>
  <si>
    <t>PIB</t>
  </si>
  <si>
    <t>Producao</t>
  </si>
  <si>
    <t>anomes</t>
  </si>
  <si>
    <t>media</t>
  </si>
  <si>
    <t>Commodities</t>
  </si>
  <si>
    <t>Confiança</t>
  </si>
  <si>
    <t>Inadimplencia</t>
  </si>
  <si>
    <t>Ano-Mes.Ano-Mes</t>
  </si>
  <si>
    <t>Média Relação de Troca</t>
  </si>
  <si>
    <t>Relacao</t>
  </si>
  <si>
    <t>MAI-2017</t>
  </si>
  <si>
    <t>JUN-2017</t>
  </si>
  <si>
    <t>JUL-2017</t>
  </si>
  <si>
    <t>AGO-2017</t>
  </si>
  <si>
    <t>SET-2017</t>
  </si>
  <si>
    <t>OUT-2017</t>
  </si>
  <si>
    <t>NOV-2017</t>
  </si>
  <si>
    <t>DEZ-2017</t>
  </si>
  <si>
    <t>JAN-2018</t>
  </si>
  <si>
    <t>FEV-2018</t>
  </si>
  <si>
    <t>MAR-2018</t>
  </si>
  <si>
    <t>ABR-2018</t>
  </si>
  <si>
    <t>MAI-2018</t>
  </si>
  <si>
    <t>JUN-2018</t>
  </si>
  <si>
    <t>JUL-2018</t>
  </si>
  <si>
    <t>AGO-2018</t>
  </si>
  <si>
    <t>OUT-2018</t>
  </si>
  <si>
    <t>NOV-2018</t>
  </si>
  <si>
    <t>DEZ-2018</t>
  </si>
  <si>
    <t>JAN-2019</t>
  </si>
  <si>
    <t>FEV-2019</t>
  </si>
  <si>
    <t>MAR-2019</t>
  </si>
  <si>
    <t>ABR-2019</t>
  </si>
  <si>
    <t>MAI-2019</t>
  </si>
  <si>
    <t>JUN-2019</t>
  </si>
  <si>
    <t>JUL-2019</t>
  </si>
  <si>
    <t>AGO-2019</t>
  </si>
  <si>
    <t>SET-2019</t>
  </si>
  <si>
    <t>OUT-2019</t>
  </si>
  <si>
    <t>NOV-2019</t>
  </si>
  <si>
    <t>DEZ-2019</t>
  </si>
  <si>
    <t>JAN-2020</t>
  </si>
  <si>
    <t>FEV-2020</t>
  </si>
  <si>
    <t>MAR-2020</t>
  </si>
  <si>
    <t>ABR-2020</t>
  </si>
  <si>
    <t>MAI-2020</t>
  </si>
  <si>
    <t>JUN-2020</t>
  </si>
  <si>
    <t>JUL-2020</t>
  </si>
  <si>
    <t>AGO-2020</t>
  </si>
  <si>
    <t>SET-2020</t>
  </si>
  <si>
    <t>OUT-2020</t>
  </si>
  <si>
    <t>NOV-2020</t>
  </si>
  <si>
    <t>DEZ-2020</t>
  </si>
  <si>
    <t>JAN-2021</t>
  </si>
  <si>
    <t>FEV-2021</t>
  </si>
  <si>
    <t>MAR-2021</t>
  </si>
  <si>
    <t>ABR-2021</t>
  </si>
  <si>
    <t>MAI-2021</t>
  </si>
  <si>
    <t>JUN-2021</t>
  </si>
  <si>
    <t>JUL-2021</t>
  </si>
  <si>
    <t>AGO-2021</t>
  </si>
  <si>
    <t>SET-2021</t>
  </si>
  <si>
    <t>OUT-2021</t>
  </si>
  <si>
    <t>NOV-2021</t>
  </si>
  <si>
    <t>DEZ-2021</t>
  </si>
  <si>
    <t>JAN-2022</t>
  </si>
  <si>
    <t>FEV-2022</t>
  </si>
  <si>
    <t>MAR-2022</t>
  </si>
  <si>
    <t>ABR-2022</t>
  </si>
  <si>
    <t>MAI-2022</t>
  </si>
  <si>
    <t>JUN-2022</t>
  </si>
  <si>
    <t>JUL-2022</t>
  </si>
  <si>
    <t>AGO-2022</t>
  </si>
  <si>
    <t>SET-2022</t>
  </si>
  <si>
    <t>OUT-2022</t>
  </si>
  <si>
    <t>NOV-2022</t>
  </si>
  <si>
    <t>DEZ-2022</t>
  </si>
  <si>
    <t>JAN-2023</t>
  </si>
  <si>
    <t>FEV-2023</t>
  </si>
  <si>
    <t>ABR-2023</t>
  </si>
  <si>
    <t>MAI-2023</t>
  </si>
  <si>
    <t>JUN-2023</t>
  </si>
  <si>
    <t>JUL-2023</t>
  </si>
  <si>
    <t>AGO-2023</t>
  </si>
  <si>
    <t>SET-2023</t>
  </si>
  <si>
    <t>OUT-2023</t>
  </si>
  <si>
    <t>NOV-2023</t>
  </si>
  <si>
    <t>DEZ-2023</t>
  </si>
  <si>
    <t>JAN-2024</t>
  </si>
  <si>
    <t>FEV-2024</t>
  </si>
  <si>
    <t>MAR-2024</t>
  </si>
  <si>
    <t>MAI-2024</t>
  </si>
  <si>
    <t>JUL-2024</t>
  </si>
  <si>
    <t>SET-2024</t>
  </si>
  <si>
    <t>NOV-2024</t>
  </si>
  <si>
    <t>https://portaldeinformacoes.conab.gov.br/custos-de-producao-relacao-de-troca.html</t>
  </si>
  <si>
    <t>Mês</t>
  </si>
  <si>
    <t>Valor (US$ Bilhão)</t>
  </si>
  <si>
    <t>jan</t>
  </si>
  <si>
    <t>fev</t>
  </si>
  <si>
    <t>mar</t>
  </si>
  <si>
    <t>abr</t>
  </si>
  <si>
    <t>mai</t>
  </si>
  <si>
    <t>jun</t>
  </si>
  <si>
    <t>jul</t>
  </si>
  <si>
    <t>ago</t>
  </si>
  <si>
    <t>set</t>
  </si>
  <si>
    <t>out</t>
  </si>
  <si>
    <t>nov</t>
  </si>
  <si>
    <t>dez</t>
  </si>
  <si>
    <t>https://mapa-indicadores.agricultura.gov.br/publico/extensions/Agrostat/Agrostat.html</t>
  </si>
  <si>
    <t>Exportação</t>
  </si>
  <si>
    <t>Domain Code</t>
  </si>
  <si>
    <t>Domain</t>
  </si>
  <si>
    <t>Area Code</t>
  </si>
  <si>
    <t>Area</t>
  </si>
  <si>
    <t>Element Code</t>
  </si>
  <si>
    <t>Element</t>
  </si>
  <si>
    <t>Item Code</t>
  </si>
  <si>
    <t>Item</t>
  </si>
  <si>
    <t>Year Code</t>
  </si>
  <si>
    <t>Year</t>
  </si>
  <si>
    <t>Unit</t>
  </si>
  <si>
    <t>Value</t>
  </si>
  <si>
    <t>Flag</t>
  </si>
  <si>
    <t>Flag Description</t>
  </si>
  <si>
    <t>QCL</t>
  </si>
  <si>
    <t>Crops and livestock products</t>
  </si>
  <si>
    <t>Brazil</t>
  </si>
  <si>
    <t>Area harvested</t>
  </si>
  <si>
    <t>Cereals, primary</t>
  </si>
  <si>
    <t>ha</t>
  </si>
  <si>
    <t>A</t>
  </si>
  <si>
    <t>Official figure</t>
  </si>
  <si>
    <t>Yield</t>
  </si>
  <si>
    <t>kg/ha</t>
  </si>
  <si>
    <t>Production</t>
  </si>
  <si>
    <t>t</t>
  </si>
  <si>
    <t>https://www.fao.org/faostat/en/#country/21</t>
  </si>
  <si>
    <t>Produção de grãos por safra (DEPAE_SAFRA)</t>
  </si>
  <si>
    <r>
      <t>Frequência: </t>
    </r>
    <r>
      <rPr>
        <sz val="11"/>
        <color rgb="FF000000"/>
        <rFont val="Verdana"/>
        <family val="2"/>
      </rPr>
      <t>Anual de 1977 até 2023</t>
    </r>
  </si>
  <si>
    <t>Fonte: Companhia Nacional de Abastecimento, Indicadores Econômicos (Conab/IE)</t>
  </si>
  <si>
    <r>
      <t>Unidade: </t>
    </r>
    <r>
      <rPr>
        <sz val="11"/>
        <color rgb="FF000000"/>
        <rFont val="Verdana"/>
        <family val="2"/>
      </rPr>
      <t>Tonelada (mil) </t>
    </r>
  </si>
  <si>
    <r>
      <t>Comentário: </t>
    </r>
    <r>
      <rPr>
        <sz val="11"/>
        <color rgb="FF000000"/>
        <rFont val="Verdana"/>
        <family val="2"/>
      </rPr>
      <t>As estimativas de safra desta série derivam da análise de mercado e gestão de estoques da Companhia Nacional de Abastecimento (Conab), com enfoque no monitoramento da safra de grãos nas principais regiões produtoras do país. Este monitoramento possibilita uma avaliação das condições atuais das lavouras em decorrência de fatores agronômicos e eventos climáticos recentes, a fim de auxiliar na estimativa da produtividade. Para esta analise é feito um monitoramento agrometeorológico e espectral, em complementação aos dados de campo, que geram um diagnóstico preciso, colaborando no aprimoramento das estimativas da produção agrícola. Para grãos considera-se algodão, amendoim, arroz, aveia, canola, centeio, cevada, feijão, girassol, mamona, milho, soja, sorgo, trigo e triticale. Notas: Para validação dos dados finais (pós-colheita), optou-se pela metodologia de análise das medidas de posição e dispersão dos dados. O valor apresentado em cada ano refere-se à safra iniciada no ano anterior. Os dados do ano mais recente são estimativas sujeitas a revisões. Mais informações: https://www.conab.gov.br/info-agro/safras; </t>
    </r>
    <r>
      <rPr>
        <u/>
        <sz val="11"/>
        <color rgb="FF000000"/>
        <rFont val="Verdana"/>
        <family val="2"/>
      </rPr>
      <t>ACOMPANHAMENTO DA SAFRA BRASILEIRA GRÃOS</t>
    </r>
    <r>
      <rPr>
        <sz val="11"/>
        <color rgb="FF000000"/>
        <rFont val="Verdana"/>
        <family val="2"/>
      </rPr>
      <t> e </t>
    </r>
    <r>
      <rPr>
        <u/>
        <sz val="11"/>
        <color rgb="FF000000"/>
        <rFont val="Verdana"/>
        <family val="2"/>
      </rPr>
      <t>BOLETIM DE MONITORAMENTO AGRÍCOLA</t>
    </r>
    <r>
      <rPr>
        <sz val="11"/>
        <color rgb="FF000000"/>
        <rFont val="Verdana"/>
        <family val="2"/>
      </rPr>
      <t> .</t>
    </r>
  </si>
  <si>
    <r>
      <t>Atualizado em: </t>
    </r>
    <r>
      <rPr>
        <sz val="11"/>
        <color rgb="FF000000"/>
        <rFont val="Verdana"/>
        <family val="2"/>
      </rPr>
      <t>17/01/2024</t>
    </r>
  </si>
  <si>
    <t>http://www.ipeadata.gov.br/Default.aspx</t>
  </si>
  <si>
    <t>Ano da Apólice</t>
  </si>
  <si>
    <t>Quantidade de Beneficiários</t>
  </si>
  <si>
    <t>Apólices Contratadas</t>
  </si>
  <si>
    <t>Área Segurada (ha)</t>
  </si>
  <si>
    <t>Valor Segurado (LMGA)</t>
  </si>
  <si>
    <t>Prêmio Total do Seguro</t>
  </si>
  <si>
    <t>Prêmio Pago pelo Produtor</t>
  </si>
  <si>
    <t>Valor da Subvenção</t>
  </si>
  <si>
    <t>Taxa Média Comercial</t>
  </si>
  <si>
    <t>Taxa Média Efetiva Paga Produtor</t>
  </si>
  <si>
    <t>Produtividade Segurada</t>
  </si>
  <si>
    <t>Produtividade Segurada Média</t>
  </si>
  <si>
    <t>Produtividade Estimada</t>
  </si>
  <si>
    <t>Produtividade Estimada Média</t>
  </si>
  <si>
    <t>Valor pago de indenizado</t>
  </si>
  <si>
    <t>Apólices Indenizadas</t>
  </si>
  <si>
    <t>2006</t>
  </si>
  <si>
    <t>2007</t>
  </si>
  <si>
    <t>2008</t>
  </si>
  <si>
    <t>2009</t>
  </si>
  <si>
    <t>2010</t>
  </si>
  <si>
    <t>2011</t>
  </si>
  <si>
    <t>2012</t>
  </si>
  <si>
    <t>2013</t>
  </si>
  <si>
    <t>2014</t>
  </si>
  <si>
    <t>2015</t>
  </si>
  <si>
    <t>2016</t>
  </si>
  <si>
    <t>2017</t>
  </si>
  <si>
    <t>2018</t>
  </si>
  <si>
    <t>2019</t>
  </si>
  <si>
    <t>2020</t>
  </si>
  <si>
    <t>2021</t>
  </si>
  <si>
    <t>2022</t>
  </si>
  <si>
    <t>2023</t>
  </si>
  <si>
    <t>2024</t>
  </si>
  <si>
    <t>Indenização</t>
  </si>
  <si>
    <t>BRASIL</t>
  </si>
  <si>
    <t>Série Histórica de Produtivividade por Unidades da Federação</t>
  </si>
  <si>
    <t>Safras 1976/77 a 2024/25</t>
  </si>
  <si>
    <t>Em kg/ha</t>
  </si>
  <si>
    <t>UF/REGIÃO</t>
  </si>
  <si>
    <t>1976/77</t>
  </si>
  <si>
    <t xml:space="preserve">1977/78 </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</si>
  <si>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</si>
  <si>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</si>
  <si>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</si>
  <si>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</si>
  <si>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</si>
  <si>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</si>
  <si>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</si>
  <si>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</si>
  <si>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</si>
  <si>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</si>
  <si>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</si>
  <si>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</si>
  <si>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</si>
  <si>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</si>
  <si>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</si>
  <si>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</si>
  <si>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</si>
  <si>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</si>
  <si>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</si>
  <si>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</si>
  <si>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</si>
  <si>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</si>
  <si>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</si>
  <si>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</si>
  <si>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</si>
  <si>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</si>
  <si>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</si>
  <si>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 xml:space="preserve">2005/06 </t>
  </si>
  <si>
    <t>2006/07</t>
  </si>
  <si>
    <t>2007/08</t>
  </si>
  <si>
    <t>2008/09</t>
  </si>
  <si>
    <t xml:space="preserve">2009/10 </t>
  </si>
  <si>
    <t xml:space="preserve">2010/11 </t>
  </si>
  <si>
    <t>2011/12</t>
  </si>
  <si>
    <t>2012/13</t>
  </si>
  <si>
    <t>2013/14</t>
  </si>
  <si>
    <t>2014/15</t>
  </si>
  <si>
    <t>2015/16</t>
  </si>
  <si>
    <t>2016/17</t>
  </si>
  <si>
    <t>2017/18</t>
  </si>
  <si>
    <t>2018/19</t>
  </si>
  <si>
    <t>2019/20</t>
  </si>
  <si>
    <t xml:space="preserve">2020/21 </t>
  </si>
  <si>
    <t>2021/22</t>
  </si>
  <si>
    <t>2022/23</t>
  </si>
  <si>
    <t>2023/24</t>
  </si>
  <si>
    <t>2024/25 Previsão (¹)</t>
  </si>
  <si>
    <t>NORTE</t>
  </si>
  <si>
    <t>RR</t>
  </si>
  <si>
    <t>RO</t>
  </si>
  <si>
    <t>AC</t>
  </si>
  <si>
    <t>AM</t>
  </si>
  <si>
    <t>AP</t>
  </si>
  <si>
    <t>PA</t>
  </si>
  <si>
    <t>TO</t>
  </si>
  <si>
    <t>NORDESTE</t>
  </si>
  <si>
    <t>MA</t>
  </si>
  <si>
    <t>PI</t>
  </si>
  <si>
    <t>CE</t>
  </si>
  <si>
    <t>RN</t>
  </si>
  <si>
    <t>PB</t>
  </si>
  <si>
    <t>PE</t>
  </si>
  <si>
    <t>AL</t>
  </si>
  <si>
    <t>SE</t>
  </si>
  <si>
    <t>BA</t>
  </si>
  <si>
    <t>CENTRO-OESTE</t>
  </si>
  <si>
    <t>MT</t>
  </si>
  <si>
    <t>MS</t>
  </si>
  <si>
    <t>GO</t>
  </si>
  <si>
    <t>DF</t>
  </si>
  <si>
    <t>SUDESTE</t>
  </si>
  <si>
    <t>MG</t>
  </si>
  <si>
    <t>ES</t>
  </si>
  <si>
    <t>RJ</t>
  </si>
  <si>
    <t>SP</t>
  </si>
  <si>
    <t>SUL</t>
  </si>
  <si>
    <t>PR</t>
  </si>
  <si>
    <t>SC</t>
  </si>
  <si>
    <t>RS</t>
  </si>
  <si>
    <t>NORTE/NORDESTE</t>
  </si>
  <si>
    <t>CENTRO-SUL</t>
  </si>
  <si>
    <t>Legenda: (¹) Estimativa em dezembro/2024.</t>
  </si>
  <si>
    <t>Fonte: Conab.</t>
  </si>
  <si>
    <t>Série Histórica de Produção por Unidades da Federação</t>
  </si>
  <si>
    <t>Em mil toneladas</t>
  </si>
  <si>
    <t>2009/10</t>
  </si>
  <si>
    <t>2010/11</t>
  </si>
  <si>
    <t>https://www.conab.gov.br/info-agro/safras/serie-historica-das-safras/itemlist/category/907-graos-por-unidades-da-federacao</t>
  </si>
  <si>
    <t>data max</t>
  </si>
  <si>
    <t>Produtividade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</si>
</sst>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0.0%"/>
    <numFmt numFmtId="165" formatCode="0.0000"/>
    <numFmt numFmtId="166" formatCode="0.00000000"/>
    <numFmt numFmtId="167" formatCode="_-* #,##0_-;\-* #,##0_-;_-* &quot;-&quot;??_-;_-@_-"/>
    <numFmt numFmtId="168" formatCode="0.000"/>
    <numFmt numFmtId="169" formatCode="0.0"/>
    <numFmt numFmtId="170" formatCode="#,##0.000"/>
    <numFmt numFmtId="171" formatCode="###,###.00"/>
    <numFmt numFmtId="172" formatCode="\U\S\$\ #,##0;\-\U\S\$\ #,##0"/>
    <numFmt numFmtId="173" formatCode="##############"/>
    <numFmt numFmtId="179" formatCode="#,##0.0"/>
    <numFmt numFmtId="180" formatCode="\R\$#,##0;\-\R\$#,##0"/>
    <numFmt numFmtId="181" formatCode="#.0#############E+###"/>
    <numFmt numFmtId="182" formatCode="########"/>
    <numFmt numFmtId="183" formatCode="\R\$#,##0.00;\-\R\$#,##0.00"/>
    <numFmt numFmtId="184" formatCode="###0"/>
    <numFmt numFmtId="185" formatCode="_(* #,##0.00_);_(* \(#,##0.00\);_(* &quot;-&quot;??_);_(@_)"/>
    <numFmt numFmtId="186" formatCode="_(* #,##0_);_(* \(#,##0\);_(* &quot;-&quot;_);_(@_)"/>
    <numFmt numFmtId="187" formatCode="_(* #,##0.0_);_(* \(#,##0.0\);_(* \-?_);_(@_)"/>
    <numFmt numFmtId="188" formatCode="_(* #,##0.0_);_(* \(#,##0.0\);_(* &quot;-&quot;?_);_(@_)"/>
    <numFmt numFmtId="189" formatCode="_(* #,##0.00_);_(* \(#,##0.00\);_(* \-?_);_(@_)"/>
  </numFmts>
  <fonts count="27">
    <font>
      <sz val="12"/>
      <color theme="1"/>
      <name val="Calibri"/>
      <family val="2"/>
      <scheme val="minor"/>
    </font>
    <font>
      <sz val="12"/>
      <color theme="1"/>
      <name val="Calibri"/>
      <family val="2"/>
      <scheme val="minor"/>
    </font>
    <font>
      <sz val="11"/>
      <color theme="1"/>
      <name val="Calibri"/>
      <family val="2"/>
      <scheme val="minor"/>
    </font>
    <font>
      <sz val="10"/>
      <name val="Arial"/>
      <family val="2"/>
    </font>
    <font>
      <b/>
      <sz val="11"/>
      <color theme="0"/>
      <name val="Arial"/>
      <family val="2"/>
    </font>
    <font>
      <b/>
      <sz val="10"/>
      <color theme="0"/>
      <name val="Arial"/>
      <family val="2"/>
    </font>
    <font>
      <b/>
      <sz val="10"/>
      <color theme="1" tint="0.249977111117893"/>
      <name val="Arial"/>
      <family val="2"/>
    </font>
    <font>
      <b/>
      <sz val="10"/>
      <name val="Arial"/>
      <family val="2"/>
    </font>
    <font>
      <sz val="10"/>
      <color indexed="23"/>
      <name val="Arial"/>
      <family val="2"/>
    </font>
    <font>
      <sz val="10"/>
      <color theme="1"/>
      <name val="Arial"/>
      <family val="2"/>
    </font>
    <font>
      <b/>
      <sz val="10"/>
      <color rgb="FFFF0000"/>
      <name val="Arial"/>
      <family val="2"/>
    </font>
    <font>
      <sz val="11"/>
      <name val="Arial"/>
      <family val="2"/>
    </font>
    <font>
      <b/>
      <sz val="10"/>
      <color theme="1" tint="0.14999847407452621"/>
      <name val="Arial"/>
      <family val="2"/>
    </font>
    <font>
      <b/>
      <sz val="10"/>
      <color indexed="60"/>
      <name val="Arial"/>
      <family val="2"/>
    </font>
    <font>
      <b/>
      <sz val="11"/>
      <name val="Calibri"/>
      <family val="2"/>
      <scheme val="minor"/>
    </font>
    <font>
      <sz val="11"/>
      <name val="Calibri"/>
      <family val="2"/>
      <scheme val="minor"/>
    </font>
    <font>
      <sz val="10"/>
      <name val="Geogrotesque Rg"/>
    </font>
    <font>
      <sz val="11"/>
      <color theme="0"/>
      <name val="Calibri"/>
      <family val="2"/>
      <scheme val="minor"/>
    </font>
    <font>
      <b/>
      <sz val="11"/>
      <color theme="0"/>
      <name val="Calibri"/>
      <family val="2"/>
      <scheme val="minor"/>
    </font>
    <font>
      <b/>
      <sz val="11"/>
      <color theme="1"/>
      <name val="Calibri"/>
      <family val="2"/>
      <scheme val="minor"/>
    </font>
    <font>
      <sz val="10"/>
      <color indexed="8"/>
      <name val="Arial"/>
      <family val="2"/>
    </font>
    <font>
      <sz val="11"/>
      <color rgb="FF000000"/>
      <name val="Verdana"/>
      <family val="2"/>
    </font>
    <font>
      <b/>
      <sz val="11"/>
      <color rgb="FF000000"/>
      <name val="Verdana"/>
      <family val="2"/>
    </font>
    <font>
      <u/>
      <sz val="11"/>
      <color rgb="FF000000"/>
      <name val="Verdana"/>
      <family val="2"/>
    </font>
    <font>
      <u/>
      <sz val="12"/>
      <color theme="10"/>
      <name val="Calibri"/>
      <family val="2"/>
      <scheme val="minor"/>
    </font>
    <font>
      <sz val="11"/>
      <color rgb="FF000000"/>
      <name val="Calibri"/>
      <family val="2"/>
      <scheme val="minor"/>
    </font>
    <font>
      <sz val="9"/>
      <name val="Arial"/>
      <family val="2"/>
    </font>
  </fonts>
  <fills count="12">
    <fill>
      <patternFill patternType="none"/>
    </fill>
    <fill>
      <patternFill patternType="gray125"/>
    </fill>
    <fill>
      <patternFill patternType="solid">
        <fgColor rgb="FFB85236"/>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rgb="FFF2F2F2"/>
        <bgColor indexed="64"/>
      </patternFill>
    </fill>
    <fill>
      <patternFill patternType="solid">
        <fgColor indexed="9"/>
        <bgColor indexed="64"/>
      </patternFill>
    </fill>
    <fill>
      <patternFill patternType="solid">
        <fgColor indexed="42"/>
        <bgColor indexed="64"/>
      </patternFill>
    </fill>
  </fills>
  <borders count="21">
    <border>
      <left/>
      <right/>
      <top/>
      <bottom/>
      <diagonal/>
    </border>
    <border>
      <left style="thin">
        <color theme="0"/>
      </left>
      <right style="thin">
        <color theme="0"/>
      </right>
      <top style="thin">
        <color theme="0"/>
      </top>
      <bottom style="thin">
        <color theme="0"/>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top style="medium">
        <color indexed="8"/>
      </top>
      <bottom style="hair">
        <color indexed="8"/>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8"/>
      </top>
      <bottom style="hair">
        <color indexed="8"/>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top style="medium">
        <color indexed="8"/>
      </top>
      <bottom style="medium">
        <color indexed="8"/>
      </bottom>
      <diagonal/>
    </border>
    <border>
      <left/>
      <right/>
      <top style="medium">
        <color indexed="64"/>
      </top>
      <bottom/>
      <diagonal/>
    </border>
  </borders>
  <cellStyleXfs count="11">
    <xf numFmtId="0" fontId="0" fillId="0" borderId="0"/>
    <xf numFmtId="9" fontId="1" fillId="0" borderId="0" applyFont="0" applyFill="0" applyBorder="0" applyAlignment="0" applyProtection="0"/>
    <xf numFmtId="43" fontId="1"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3" fillId="0" borderId="0"/>
    <xf numFmtId="0" fontId="20" fillId="0" borderId="0"/>
    <xf numFmtId="0" fontId="3" fillId="0" borderId="0" applyNumberFormat="0" applyFont="0" applyFill="0" applyBorder="0" applyAlignment="0" applyProtection="0"/>
    <xf numFmtId="0" fontId="24" fillId="0" borderId="0" applyNumberFormat="0" applyFill="0" applyBorder="0" applyAlignment="0" applyProtection="0"/>
    <xf numFmtId="185" fontId="3" fillId="0" borderId="0" applyFont="0" applyFill="0" applyBorder="0" applyAlignment="0" applyProtection="0"/>
  </cellStyleXfs>
  <cellXfs count="187">
    <xf numFmtId="0" fontId="0" fillId="0" borderId="0" xfId="0"/>
    <xf numFmtId="14" fontId="0" fillId="0" borderId="0" xfId="0" applyNumberFormat="1"/>
    <xf numFmtId="9" fontId="0" fillId="0" borderId="0" xfId="1" applyFont="1"/>
    <xf numFmtId="17" fontId="0" fillId="0" borderId="0" xfId="0" applyNumberFormat="1"/>
    <xf numFmtId="0" fontId="3" fillId="0" borderId="0" xfId="3" applyFont="1"/>
    <xf numFmtId="0" fontId="3" fillId="0" borderId="1" xfId="3" applyFont="1" applyBorder="1" applyAlignment="1">
      <alignment vertical="center"/>
    </xf>
    <xf numFmtId="0" fontId="6" fillId="3" borderId="1" xfId="3" applyFont="1" applyFill="1" applyBorder="1" applyAlignment="1">
      <alignment horizontal="center" vertical="center" wrapText="1"/>
    </xf>
    <xf numFmtId="0" fontId="7" fillId="0" borderId="0" xfId="3" applyFont="1" applyAlignment="1">
      <alignment horizontal="center"/>
    </xf>
    <xf numFmtId="2" fontId="3" fillId="0" borderId="0" xfId="4" applyNumberFormat="1" applyFont="1" applyBorder="1" applyAlignment="1">
      <alignment horizontal="center"/>
    </xf>
    <xf numFmtId="0" fontId="2" fillId="0" borderId="0" xfId="3"/>
    <xf numFmtId="2" fontId="3" fillId="0" borderId="0" xfId="3" applyNumberFormat="1" applyFont="1"/>
    <xf numFmtId="1" fontId="7" fillId="0" borderId="0" xfId="3" applyNumberFormat="1" applyFont="1" applyAlignment="1">
      <alignment horizontal="center"/>
    </xf>
    <xf numFmtId="0" fontId="7" fillId="0" borderId="0" xfId="3" applyFont="1"/>
    <xf numFmtId="0" fontId="8" fillId="0" borderId="0" xfId="3" applyFont="1"/>
    <xf numFmtId="0" fontId="9" fillId="0" borderId="0" xfId="3" applyFont="1" applyAlignment="1">
      <alignment horizontal="left"/>
    </xf>
    <xf numFmtId="0" fontId="10" fillId="4" borderId="0" xfId="3" applyFont="1" applyFill="1" applyAlignment="1">
      <alignment horizontal="center" vertical="center"/>
    </xf>
    <xf numFmtId="3" fontId="11" fillId="0" borderId="0" xfId="3" applyNumberFormat="1" applyFont="1"/>
    <xf numFmtId="164" fontId="3" fillId="0" borderId="0" xfId="4" applyNumberFormat="1" applyFont="1" applyBorder="1"/>
    <xf numFmtId="0" fontId="10" fillId="0" borderId="0" xfId="3" applyFont="1"/>
    <xf numFmtId="0" fontId="12" fillId="0" borderId="0" xfId="3" applyFont="1"/>
    <xf numFmtId="165" fontId="3" fillId="0" borderId="0" xfId="3" applyNumberFormat="1" applyFont="1"/>
    <xf numFmtId="166" fontId="3" fillId="0" borderId="0" xfId="3" applyNumberFormat="1" applyFont="1"/>
    <xf numFmtId="0" fontId="13" fillId="0" borderId="0" xfId="3" applyFont="1"/>
    <xf numFmtId="0" fontId="6" fillId="6" borderId="1" xfId="3" applyFont="1" applyFill="1" applyBorder="1" applyAlignment="1">
      <alignment horizontal="center" vertical="center" wrapText="1"/>
    </xf>
    <xf numFmtId="167" fontId="3" fillId="0" borderId="0" xfId="5" applyNumberFormat="1" applyFont="1" applyBorder="1"/>
    <xf numFmtId="167" fontId="7" fillId="3" borderId="0" xfId="5" applyNumberFormat="1" applyFont="1" applyFill="1" applyBorder="1"/>
    <xf numFmtId="167" fontId="7" fillId="0" borderId="0" xfId="5" applyNumberFormat="1" applyFont="1" applyFill="1" applyBorder="1"/>
    <xf numFmtId="167" fontId="7" fillId="6" borderId="0" xfId="5" applyNumberFormat="1" applyFont="1" applyFill="1" applyBorder="1"/>
    <xf numFmtId="168" fontId="3" fillId="0" borderId="0" xfId="3" applyNumberFormat="1" applyFont="1"/>
    <xf numFmtId="1" fontId="14" fillId="0" borderId="0" xfId="0" applyNumberFormat="1" applyFont="1"/>
    <xf numFmtId="0" fontId="14" fillId="0" borderId="0" xfId="0" applyFont="1"/>
    <xf numFmtId="1" fontId="15" fillId="0" borderId="0" xfId="0" applyNumberFormat="1" applyFont="1"/>
    <xf numFmtId="0" fontId="15" fillId="0" borderId="0" xfId="0" applyFont="1"/>
    <xf numFmtId="9" fontId="0" fillId="0" borderId="0" xfId="0" applyNumberFormat="1"/>
    <xf numFmtId="0" fontId="3" fillId="0" borderId="0" xfId="6" applyAlignment="1">
      <alignment wrapText="1"/>
    </xf>
    <xf numFmtId="0" fontId="16" fillId="0" borderId="0" xfId="6" applyFont="1"/>
    <xf numFmtId="0" fontId="16" fillId="0" borderId="0" xfId="6" applyFont="1" applyAlignment="1">
      <alignment wrapText="1"/>
    </xf>
    <xf numFmtId="14" fontId="16" fillId="0" borderId="0" xfId="6" applyNumberFormat="1" applyFont="1" applyAlignment="1">
      <alignment wrapText="1"/>
    </xf>
    <xf numFmtId="0" fontId="17" fillId="7" borderId="2" xfId="3" applyFont="1" applyFill="1" applyBorder="1"/>
    <xf numFmtId="0" fontId="18" fillId="7" borderId="2" xfId="3" applyFont="1" applyFill="1" applyBorder="1" applyAlignment="1">
      <alignment horizontal="center"/>
    </xf>
    <xf numFmtId="0" fontId="19" fillId="8" borderId="0" xfId="3" applyFont="1" applyFill="1" applyAlignment="1">
      <alignment horizontal="left" vertical="center"/>
    </xf>
    <xf numFmtId="169" fontId="2" fillId="8" borderId="0" xfId="3" applyNumberFormat="1" applyFill="1" applyAlignment="1">
      <alignment horizontal="center" vertical="center"/>
    </xf>
    <xf numFmtId="0" fontId="2" fillId="0" borderId="0" xfId="3" applyAlignment="1">
      <alignment horizontal="left" vertical="center"/>
    </xf>
    <xf numFmtId="169" fontId="2" fillId="0" borderId="0" xfId="3" applyNumberFormat="1" applyAlignment="1">
      <alignment horizontal="center" vertical="center"/>
    </xf>
    <xf numFmtId="0" fontId="19" fillId="8" borderId="2" xfId="3" applyFont="1" applyFill="1" applyBorder="1"/>
    <xf numFmtId="0" fontId="2" fillId="8" borderId="2" xfId="3" applyFill="1" applyBorder="1"/>
    <xf numFmtId="169" fontId="2" fillId="8" borderId="2" xfId="3" applyNumberFormat="1" applyFill="1" applyBorder="1" applyAlignment="1">
      <alignment horizontal="center" vertical="center"/>
    </xf>
    <xf numFmtId="43" fontId="0" fillId="0" borderId="0" xfId="2" applyFont="1" applyAlignment="1">
      <alignment horizontal="center" vertical="center"/>
    </xf>
    <xf numFmtId="10" fontId="0" fillId="0" borderId="0" xfId="0" applyNumberFormat="1"/>
    <xf numFmtId="4" fontId="0" fillId="0" borderId="0" xfId="0" applyNumberFormat="1"/>
    <xf numFmtId="0" fontId="20" fillId="0" borderId="0" xfId="7"/>
    <xf numFmtId="170" fontId="20" fillId="0" borderId="0" xfId="7" applyNumberFormat="1"/>
    <xf numFmtId="14" fontId="20" fillId="0" borderId="0" xfId="7" applyNumberFormat="1"/>
    <xf numFmtId="14" fontId="7" fillId="0" borderId="0" xfId="3" applyNumberFormat="1" applyFont="1" applyAlignment="1">
      <alignment horizontal="center"/>
    </xf>
    <xf numFmtId="14" fontId="3" fillId="0" borderId="0" xfId="6" applyNumberFormat="1" applyAlignment="1">
      <alignment wrapText="1"/>
    </xf>
    <xf numFmtId="43" fontId="3" fillId="0" borderId="0" xfId="2" applyFont="1" applyAlignment="1">
      <alignment wrapText="1"/>
    </xf>
    <xf numFmtId="14" fontId="18" fillId="7" borderId="0" xfId="3" applyNumberFormat="1" applyFont="1" applyFill="1" applyAlignment="1">
      <alignment horizontal="center"/>
    </xf>
    <xf numFmtId="43" fontId="0" fillId="0" borderId="0" xfId="2" applyFont="1"/>
    <xf numFmtId="14" fontId="3" fillId="0" borderId="0" xfId="8" applyNumberFormat="1" applyFont="1" applyFill="1" applyBorder="1" applyAlignment="1"/>
    <xf numFmtId="0" fontId="3" fillId="0" borderId="0" xfId="8" applyNumberFormat="1" applyFont="1" applyFill="1" applyBorder="1" applyAlignment="1"/>
    <xf numFmtId="171" fontId="3" fillId="0" borderId="0" xfId="8" applyNumberFormat="1" applyFont="1" applyFill="1" applyBorder="1" applyAlignment="1"/>
    <xf numFmtId="0" fontId="3" fillId="0" borderId="0" xfId="0" applyFont="1"/>
    <xf numFmtId="14" fontId="3" fillId="0" borderId="0" xfId="0" applyNumberFormat="1" applyFont="1"/>
    <xf numFmtId="171" fontId="3" fillId="0" borderId="0" xfId="0" applyNumberFormat="1" applyFont="1"/>
    <xf numFmtId="0" fontId="4" fillId="2" borderId="1" xfId="3" applyFont="1" applyFill="1" applyBorder="1" applyAlignment="1">
      <alignment horizontal="center" vertical="center"/>
    </xf>
    <xf numFmtId="0" fontId="5" fillId="2" borderId="1" xfId="3" applyFont="1" applyFill="1" applyBorder="1" applyAlignment="1">
      <alignment horizontal="center" vertical="center"/>
    </xf>
    <xf numFmtId="0" fontId="4" fillId="5" borderId="1" xfId="3" applyFont="1" applyFill="1" applyBorder="1" applyAlignment="1">
      <alignment horizontal="center" vertical="center"/>
    </xf>
    <xf numFmtId="0" fontId="5" fillId="5" borderId="1" xfId="3" applyFont="1" applyFill="1" applyBorder="1" applyAlignment="1">
      <alignment horizontal="center" vertical="center"/>
    </xf>
    <xf numFmtId="0" fontId="16" fillId="0" borderId="0" xfId="6" applyFont="1" applyAlignment="1">
      <alignment vertical="top" wrapText="1"/>
    </xf>
    <xf numFmtId="0" fontId="19" fillId="9" borderId="3" xfId="3" applyFont="1" applyFill="1" applyBorder="1"/>
    <xf numFmtId="172" fontId="2" fillId="0" borderId="0" xfId="3" applyNumberFormat="1"/>
    <xf numFmtId="173" fontId="2" fillId="0" borderId="0" xfId="3" applyNumberFormat="1"/>
    <xf numFmtId="14" fontId="2" fillId="0" borderId="0" xfId="3" applyNumberFormat="1"/>
    <xf numFmtId="0" fontId="0" fillId="0" borderId="0" xfId="0" applyAlignment="1">
      <alignment horizontal="left"/>
    </xf>
    <xf numFmtId="0" fontId="22" fillId="0" borderId="0" xfId="0" applyFont="1"/>
    <xf numFmtId="0" fontId="24" fillId="0" borderId="0" xfId="9"/>
    <xf numFmtId="3" fontId="2" fillId="0" borderId="0" xfId="3" applyNumberFormat="1"/>
    <xf numFmtId="179" fontId="2" fillId="0" borderId="0" xfId="3" applyNumberFormat="1"/>
    <xf numFmtId="180" fontId="2" fillId="0" borderId="0" xfId="3" applyNumberFormat="1"/>
    <xf numFmtId="181" fontId="2" fillId="0" borderId="0" xfId="3" applyNumberFormat="1"/>
    <xf numFmtId="10" fontId="2" fillId="0" borderId="0" xfId="3" applyNumberFormat="1"/>
    <xf numFmtId="182" fontId="2" fillId="0" borderId="0" xfId="3" applyNumberFormat="1"/>
    <xf numFmtId="183" fontId="2" fillId="0" borderId="0" xfId="3" applyNumberFormat="1"/>
    <xf numFmtId="184" fontId="2" fillId="0" borderId="0" xfId="3" applyNumberFormat="1"/>
    <xf numFmtId="183" fontId="25" fillId="0" borderId="0" xfId="0" applyNumberFormat="1" applyFont="1"/>
    <xf numFmtId="14" fontId="25" fillId="0" borderId="0" xfId="0" applyNumberFormat="1" applyFont="1"/>
    <xf numFmtId="3" fontId="7" fillId="0" borderId="0" xfId="10" applyNumberFormat="1" applyFont="1" applyFill="1" applyBorder="1" applyAlignment="1" applyProtection="1">
      <alignment vertical="center"/>
    </xf>
    <xf numFmtId="179" fontId="3" fillId="0" borderId="0" xfId="10" applyNumberFormat="1" applyFont="1" applyFill="1" applyAlignment="1" applyProtection="1">
      <alignment vertical="center"/>
    </xf>
    <xf numFmtId="0" fontId="3" fillId="0" borderId="0" xfId="6" applyAlignment="1">
      <alignment vertical="center"/>
    </xf>
    <xf numFmtId="0" fontId="3" fillId="10" borderId="0" xfId="6" applyFill="1" applyAlignment="1">
      <alignment vertical="center"/>
    </xf>
    <xf numFmtId="179" fontId="7" fillId="0" borderId="0" xfId="10" applyNumberFormat="1" applyFont="1" applyFill="1" applyAlignment="1" applyProtection="1">
      <alignment horizontal="center" vertical="center"/>
    </xf>
    <xf numFmtId="179" fontId="7" fillId="0" borderId="0" xfId="10" applyNumberFormat="1" applyFont="1" applyFill="1" applyBorder="1" applyAlignment="1" applyProtection="1">
      <alignment horizontal="center" vertical="center"/>
    </xf>
    <xf numFmtId="179" fontId="7" fillId="0" borderId="4" xfId="10" applyNumberFormat="1" applyFont="1" applyFill="1" applyBorder="1" applyAlignment="1" applyProtection="1">
      <alignment horizontal="center" vertical="center"/>
    </xf>
    <xf numFmtId="179" fontId="7" fillId="0" borderId="5" xfId="10" applyNumberFormat="1" applyFont="1" applyFill="1" applyBorder="1" applyAlignment="1" applyProtection="1">
      <alignment horizontal="center" vertical="center"/>
    </xf>
    <xf numFmtId="49" fontId="7" fillId="0" borderId="6" xfId="10" applyNumberFormat="1" applyFont="1" applyFill="1" applyBorder="1" applyAlignment="1" applyProtection="1">
      <alignment horizontal="center" vertical="center"/>
    </xf>
    <xf numFmtId="49" fontId="7" fillId="0" borderId="6" xfId="10" applyNumberFormat="1" applyFont="1" applyFill="1" applyBorder="1" applyAlignment="1" applyProtection="1">
      <alignment horizontal="center" vertical="center" wrapText="1"/>
    </xf>
    <xf numFmtId="49" fontId="7" fillId="0" borderId="7" xfId="10" applyNumberFormat="1" applyFont="1" applyFill="1" applyBorder="1" applyAlignment="1" applyProtection="1">
      <alignment horizontal="center" vertical="center" wrapText="1"/>
    </xf>
    <xf numFmtId="49" fontId="7" fillId="10" borderId="7" xfId="10" applyNumberFormat="1" applyFont="1" applyFill="1" applyBorder="1" applyAlignment="1" applyProtection="1">
      <alignment horizontal="center" vertical="center" wrapText="1"/>
    </xf>
    <xf numFmtId="49" fontId="7" fillId="11" borderId="7" xfId="10" applyNumberFormat="1" applyFont="1" applyFill="1" applyBorder="1" applyAlignment="1" applyProtection="1">
      <alignment horizontal="center" vertical="center" wrapText="1"/>
    </xf>
    <xf numFmtId="179" fontId="7" fillId="0" borderId="8" xfId="10" applyNumberFormat="1" applyFont="1" applyFill="1" applyBorder="1" applyAlignment="1" applyProtection="1">
      <alignment vertical="center"/>
    </xf>
    <xf numFmtId="186" fontId="7" fillId="0" borderId="9" xfId="10" applyNumberFormat="1" applyFont="1" applyFill="1" applyBorder="1" applyAlignment="1" applyProtection="1">
      <alignment horizontal="center" vertical="center"/>
    </xf>
    <xf numFmtId="186" fontId="7" fillId="0" borderId="9" xfId="10" applyNumberFormat="1" applyFont="1" applyFill="1" applyBorder="1" applyAlignment="1" applyProtection="1">
      <alignment horizontal="right" vertical="center"/>
    </xf>
    <xf numFmtId="3" fontId="7" fillId="0" borderId="9" xfId="10" applyNumberFormat="1" applyFont="1" applyFill="1" applyBorder="1" applyAlignment="1" applyProtection="1">
      <alignment horizontal="right" vertical="center"/>
    </xf>
    <xf numFmtId="3" fontId="7" fillId="0" borderId="10" xfId="10" applyNumberFormat="1" applyFont="1" applyFill="1" applyBorder="1" applyAlignment="1" applyProtection="1">
      <alignment horizontal="right" vertical="center"/>
    </xf>
    <xf numFmtId="3" fontId="7" fillId="11" borderId="11" xfId="10" applyNumberFormat="1" applyFont="1" applyFill="1" applyBorder="1" applyAlignment="1" applyProtection="1">
      <alignment horizontal="right" vertical="center"/>
    </xf>
    <xf numFmtId="179" fontId="3" fillId="0" borderId="12" xfId="10" applyNumberFormat="1" applyFont="1" applyFill="1" applyBorder="1" applyAlignment="1" applyProtection="1">
      <alignment horizontal="left" vertical="center" indent="1"/>
    </xf>
    <xf numFmtId="186" fontId="3" fillId="0" borderId="13" xfId="10" applyNumberFormat="1" applyFont="1" applyFill="1" applyBorder="1" applyAlignment="1" applyProtection="1">
      <alignment horizontal="center" vertical="center"/>
    </xf>
    <xf numFmtId="186" fontId="3" fillId="0" borderId="13" xfId="10" applyNumberFormat="1" applyFont="1" applyFill="1" applyBorder="1" applyAlignment="1" applyProtection="1">
      <alignment horizontal="right" vertical="center"/>
    </xf>
    <xf numFmtId="3" fontId="3" fillId="0" borderId="13" xfId="10" applyNumberFormat="1" applyFont="1" applyFill="1" applyBorder="1" applyAlignment="1" applyProtection="1">
      <alignment horizontal="right" vertical="center"/>
    </xf>
    <xf numFmtId="3" fontId="3" fillId="0" borderId="14" xfId="10" applyNumberFormat="1" applyFont="1" applyFill="1" applyBorder="1" applyAlignment="1" applyProtection="1">
      <alignment horizontal="right" vertical="center"/>
    </xf>
    <xf numFmtId="3" fontId="0" fillId="11" borderId="15" xfId="10" applyNumberFormat="1" applyFont="1" applyFill="1" applyBorder="1" applyAlignment="1" applyProtection="1">
      <alignment vertical="center"/>
    </xf>
    <xf numFmtId="186" fontId="3" fillId="0" borderId="13" xfId="10" applyNumberFormat="1" applyFont="1" applyFill="1" applyBorder="1" applyAlignment="1" applyProtection="1">
      <alignment vertical="center"/>
    </xf>
    <xf numFmtId="179" fontId="7" fillId="0" borderId="12" xfId="10" applyNumberFormat="1" applyFont="1" applyFill="1" applyBorder="1" applyAlignment="1" applyProtection="1">
      <alignment vertical="center"/>
    </xf>
    <xf numFmtId="186" fontId="7" fillId="0" borderId="13" xfId="10" applyNumberFormat="1" applyFont="1" applyFill="1" applyBorder="1" applyAlignment="1" applyProtection="1">
      <alignment horizontal="center" vertical="center"/>
    </xf>
    <xf numFmtId="186" fontId="7" fillId="0" borderId="13" xfId="10" applyNumberFormat="1" applyFont="1" applyFill="1" applyBorder="1" applyAlignment="1" applyProtection="1">
      <alignment horizontal="right" vertical="center"/>
    </xf>
    <xf numFmtId="3" fontId="7" fillId="0" borderId="13" xfId="10" applyNumberFormat="1" applyFont="1" applyFill="1" applyBorder="1" applyAlignment="1" applyProtection="1">
      <alignment horizontal="right" vertical="center"/>
    </xf>
    <xf numFmtId="3" fontId="7" fillId="0" borderId="14" xfId="10" applyNumberFormat="1" applyFont="1" applyFill="1" applyBorder="1" applyAlignment="1" applyProtection="1">
      <alignment horizontal="right" vertical="center"/>
    </xf>
    <xf numFmtId="3" fontId="7" fillId="11" borderId="15" xfId="10" applyNumberFormat="1" applyFont="1" applyFill="1" applyBorder="1" applyAlignment="1" applyProtection="1">
      <alignment horizontal="right" vertical="center"/>
    </xf>
    <xf numFmtId="186" fontId="3" fillId="0" borderId="13" xfId="10" applyNumberFormat="1" applyFont="1" applyBorder="1" applyAlignment="1">
      <alignment horizontal="center" vertical="center"/>
    </xf>
    <xf numFmtId="186" fontId="3" fillId="0" borderId="13" xfId="10" applyNumberFormat="1" applyFont="1" applyBorder="1" applyAlignment="1">
      <alignment horizontal="right" vertical="center"/>
    </xf>
    <xf numFmtId="186" fontId="3" fillId="0" borderId="13" xfId="10" applyNumberFormat="1" applyFont="1" applyFill="1" applyBorder="1" applyAlignment="1">
      <alignment horizontal="right" vertical="center"/>
    </xf>
    <xf numFmtId="3" fontId="3" fillId="0" borderId="13" xfId="10" applyNumberFormat="1" applyFont="1" applyFill="1" applyBorder="1" applyAlignment="1">
      <alignment horizontal="right" vertical="center"/>
    </xf>
    <xf numFmtId="3" fontId="3" fillId="0" borderId="14" xfId="10" applyNumberFormat="1" applyFont="1" applyFill="1" applyBorder="1" applyAlignment="1">
      <alignment horizontal="right" vertical="center"/>
    </xf>
    <xf numFmtId="3" fontId="7" fillId="11" borderId="15" xfId="10" applyNumberFormat="1" applyFont="1" applyFill="1" applyBorder="1" applyAlignment="1" applyProtection="1">
      <alignment vertical="center"/>
    </xf>
    <xf numFmtId="3" fontId="3" fillId="11" borderId="15" xfId="10" applyNumberFormat="1" applyFont="1" applyFill="1" applyBorder="1" applyAlignment="1" applyProtection="1">
      <alignment horizontal="right" vertical="center"/>
    </xf>
    <xf numFmtId="179" fontId="3" fillId="0" borderId="16" xfId="10" applyNumberFormat="1" applyFont="1" applyFill="1" applyBorder="1" applyAlignment="1" applyProtection="1">
      <alignment horizontal="left" vertical="center" indent="1"/>
    </xf>
    <xf numFmtId="186" fontId="3" fillId="0" borderId="17" xfId="10" applyNumberFormat="1" applyFont="1" applyFill="1" applyBorder="1" applyAlignment="1" applyProtection="1">
      <alignment vertical="center"/>
    </xf>
    <xf numFmtId="186" fontId="3" fillId="0" borderId="17" xfId="10" applyNumberFormat="1" applyFont="1" applyFill="1" applyBorder="1" applyAlignment="1" applyProtection="1">
      <alignment horizontal="right" vertical="center"/>
    </xf>
    <xf numFmtId="3" fontId="3" fillId="0" borderId="17" xfId="10" applyNumberFormat="1" applyFont="1" applyFill="1" applyBorder="1" applyAlignment="1" applyProtection="1">
      <alignment horizontal="right" vertical="center"/>
    </xf>
    <xf numFmtId="3" fontId="3" fillId="0" borderId="18" xfId="10" applyNumberFormat="1" applyFont="1" applyFill="1" applyBorder="1" applyAlignment="1" applyProtection="1">
      <alignment horizontal="right" vertical="center"/>
    </xf>
    <xf numFmtId="179" fontId="7" fillId="0" borderId="5" xfId="10" applyNumberFormat="1" applyFont="1" applyBorder="1" applyAlignment="1">
      <alignment horizontal="left" vertical="center"/>
    </xf>
    <xf numFmtId="186" fontId="7" fillId="0" borderId="6" xfId="10" applyNumberFormat="1" applyFont="1" applyFill="1" applyBorder="1" applyAlignment="1" applyProtection="1">
      <alignment horizontal="center" vertical="center"/>
    </xf>
    <xf numFmtId="186" fontId="7" fillId="0" borderId="6" xfId="10" applyNumberFormat="1" applyFont="1" applyFill="1" applyBorder="1" applyAlignment="1" applyProtection="1">
      <alignment horizontal="right" vertical="center"/>
    </xf>
    <xf numFmtId="3" fontId="7" fillId="0" borderId="6" xfId="10" applyNumberFormat="1" applyFont="1" applyFill="1" applyBorder="1" applyAlignment="1" applyProtection="1">
      <alignment horizontal="right" vertical="center"/>
    </xf>
    <xf numFmtId="3" fontId="7" fillId="0" borderId="7" xfId="10" applyNumberFormat="1" applyFont="1" applyFill="1" applyBorder="1" applyAlignment="1" applyProtection="1">
      <alignment horizontal="right" vertical="center"/>
    </xf>
    <xf numFmtId="3" fontId="7" fillId="11" borderId="19" xfId="10" applyNumberFormat="1" applyFont="1" applyFill="1" applyBorder="1" applyAlignment="1" applyProtection="1">
      <alignment horizontal="right" vertical="center"/>
    </xf>
    <xf numFmtId="0" fontId="7" fillId="0" borderId="5" xfId="6" applyFont="1" applyBorder="1" applyAlignment="1">
      <alignment horizontal="left" vertical="center"/>
    </xf>
    <xf numFmtId="186" fontId="7" fillId="0" borderId="6" xfId="6" applyNumberFormat="1" applyFont="1" applyBorder="1" applyAlignment="1">
      <alignment vertical="center"/>
    </xf>
    <xf numFmtId="186" fontId="7" fillId="0" borderId="6" xfId="6" applyNumberFormat="1" applyFont="1" applyBorder="1" applyAlignment="1">
      <alignment horizontal="right" vertical="center"/>
    </xf>
    <xf numFmtId="3" fontId="7" fillId="0" borderId="6" xfId="6" applyNumberFormat="1" applyFont="1" applyBorder="1" applyAlignment="1">
      <alignment horizontal="right" vertical="center"/>
    </xf>
    <xf numFmtId="3" fontId="7" fillId="0" borderId="7" xfId="6" applyNumberFormat="1" applyFont="1" applyBorder="1" applyAlignment="1">
      <alignment horizontal="right" vertical="center"/>
    </xf>
    <xf numFmtId="179" fontId="0" fillId="0" borderId="20" xfId="10" applyNumberFormat="1" applyFont="1" applyFill="1" applyBorder="1" applyAlignment="1" applyProtection="1">
      <alignment vertical="center"/>
    </xf>
    <xf numFmtId="179" fontId="26" fillId="0" borderId="0" xfId="10" applyNumberFormat="1" applyFont="1" applyFill="1" applyAlignment="1" applyProtection="1">
      <alignment vertical="center"/>
    </xf>
    <xf numFmtId="179" fontId="7" fillId="0" borderId="9" xfId="10" applyNumberFormat="1" applyFont="1" applyFill="1" applyBorder="1" applyAlignment="1" applyProtection="1">
      <alignment horizontal="right" vertical="center"/>
    </xf>
    <xf numFmtId="179" fontId="7" fillId="0" borderId="9" xfId="10" applyNumberFormat="1" applyFont="1" applyFill="1" applyBorder="1" applyAlignment="1" applyProtection="1">
      <alignment vertical="center"/>
    </xf>
    <xf numFmtId="179" fontId="7" fillId="0" borderId="10" xfId="10" applyNumberFormat="1" applyFont="1" applyFill="1" applyBorder="1" applyAlignment="1" applyProtection="1">
      <alignment horizontal="right" vertical="center"/>
    </xf>
    <xf numFmtId="179" fontId="7" fillId="10" borderId="10" xfId="10" applyNumberFormat="1" applyFont="1" applyFill="1" applyBorder="1" applyAlignment="1" applyProtection="1">
      <alignment horizontal="right" vertical="center"/>
    </xf>
    <xf numFmtId="187" fontId="7" fillId="11" borderId="11" xfId="10" applyNumberFormat="1" applyFont="1" applyFill="1" applyBorder="1" applyAlignment="1" applyProtection="1">
      <alignment horizontal="center" vertical="center"/>
    </xf>
    <xf numFmtId="179" fontId="3" fillId="0" borderId="13" xfId="10" applyNumberFormat="1" applyFont="1" applyFill="1" applyBorder="1" applyAlignment="1" applyProtection="1">
      <alignment horizontal="right" vertical="center"/>
    </xf>
    <xf numFmtId="179" fontId="3" fillId="0" borderId="13" xfId="10" applyNumberFormat="1" applyFont="1" applyFill="1" applyBorder="1" applyAlignment="1" applyProtection="1">
      <alignment vertical="center"/>
    </xf>
    <xf numFmtId="179" fontId="3" fillId="0" borderId="14" xfId="10" applyNumberFormat="1" applyFont="1" applyFill="1" applyBorder="1" applyAlignment="1" applyProtection="1">
      <alignment horizontal="right" vertical="center"/>
    </xf>
    <xf numFmtId="179" fontId="3" fillId="10" borderId="14" xfId="10" applyNumberFormat="1" applyFont="1" applyFill="1" applyBorder="1" applyAlignment="1" applyProtection="1">
      <alignment horizontal="right" vertical="center"/>
    </xf>
    <xf numFmtId="187" fontId="0" fillId="11" borderId="15" xfId="10" applyNumberFormat="1" applyFont="1" applyFill="1" applyBorder="1" applyAlignment="1" applyProtection="1">
      <alignment vertical="center"/>
    </xf>
    <xf numFmtId="188" fontId="3" fillId="0" borderId="13" xfId="10" applyNumberFormat="1" applyFont="1" applyFill="1" applyBorder="1" applyAlignment="1" applyProtection="1">
      <alignment horizontal="right" vertical="center"/>
    </xf>
    <xf numFmtId="179" fontId="7" fillId="0" borderId="13" xfId="10" applyNumberFormat="1" applyFont="1" applyFill="1" applyBorder="1" applyAlignment="1" applyProtection="1">
      <alignment horizontal="right" vertical="center"/>
    </xf>
    <xf numFmtId="179" fontId="7" fillId="0" borderId="13" xfId="10" applyNumberFormat="1" applyFont="1" applyFill="1" applyBorder="1" applyAlignment="1" applyProtection="1">
      <alignment vertical="center"/>
    </xf>
    <xf numFmtId="179" fontId="7" fillId="0" borderId="14" xfId="10" applyNumberFormat="1" applyFont="1" applyFill="1" applyBorder="1" applyAlignment="1" applyProtection="1">
      <alignment horizontal="right" vertical="center"/>
    </xf>
    <xf numFmtId="179" fontId="7" fillId="10" borderId="14" xfId="10" applyNumberFormat="1" applyFont="1" applyFill="1" applyBorder="1" applyAlignment="1" applyProtection="1">
      <alignment horizontal="right" vertical="center"/>
    </xf>
    <xf numFmtId="187" fontId="7" fillId="11" borderId="15" xfId="10" applyNumberFormat="1" applyFont="1" applyFill="1" applyBorder="1" applyAlignment="1" applyProtection="1">
      <alignment horizontal="center" vertical="center"/>
    </xf>
    <xf numFmtId="189" fontId="0" fillId="11" borderId="15" xfId="10" applyNumberFormat="1" applyFont="1" applyFill="1" applyBorder="1" applyAlignment="1" applyProtection="1">
      <alignment vertical="center"/>
    </xf>
    <xf numFmtId="179" fontId="3" fillId="0" borderId="13" xfId="10" applyNumberFormat="1" applyFont="1" applyBorder="1" applyAlignment="1">
      <alignment horizontal="right" vertical="center"/>
    </xf>
    <xf numFmtId="179" fontId="3" fillId="0" borderId="13" xfId="10" applyNumberFormat="1" applyFont="1" applyBorder="1" applyAlignment="1">
      <alignment vertical="center"/>
    </xf>
    <xf numFmtId="179" fontId="3" fillId="0" borderId="13" xfId="10" applyNumberFormat="1" applyFont="1" applyFill="1" applyBorder="1" applyAlignment="1">
      <alignment vertical="center"/>
    </xf>
    <xf numFmtId="179" fontId="3" fillId="0" borderId="13" xfId="10" applyNumberFormat="1" applyFont="1" applyFill="1" applyBorder="1" applyAlignment="1">
      <alignment horizontal="right" vertical="center"/>
    </xf>
    <xf numFmtId="179" fontId="3" fillId="0" borderId="14" xfId="10" applyNumberFormat="1" applyFont="1" applyFill="1" applyBorder="1" applyAlignment="1">
      <alignment horizontal="right" vertical="center"/>
    </xf>
    <xf numFmtId="179" fontId="3" fillId="10" borderId="14" xfId="10" applyNumberFormat="1" applyFont="1" applyFill="1" applyBorder="1" applyAlignment="1">
      <alignment horizontal="right" vertical="center"/>
    </xf>
    <xf numFmtId="187" fontId="7" fillId="11" borderId="15" xfId="10" applyNumberFormat="1" applyFont="1" applyFill="1" applyBorder="1" applyAlignment="1" applyProtection="1">
      <alignment vertical="center"/>
    </xf>
    <xf numFmtId="187" fontId="3" fillId="11" borderId="15" xfId="10" applyNumberFormat="1" applyFont="1" applyFill="1" applyBorder="1" applyAlignment="1" applyProtection="1">
      <alignment horizontal="center" vertical="center"/>
    </xf>
    <xf numFmtId="179" fontId="3" fillId="0" borderId="17" xfId="10" applyNumberFormat="1" applyFont="1" applyFill="1" applyBorder="1" applyAlignment="1" applyProtection="1">
      <alignment horizontal="right" vertical="center"/>
    </xf>
    <xf numFmtId="179" fontId="3" fillId="0" borderId="17" xfId="10" applyNumberFormat="1" applyFont="1" applyFill="1" applyBorder="1" applyAlignment="1" applyProtection="1">
      <alignment vertical="center"/>
    </xf>
    <xf numFmtId="179" fontId="3" fillId="0" borderId="18" xfId="10" applyNumberFormat="1" applyFont="1" applyFill="1" applyBorder="1" applyAlignment="1" applyProtection="1">
      <alignment horizontal="right" vertical="center"/>
    </xf>
    <xf numFmtId="179" fontId="3" fillId="10" borderId="18" xfId="10" applyNumberFormat="1" applyFont="1" applyFill="1" applyBorder="1" applyAlignment="1" applyProtection="1">
      <alignment horizontal="right" vertical="center"/>
    </xf>
    <xf numFmtId="179" fontId="7" fillId="0" borderId="6" xfId="10" applyNumberFormat="1" applyFont="1" applyFill="1" applyBorder="1" applyAlignment="1" applyProtection="1">
      <alignment horizontal="right" vertical="center"/>
    </xf>
    <xf numFmtId="179" fontId="7" fillId="0" borderId="6" xfId="10" applyNumberFormat="1" applyFont="1" applyFill="1" applyBorder="1" applyAlignment="1" applyProtection="1">
      <alignment vertical="center"/>
    </xf>
    <xf numFmtId="179" fontId="7" fillId="0" borderId="7" xfId="10" applyNumberFormat="1" applyFont="1" applyFill="1" applyBorder="1" applyAlignment="1" applyProtection="1">
      <alignment horizontal="right" vertical="center"/>
    </xf>
    <xf numFmtId="179" fontId="7" fillId="10" borderId="7" xfId="10" applyNumberFormat="1" applyFont="1" applyFill="1" applyBorder="1" applyAlignment="1" applyProtection="1">
      <alignment horizontal="right" vertical="center"/>
    </xf>
    <xf numFmtId="187" fontId="7" fillId="11" borderId="19" xfId="10" applyNumberFormat="1" applyFont="1" applyFill="1" applyBorder="1" applyAlignment="1" applyProtection="1">
      <alignment horizontal="center" vertical="center"/>
    </xf>
    <xf numFmtId="179" fontId="7" fillId="0" borderId="6" xfId="6" applyNumberFormat="1" applyFont="1" applyBorder="1" applyAlignment="1">
      <alignment horizontal="right" vertical="center"/>
    </xf>
    <xf numFmtId="179" fontId="7" fillId="0" borderId="6" xfId="6" applyNumberFormat="1" applyFont="1" applyBorder="1" applyAlignment="1">
      <alignment vertical="center"/>
    </xf>
    <xf numFmtId="179" fontId="7" fillId="0" borderId="6" xfId="6" applyNumberFormat="1" applyFont="1" applyBorder="1" applyAlignment="1">
      <alignment horizontal="center" vertical="center"/>
    </xf>
    <xf numFmtId="179" fontId="7" fillId="0" borderId="7" xfId="6" applyNumberFormat="1" applyFont="1" applyBorder="1" applyAlignment="1">
      <alignment horizontal="right" vertical="center"/>
    </xf>
    <xf numFmtId="179" fontId="3" fillId="0" borderId="20" xfId="10" applyNumberFormat="1" applyFont="1" applyFill="1" applyBorder="1" applyAlignment="1" applyProtection="1">
      <alignment vertical="center"/>
    </xf>
    <xf numFmtId="4" fontId="3" fillId="0" borderId="0" xfId="6" applyNumberFormat="1" applyAlignment="1">
      <alignment vertical="center"/>
    </xf>
    <xf numFmtId="4" fontId="3" fillId="10" borderId="0" xfId="6" applyNumberFormat="1" applyFill="1" applyAlignment="1">
      <alignment vertical="center"/>
    </xf>
    <xf numFmtId="179" fontId="3" fillId="0" borderId="0" xfId="6" applyNumberFormat="1" applyAlignment="1">
      <alignment vertical="center"/>
    </xf>
    <xf numFmtId="179" fontId="3" fillId="10" borderId="0" xfId="6" applyNumberFormat="1" applyFill="1" applyAlignment="1">
      <alignment vertical="center"/>
    </xf>
    <xf numFmtId="14" fontId="3" fillId="0" borderId="0" xfId="6" applyNumberFormat="1" applyAlignment="1">
      <alignment vertical="center"/>
    </xf>
  </cellXfs>
  <cellStyles count="11">
    <cellStyle name="Hiperlink" xfId="9" builtinId="8"/>
    <cellStyle name="Normal" xfId="0" builtinId="0"/>
    <cellStyle name="Normal 2" xfId="3" xr:uid="{C0D66CB1-C81D-F048-BB38-9C083BF18D10}"/>
    <cellStyle name="Normal 3" xfId="6" xr:uid="{C4DFA214-053F-AE44-BD38-3DFB6AC9F1C9}"/>
    <cellStyle name="Normal 4" xfId="7" xr:uid="{A816BA50-BDC0-344D-BFB5-F352CEB97A6B}"/>
    <cellStyle name="Normal 5" xfId="8" xr:uid="{99AE4E7F-4F18-CB45-A568-E4AC4E56B240}"/>
    <cellStyle name="Porcentagem" xfId="1" builtinId="5"/>
    <cellStyle name="Porcentagem 2" xfId="4" xr:uid="{E352EED0-C778-1140-9697-2A69A082E1A1}"/>
    <cellStyle name="Vírgula" xfId="2" builtinId="3"/>
    <cellStyle name="Vírgula 2" xfId="5" xr:uid="{E732BE34-C35E-3C4D-8838-70583751D3B0}"/>
    <cellStyle name="Vírgula 3" xfId="10" xr:uid="{154C353B-14DF-F64D-98E3-C159747EFD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Spread entre Taxa Média do Crédito Rural e Taxa Selic (Taxa % a.a.)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3.4982738780207134E-2"/>
          <c:y val="0.15777704102776627"/>
          <c:w val="0.95235903337169159"/>
          <c:h val="0.68909138002486536"/>
        </c:manualLayout>
      </c:layout>
      <c:scatterChart>
        <c:scatterStyle val="smoothMarker"/>
        <c:varyColors val="0"/>
        <c:ser>
          <c:idx val="0"/>
          <c:order val="0"/>
          <c:tx>
            <c:strRef>
              <c:f>Tb_Spread!$B$1</c:f>
              <c:strCache>
                <c:ptCount val="1"/>
                <c:pt idx="0">
                  <c:v>Taxa média crédito rural</c:v>
                </c:pt>
              </c:strCache>
            </c:strRef>
          </c:tx>
          <c:spPr>
            <a:ln w="19050" cap="rnd">
              <a:solidFill>
                <a:schemeClr val="accent1"/>
              </a:solidFill>
              <a:round/>
            </a:ln>
            <a:effectLst/>
          </c:spPr>
          <c:marker>
            <c:symbol val="none"/>
          </c:marker>
          <c:xVal>
            <c:numRef>
              <c:f>Tb_Spread!$A$2:$A$164</c:f>
              <c:numCache>
                <c:formatCode>m/d/yy</c:formatCode>
                <c:ptCount val="163"/>
                <c:pt idx="0">
                  <c:v>40603</c:v>
                </c:pt>
                <c:pt idx="1">
                  <c:v>40634</c:v>
                </c:pt>
                <c:pt idx="2">
                  <c:v>40664</c:v>
                </c:pt>
                <c:pt idx="3">
                  <c:v>40695</c:v>
                </c:pt>
                <c:pt idx="4">
                  <c:v>40725</c:v>
                </c:pt>
                <c:pt idx="5">
                  <c:v>40756</c:v>
                </c:pt>
                <c:pt idx="6">
                  <c:v>40787</c:v>
                </c:pt>
                <c:pt idx="7">
                  <c:v>40817</c:v>
                </c:pt>
                <c:pt idx="8">
                  <c:v>40848</c:v>
                </c:pt>
                <c:pt idx="9">
                  <c:v>40878</c:v>
                </c:pt>
                <c:pt idx="10">
                  <c:v>40909</c:v>
                </c:pt>
                <c:pt idx="11">
                  <c:v>40940</c:v>
                </c:pt>
                <c:pt idx="12">
                  <c:v>40969</c:v>
                </c:pt>
                <c:pt idx="13">
                  <c:v>41000</c:v>
                </c:pt>
                <c:pt idx="14">
                  <c:v>41030</c:v>
                </c:pt>
                <c:pt idx="15">
                  <c:v>41061</c:v>
                </c:pt>
                <c:pt idx="16">
                  <c:v>41091</c:v>
                </c:pt>
                <c:pt idx="17">
                  <c:v>41122</c:v>
                </c:pt>
                <c:pt idx="18">
                  <c:v>41153</c:v>
                </c:pt>
                <c:pt idx="19">
                  <c:v>41183</c:v>
                </c:pt>
                <c:pt idx="20">
                  <c:v>41214</c:v>
                </c:pt>
                <c:pt idx="21">
                  <c:v>41244</c:v>
                </c:pt>
                <c:pt idx="22">
                  <c:v>41275</c:v>
                </c:pt>
                <c:pt idx="23">
                  <c:v>41306</c:v>
                </c:pt>
                <c:pt idx="24">
                  <c:v>41334</c:v>
                </c:pt>
                <c:pt idx="25">
                  <c:v>41365</c:v>
                </c:pt>
                <c:pt idx="26">
                  <c:v>41395</c:v>
                </c:pt>
                <c:pt idx="27">
                  <c:v>41426</c:v>
                </c:pt>
                <c:pt idx="28">
                  <c:v>41456</c:v>
                </c:pt>
                <c:pt idx="29">
                  <c:v>41487</c:v>
                </c:pt>
                <c:pt idx="30">
                  <c:v>41518</c:v>
                </c:pt>
                <c:pt idx="31">
                  <c:v>41548</c:v>
                </c:pt>
                <c:pt idx="32">
                  <c:v>41579</c:v>
                </c:pt>
                <c:pt idx="33">
                  <c:v>41609</c:v>
                </c:pt>
                <c:pt idx="34">
                  <c:v>41640</c:v>
                </c:pt>
                <c:pt idx="35">
                  <c:v>41671</c:v>
                </c:pt>
                <c:pt idx="36">
                  <c:v>41699</c:v>
                </c:pt>
                <c:pt idx="37">
                  <c:v>41730</c:v>
                </c:pt>
                <c:pt idx="38">
                  <c:v>41760</c:v>
                </c:pt>
                <c:pt idx="39">
                  <c:v>41791</c:v>
                </c:pt>
                <c:pt idx="40">
                  <c:v>41821</c:v>
                </c:pt>
                <c:pt idx="41">
                  <c:v>41852</c:v>
                </c:pt>
                <c:pt idx="42">
                  <c:v>41883</c:v>
                </c:pt>
                <c:pt idx="43">
                  <c:v>41913</c:v>
                </c:pt>
                <c:pt idx="44">
                  <c:v>41944</c:v>
                </c:pt>
                <c:pt idx="45">
                  <c:v>41974</c:v>
                </c:pt>
                <c:pt idx="46">
                  <c:v>42005</c:v>
                </c:pt>
                <c:pt idx="47">
                  <c:v>42036</c:v>
                </c:pt>
                <c:pt idx="48">
                  <c:v>42064</c:v>
                </c:pt>
                <c:pt idx="49">
                  <c:v>42095</c:v>
                </c:pt>
                <c:pt idx="50">
                  <c:v>42125</c:v>
                </c:pt>
                <c:pt idx="51">
                  <c:v>42156</c:v>
                </c:pt>
                <c:pt idx="52">
                  <c:v>42186</c:v>
                </c:pt>
                <c:pt idx="53">
                  <c:v>42217</c:v>
                </c:pt>
                <c:pt idx="54">
                  <c:v>42248</c:v>
                </c:pt>
                <c:pt idx="55">
                  <c:v>42278</c:v>
                </c:pt>
                <c:pt idx="56">
                  <c:v>42309</c:v>
                </c:pt>
                <c:pt idx="57">
                  <c:v>42339</c:v>
                </c:pt>
                <c:pt idx="58">
                  <c:v>42370</c:v>
                </c:pt>
                <c:pt idx="59">
                  <c:v>42401</c:v>
                </c:pt>
                <c:pt idx="60">
                  <c:v>42430</c:v>
                </c:pt>
                <c:pt idx="61">
                  <c:v>42461</c:v>
                </c:pt>
                <c:pt idx="62">
                  <c:v>42491</c:v>
                </c:pt>
                <c:pt idx="63">
                  <c:v>42522</c:v>
                </c:pt>
                <c:pt idx="64">
                  <c:v>42552</c:v>
                </c:pt>
                <c:pt idx="65">
                  <c:v>42583</c:v>
                </c:pt>
                <c:pt idx="66">
                  <c:v>42614</c:v>
                </c:pt>
                <c:pt idx="67">
                  <c:v>42644</c:v>
                </c:pt>
                <c:pt idx="68">
                  <c:v>42675</c:v>
                </c:pt>
                <c:pt idx="69">
                  <c:v>42705</c:v>
                </c:pt>
                <c:pt idx="70">
                  <c:v>42736</c:v>
                </c:pt>
                <c:pt idx="71">
                  <c:v>42767</c:v>
                </c:pt>
                <c:pt idx="72">
                  <c:v>42795</c:v>
                </c:pt>
                <c:pt idx="73">
                  <c:v>42826</c:v>
                </c:pt>
                <c:pt idx="74">
                  <c:v>42856</c:v>
                </c:pt>
                <c:pt idx="75">
                  <c:v>42887</c:v>
                </c:pt>
                <c:pt idx="76">
                  <c:v>42917</c:v>
                </c:pt>
                <c:pt idx="77">
                  <c:v>42948</c:v>
                </c:pt>
                <c:pt idx="78">
                  <c:v>42979</c:v>
                </c:pt>
                <c:pt idx="79">
                  <c:v>43009</c:v>
                </c:pt>
                <c:pt idx="80">
                  <c:v>43040</c:v>
                </c:pt>
                <c:pt idx="81">
                  <c:v>43070</c:v>
                </c:pt>
                <c:pt idx="82">
                  <c:v>43101</c:v>
                </c:pt>
                <c:pt idx="83">
                  <c:v>43132</c:v>
                </c:pt>
                <c:pt idx="84">
                  <c:v>43160</c:v>
                </c:pt>
                <c:pt idx="85">
                  <c:v>43191</c:v>
                </c:pt>
                <c:pt idx="86">
                  <c:v>43221</c:v>
                </c:pt>
                <c:pt idx="87">
                  <c:v>43252</c:v>
                </c:pt>
                <c:pt idx="88">
                  <c:v>43282</c:v>
                </c:pt>
                <c:pt idx="89">
                  <c:v>43313</c:v>
                </c:pt>
                <c:pt idx="90">
                  <c:v>43344</c:v>
                </c:pt>
                <c:pt idx="91">
                  <c:v>43374</c:v>
                </c:pt>
                <c:pt idx="92">
                  <c:v>43405</c:v>
                </c:pt>
                <c:pt idx="93">
                  <c:v>43435</c:v>
                </c:pt>
                <c:pt idx="94">
                  <c:v>43466</c:v>
                </c:pt>
                <c:pt idx="95">
                  <c:v>43497</c:v>
                </c:pt>
                <c:pt idx="96">
                  <c:v>43525</c:v>
                </c:pt>
                <c:pt idx="97">
                  <c:v>43556</c:v>
                </c:pt>
                <c:pt idx="98">
                  <c:v>43586</c:v>
                </c:pt>
                <c:pt idx="99">
                  <c:v>43617</c:v>
                </c:pt>
                <c:pt idx="100">
                  <c:v>43647</c:v>
                </c:pt>
                <c:pt idx="101">
                  <c:v>43678</c:v>
                </c:pt>
                <c:pt idx="102">
                  <c:v>43709</c:v>
                </c:pt>
                <c:pt idx="103">
                  <c:v>43739</c:v>
                </c:pt>
                <c:pt idx="104">
                  <c:v>43770</c:v>
                </c:pt>
                <c:pt idx="105">
                  <c:v>43800</c:v>
                </c:pt>
                <c:pt idx="106">
                  <c:v>43831</c:v>
                </c:pt>
                <c:pt idx="107">
                  <c:v>43862</c:v>
                </c:pt>
                <c:pt idx="108">
                  <c:v>43891</c:v>
                </c:pt>
                <c:pt idx="109">
                  <c:v>43922</c:v>
                </c:pt>
                <c:pt idx="110">
                  <c:v>43952</c:v>
                </c:pt>
                <c:pt idx="111">
                  <c:v>43983</c:v>
                </c:pt>
                <c:pt idx="112">
                  <c:v>44013</c:v>
                </c:pt>
                <c:pt idx="113">
                  <c:v>44044</c:v>
                </c:pt>
                <c:pt idx="114">
                  <c:v>44075</c:v>
                </c:pt>
                <c:pt idx="115">
                  <c:v>44105</c:v>
                </c:pt>
                <c:pt idx="116">
                  <c:v>44136</c:v>
                </c:pt>
                <c:pt idx="117">
                  <c:v>44166</c:v>
                </c:pt>
                <c:pt idx="118">
                  <c:v>44197</c:v>
                </c:pt>
                <c:pt idx="119">
                  <c:v>44228</c:v>
                </c:pt>
                <c:pt idx="120">
                  <c:v>44256</c:v>
                </c:pt>
                <c:pt idx="121">
                  <c:v>44287</c:v>
                </c:pt>
                <c:pt idx="122">
                  <c:v>44317</c:v>
                </c:pt>
                <c:pt idx="123">
                  <c:v>44348</c:v>
                </c:pt>
                <c:pt idx="124">
                  <c:v>44378</c:v>
                </c:pt>
                <c:pt idx="125">
                  <c:v>44409</c:v>
                </c:pt>
                <c:pt idx="126">
                  <c:v>44440</c:v>
                </c:pt>
                <c:pt idx="127">
                  <c:v>44470</c:v>
                </c:pt>
                <c:pt idx="128">
                  <c:v>44501</c:v>
                </c:pt>
                <c:pt idx="129">
                  <c:v>44531</c:v>
                </c:pt>
                <c:pt idx="130">
                  <c:v>44562</c:v>
                </c:pt>
                <c:pt idx="131">
                  <c:v>44593</c:v>
                </c:pt>
                <c:pt idx="132">
                  <c:v>44621</c:v>
                </c:pt>
                <c:pt idx="133">
                  <c:v>44652</c:v>
                </c:pt>
                <c:pt idx="134">
                  <c:v>44682</c:v>
                </c:pt>
                <c:pt idx="135">
                  <c:v>44713</c:v>
                </c:pt>
                <c:pt idx="136">
                  <c:v>44743</c:v>
                </c:pt>
                <c:pt idx="137">
                  <c:v>44774</c:v>
                </c:pt>
                <c:pt idx="138">
                  <c:v>44805</c:v>
                </c:pt>
                <c:pt idx="139">
                  <c:v>44835</c:v>
                </c:pt>
                <c:pt idx="140">
                  <c:v>44866</c:v>
                </c:pt>
                <c:pt idx="141">
                  <c:v>44896</c:v>
                </c:pt>
                <c:pt idx="142">
                  <c:v>44927</c:v>
                </c:pt>
                <c:pt idx="143">
                  <c:v>44958</c:v>
                </c:pt>
                <c:pt idx="144">
                  <c:v>44986</c:v>
                </c:pt>
                <c:pt idx="145">
                  <c:v>45017</c:v>
                </c:pt>
                <c:pt idx="146">
                  <c:v>45047</c:v>
                </c:pt>
                <c:pt idx="147">
                  <c:v>45078</c:v>
                </c:pt>
                <c:pt idx="148">
                  <c:v>45108</c:v>
                </c:pt>
                <c:pt idx="149">
                  <c:v>45139</c:v>
                </c:pt>
                <c:pt idx="150">
                  <c:v>45170</c:v>
                </c:pt>
                <c:pt idx="151">
                  <c:v>45200</c:v>
                </c:pt>
                <c:pt idx="152">
                  <c:v>45231</c:v>
                </c:pt>
                <c:pt idx="153">
                  <c:v>45261</c:v>
                </c:pt>
                <c:pt idx="154">
                  <c:v>45292</c:v>
                </c:pt>
                <c:pt idx="155">
                  <c:v>45323</c:v>
                </c:pt>
                <c:pt idx="156">
                  <c:v>45352</c:v>
                </c:pt>
                <c:pt idx="157">
                  <c:v>45383</c:v>
                </c:pt>
                <c:pt idx="158">
                  <c:v>45413</c:v>
                </c:pt>
                <c:pt idx="159">
                  <c:v>45444</c:v>
                </c:pt>
                <c:pt idx="160">
                  <c:v>45474</c:v>
                </c:pt>
                <c:pt idx="161">
                  <c:v>45505</c:v>
                </c:pt>
                <c:pt idx="162">
                  <c:v>45536</c:v>
                </c:pt>
              </c:numCache>
            </c:numRef>
          </c:xVal>
          <c:yVal>
            <c:numRef>
              <c:f>Tb_Spread!$B$2:$B$164</c:f>
              <c:numCache>
                <c:formatCode>0%</c:formatCode>
                <c:ptCount val="163"/>
                <c:pt idx="0">
                  <c:v>0.13219191841842548</c:v>
                </c:pt>
                <c:pt idx="1">
                  <c:v>0.1497965466377309</c:v>
                </c:pt>
                <c:pt idx="2">
                  <c:v>0.14028619649985408</c:v>
                </c:pt>
                <c:pt idx="3">
                  <c:v>0.15526362253922477</c:v>
                </c:pt>
                <c:pt idx="4">
                  <c:v>0.13893347713220328</c:v>
                </c:pt>
                <c:pt idx="5">
                  <c:v>0.14164038846995752</c:v>
                </c:pt>
                <c:pt idx="6">
                  <c:v>0.13893347713220328</c:v>
                </c:pt>
                <c:pt idx="7">
                  <c:v>0.1497965466377309</c:v>
                </c:pt>
                <c:pt idx="8">
                  <c:v>0.14571181457374238</c:v>
                </c:pt>
                <c:pt idx="9">
                  <c:v>0.12950555229212202</c:v>
                </c:pt>
                <c:pt idx="10">
                  <c:v>0.12682503013196977</c:v>
                </c:pt>
                <c:pt idx="11">
                  <c:v>0.1497965466377309</c:v>
                </c:pt>
                <c:pt idx="12">
                  <c:v>0.15800608683458517</c:v>
                </c:pt>
                <c:pt idx="13">
                  <c:v>0.12682503013196977</c:v>
                </c:pt>
                <c:pt idx="14">
                  <c:v>0.1335372965869035</c:v>
                </c:pt>
                <c:pt idx="15">
                  <c:v>0.12950555229212202</c:v>
                </c:pt>
                <c:pt idx="16">
                  <c:v>0.13488414009111604</c:v>
                </c:pt>
                <c:pt idx="17">
                  <c:v>0.13623245038182419</c:v>
                </c:pt>
                <c:pt idx="18">
                  <c:v>0.11616115026912621</c:v>
                </c:pt>
                <c:pt idx="19">
                  <c:v>0.1148346900327446</c:v>
                </c:pt>
                <c:pt idx="20">
                  <c:v>0.1095432863817809</c:v>
                </c:pt>
                <c:pt idx="21">
                  <c:v>0.11218610360941228</c:v>
                </c:pt>
                <c:pt idx="22">
                  <c:v>0.11881841195515697</c:v>
                </c:pt>
                <c:pt idx="23">
                  <c:v>0.10558985279256583</c:v>
                </c:pt>
                <c:pt idx="24">
                  <c:v>9.3806897670984268E-2</c:v>
                </c:pt>
                <c:pt idx="25">
                  <c:v>9.9029481205437753E-2</c:v>
                </c:pt>
                <c:pt idx="26">
                  <c:v>0.11350967495666797</c:v>
                </c:pt>
                <c:pt idx="27">
                  <c:v>0.10822403764480115</c:v>
                </c:pt>
                <c:pt idx="28">
                  <c:v>0.10822403764480115</c:v>
                </c:pt>
                <c:pt idx="29">
                  <c:v>0.11086397456076313</c:v>
                </c:pt>
                <c:pt idx="30">
                  <c:v>0.12014921627417685</c:v>
                </c:pt>
                <c:pt idx="31">
                  <c:v>0.11881841195515697</c:v>
                </c:pt>
                <c:pt idx="32">
                  <c:v>0.14843348840566883</c:v>
                </c:pt>
                <c:pt idx="33">
                  <c:v>0.14164038846995752</c:v>
                </c:pt>
                <c:pt idx="34">
                  <c:v>0.14299605449973818</c:v>
                </c:pt>
                <c:pt idx="35">
                  <c:v>0.13623245038182419</c:v>
                </c:pt>
                <c:pt idx="36">
                  <c:v>0.1375822289110713</c:v>
                </c:pt>
                <c:pt idx="37">
                  <c:v>0.15116108770013081</c:v>
                </c:pt>
                <c:pt idx="38">
                  <c:v>0.15252711305920341</c:v>
                </c:pt>
                <c:pt idx="39">
                  <c:v>0.1335372965869035</c:v>
                </c:pt>
                <c:pt idx="40">
                  <c:v>0.14571181457374238</c:v>
                </c:pt>
                <c:pt idx="41">
                  <c:v>0.14571181457374238</c:v>
                </c:pt>
                <c:pt idx="42">
                  <c:v>0.1375822289110713</c:v>
                </c:pt>
                <c:pt idx="43">
                  <c:v>0.1335372965869035</c:v>
                </c:pt>
                <c:pt idx="44">
                  <c:v>0.13084800413622433</c:v>
                </c:pt>
                <c:pt idx="45">
                  <c:v>0.1443531960477249</c:v>
                </c:pt>
                <c:pt idx="46">
                  <c:v>0.15526362253922477</c:v>
                </c:pt>
                <c:pt idx="47">
                  <c:v>0.16075451772299854</c:v>
                </c:pt>
                <c:pt idx="48">
                  <c:v>0.16626932649468618</c:v>
                </c:pt>
                <c:pt idx="49">
                  <c:v>0.17180814349583362</c:v>
                </c:pt>
                <c:pt idx="50">
                  <c:v>0.16488837723293726</c:v>
                </c:pt>
                <c:pt idx="51">
                  <c:v>0.17319661015484678</c:v>
                </c:pt>
                <c:pt idx="52">
                  <c:v>0.18295818243856421</c:v>
                </c:pt>
                <c:pt idx="53">
                  <c:v>0.19138444211217043</c:v>
                </c:pt>
                <c:pt idx="54">
                  <c:v>0.19138444211217043</c:v>
                </c:pt>
                <c:pt idx="55">
                  <c:v>0.19279415582807635</c:v>
                </c:pt>
                <c:pt idx="56">
                  <c:v>0.19138444211217043</c:v>
                </c:pt>
                <c:pt idx="57">
                  <c:v>0.19279415582807635</c:v>
                </c:pt>
                <c:pt idx="58">
                  <c:v>0.19561817146153326</c:v>
                </c:pt>
                <c:pt idx="59">
                  <c:v>0.20128459778538543</c:v>
                </c:pt>
                <c:pt idx="60">
                  <c:v>0.19420539844210882</c:v>
                </c:pt>
                <c:pt idx="61">
                  <c:v>0.19844831475233526</c:v>
                </c:pt>
                <c:pt idx="62">
                  <c:v>0.19279415582807635</c:v>
                </c:pt>
                <c:pt idx="63">
                  <c:v>0.19420539844210882</c:v>
                </c:pt>
                <c:pt idx="64">
                  <c:v>0.19703247639496069</c:v>
                </c:pt>
                <c:pt idx="65">
                  <c:v>0.19561817146153326</c:v>
                </c:pt>
                <c:pt idx="66">
                  <c:v>0.19844831475233526</c:v>
                </c:pt>
                <c:pt idx="67">
                  <c:v>0.19420539844210882</c:v>
                </c:pt>
                <c:pt idx="68">
                  <c:v>0.20412703266704946</c:v>
                </c:pt>
                <c:pt idx="69">
                  <c:v>0.20128459778538543</c:v>
                </c:pt>
                <c:pt idx="70">
                  <c:v>0.20128459778538543</c:v>
                </c:pt>
                <c:pt idx="71">
                  <c:v>0.15116108770013081</c:v>
                </c:pt>
                <c:pt idx="72">
                  <c:v>0.13084800413622433</c:v>
                </c:pt>
                <c:pt idx="73">
                  <c:v>0.13084800413622433</c:v>
                </c:pt>
                <c:pt idx="74">
                  <c:v>0.1335372965869035</c:v>
                </c:pt>
                <c:pt idx="75">
                  <c:v>0.11881841195515697</c:v>
                </c:pt>
                <c:pt idx="76">
                  <c:v>0.11881841195515697</c:v>
                </c:pt>
                <c:pt idx="77">
                  <c:v>0.11881841195515697</c:v>
                </c:pt>
                <c:pt idx="78">
                  <c:v>0.1174890570985816</c:v>
                </c:pt>
                <c:pt idx="79">
                  <c:v>0.1174890570985816</c:v>
                </c:pt>
                <c:pt idx="80">
                  <c:v>0.1174890570985816</c:v>
                </c:pt>
                <c:pt idx="81">
                  <c:v>0.11218610360941228</c:v>
                </c:pt>
                <c:pt idx="82">
                  <c:v>0.10690622692343665</c:v>
                </c:pt>
                <c:pt idx="83">
                  <c:v>0.11086397456076313</c:v>
                </c:pt>
                <c:pt idx="84">
                  <c:v>0.10558985279256583</c:v>
                </c:pt>
                <c:pt idx="85">
                  <c:v>0.10822403764480115</c:v>
                </c:pt>
                <c:pt idx="86">
                  <c:v>0.10690622692343665</c:v>
                </c:pt>
                <c:pt idx="87">
                  <c:v>0.10296140860819358</c:v>
                </c:pt>
                <c:pt idx="88">
                  <c:v>0.10690622692343665</c:v>
                </c:pt>
                <c:pt idx="89">
                  <c:v>0.10427491382834453</c:v>
                </c:pt>
                <c:pt idx="90">
                  <c:v>0.11881841195515697</c:v>
                </c:pt>
                <c:pt idx="91">
                  <c:v>0.11350967495666797</c:v>
                </c:pt>
                <c:pt idx="92">
                  <c:v>0.1148346900327446</c:v>
                </c:pt>
                <c:pt idx="93">
                  <c:v>0.11616115026912621</c:v>
                </c:pt>
                <c:pt idx="94">
                  <c:v>0.11350967495666797</c:v>
                </c:pt>
                <c:pt idx="95">
                  <c:v>0.11218610360941228</c:v>
                </c:pt>
                <c:pt idx="96">
                  <c:v>0.11086397456076313</c:v>
                </c:pt>
                <c:pt idx="97">
                  <c:v>0.10558985279256583</c:v>
                </c:pt>
                <c:pt idx="98">
                  <c:v>0.10558985279256583</c:v>
                </c:pt>
                <c:pt idx="99">
                  <c:v>0.10690622692343665</c:v>
                </c:pt>
                <c:pt idx="100">
                  <c:v>0.1095432863817809</c:v>
                </c:pt>
                <c:pt idx="101">
                  <c:v>0.10164933571080792</c:v>
                </c:pt>
                <c:pt idx="102">
                  <c:v>0.1095432863817809</c:v>
                </c:pt>
                <c:pt idx="103">
                  <c:v>0.10296140860819358</c:v>
                </c:pt>
                <c:pt idx="104">
                  <c:v>9.7721696761175814E-2</c:v>
                </c:pt>
                <c:pt idx="105">
                  <c:v>9.1204146012370035E-2</c:v>
                </c:pt>
                <c:pt idx="106">
                  <c:v>9.1204146012370035E-2</c:v>
                </c:pt>
                <c:pt idx="107">
                  <c:v>8.9904900269945021E-2</c:v>
                </c:pt>
                <c:pt idx="108">
                  <c:v>8.8607072706796242E-2</c:v>
                </c:pt>
                <c:pt idx="109">
                  <c:v>8.8607072706796242E-2</c:v>
                </c:pt>
                <c:pt idx="110">
                  <c:v>8.7310661915505294E-2</c:v>
                </c:pt>
                <c:pt idx="111">
                  <c:v>8.6015666489925202E-2</c:v>
                </c:pt>
                <c:pt idx="112">
                  <c:v>8.2139158364710863E-2</c:v>
                </c:pt>
                <c:pt idx="113">
                  <c:v>7.6990210897167399E-2</c:v>
                </c:pt>
                <c:pt idx="114">
                  <c:v>7.3143248890743306E-2</c:v>
                </c:pt>
                <c:pt idx="115">
                  <c:v>7.6990210897167399E-2</c:v>
                </c:pt>
                <c:pt idx="116">
                  <c:v>7.827533802975073E-2</c:v>
                </c:pt>
                <c:pt idx="117">
                  <c:v>7.6990210897167399E-2</c:v>
                </c:pt>
                <c:pt idx="118">
                  <c:v>7.570648792618595E-2</c:v>
                </c:pt>
                <c:pt idx="119">
                  <c:v>7.1863730040249596E-2</c:v>
                </c:pt>
                <c:pt idx="120">
                  <c:v>6.9308886717982077E-2</c:v>
                </c:pt>
                <c:pt idx="121">
                  <c:v>6.8033559467648441E-2</c:v>
                </c:pt>
                <c:pt idx="122">
                  <c:v>7.0585609779295844E-2</c:v>
                </c:pt>
                <c:pt idx="123">
                  <c:v>7.570648792618595E-2</c:v>
                </c:pt>
                <c:pt idx="124">
                  <c:v>7.9561870720073591E-2</c:v>
                </c:pt>
                <c:pt idx="125">
                  <c:v>8.0849810365514863E-2</c:v>
                </c:pt>
                <c:pt idx="126">
                  <c:v>8.3429916117545799E-2</c:v>
                </c:pt>
                <c:pt idx="127">
                  <c:v>8.8607072706796242E-2</c:v>
                </c:pt>
                <c:pt idx="128">
                  <c:v>9.5110406408293935E-2</c:v>
                </c:pt>
                <c:pt idx="129">
                  <c:v>0.10296140860819358</c:v>
                </c:pt>
                <c:pt idx="130">
                  <c:v>0.1148346900327446</c:v>
                </c:pt>
                <c:pt idx="131">
                  <c:v>0.13084800413622433</c:v>
                </c:pt>
                <c:pt idx="132">
                  <c:v>0.14571181457374238</c:v>
                </c:pt>
                <c:pt idx="133">
                  <c:v>0.15389462418258582</c:v>
                </c:pt>
                <c:pt idx="134">
                  <c:v>0.14843348840566883</c:v>
                </c:pt>
                <c:pt idx="135">
                  <c:v>0.1443531960477249</c:v>
                </c:pt>
                <c:pt idx="136">
                  <c:v>0.12548695692601797</c:v>
                </c:pt>
                <c:pt idx="137">
                  <c:v>0.12950555229212202</c:v>
                </c:pt>
                <c:pt idx="138">
                  <c:v>0.14299605449973818</c:v>
                </c:pt>
                <c:pt idx="139">
                  <c:v>0.16075451772299854</c:v>
                </c:pt>
                <c:pt idx="140">
                  <c:v>0.1621309743258661</c:v>
                </c:pt>
                <c:pt idx="141">
                  <c:v>0.1621309743258661</c:v>
                </c:pt>
                <c:pt idx="142">
                  <c:v>0.1621309743258661</c:v>
                </c:pt>
                <c:pt idx="143">
                  <c:v>0.15252711305920341</c:v>
                </c:pt>
                <c:pt idx="144">
                  <c:v>0.15526362253922477</c:v>
                </c:pt>
                <c:pt idx="145">
                  <c:v>0.17597806877008071</c:v>
                </c:pt>
                <c:pt idx="146">
                  <c:v>0.17180814349583362</c:v>
                </c:pt>
                <c:pt idx="147">
                  <c:v>0.16626932649468618</c:v>
                </c:pt>
                <c:pt idx="148">
                  <c:v>0.14164038846995752</c:v>
                </c:pt>
                <c:pt idx="149">
                  <c:v>0.1335372965869035</c:v>
                </c:pt>
                <c:pt idx="150">
                  <c:v>0.13219191841842548</c:v>
                </c:pt>
                <c:pt idx="151">
                  <c:v>0.12950555229212202</c:v>
                </c:pt>
                <c:pt idx="152">
                  <c:v>0.12816456143923505</c:v>
                </c:pt>
                <c:pt idx="153">
                  <c:v>0.12682503013196977</c:v>
                </c:pt>
                <c:pt idx="154">
                  <c:v>0.12682503013196977</c:v>
                </c:pt>
                <c:pt idx="155">
                  <c:v>0.12682503013196977</c:v>
                </c:pt>
                <c:pt idx="156">
                  <c:v>0.13623245038182419</c:v>
                </c:pt>
                <c:pt idx="157">
                  <c:v>0.14028619649985408</c:v>
                </c:pt>
                <c:pt idx="158">
                  <c:v>0.13893347713220328</c:v>
                </c:pt>
                <c:pt idx="159">
                  <c:v>0.13893347713220328</c:v>
                </c:pt>
                <c:pt idx="160">
                  <c:v>0.14028619649985408</c:v>
                </c:pt>
                <c:pt idx="161">
                  <c:v>0.13488414009111604</c:v>
                </c:pt>
                <c:pt idx="162">
                  <c:v>0.13488414009111604</c:v>
                </c:pt>
              </c:numCache>
            </c:numRef>
          </c:yVal>
          <c:smooth val="1"/>
          <c:extLst>
            <c:ext xmlns:c16="http://schemas.microsoft.com/office/drawing/2014/chart" uri="{C3380CC4-5D6E-409C-BE32-E72D297353CC}">
              <c16:uniqueId val="{00000000-CDB0-DE47-A492-D738635014B8}"/>
            </c:ext>
          </c:extLst>
        </c:ser>
        <c:ser>
          <c:idx val="1"/>
          <c:order val="1"/>
          <c:tx>
            <c:strRef>
              <c:f>Tb_Spread!$C$1</c:f>
              <c:strCache>
                <c:ptCount val="1"/>
                <c:pt idx="0">
                  <c:v>Taxa Selic</c:v>
                </c:pt>
              </c:strCache>
            </c:strRef>
          </c:tx>
          <c:spPr>
            <a:ln w="19050" cap="rnd">
              <a:solidFill>
                <a:schemeClr val="accent2"/>
              </a:solidFill>
              <a:round/>
            </a:ln>
            <a:effectLst/>
          </c:spPr>
          <c:marker>
            <c:symbol val="none"/>
          </c:marker>
          <c:xVal>
            <c:numRef>
              <c:f>Tb_Spread!$A$2:$A$164</c:f>
              <c:numCache>
                <c:formatCode>m/d/yy</c:formatCode>
                <c:ptCount val="163"/>
                <c:pt idx="0">
                  <c:v>40603</c:v>
                </c:pt>
                <c:pt idx="1">
                  <c:v>40634</c:v>
                </c:pt>
                <c:pt idx="2">
                  <c:v>40664</c:v>
                </c:pt>
                <c:pt idx="3">
                  <c:v>40695</c:v>
                </c:pt>
                <c:pt idx="4">
                  <c:v>40725</c:v>
                </c:pt>
                <c:pt idx="5">
                  <c:v>40756</c:v>
                </c:pt>
                <c:pt idx="6">
                  <c:v>40787</c:v>
                </c:pt>
                <c:pt idx="7">
                  <c:v>40817</c:v>
                </c:pt>
                <c:pt idx="8">
                  <c:v>40848</c:v>
                </c:pt>
                <c:pt idx="9">
                  <c:v>40878</c:v>
                </c:pt>
                <c:pt idx="10">
                  <c:v>40909</c:v>
                </c:pt>
                <c:pt idx="11">
                  <c:v>40940</c:v>
                </c:pt>
                <c:pt idx="12">
                  <c:v>40969</c:v>
                </c:pt>
                <c:pt idx="13">
                  <c:v>41000</c:v>
                </c:pt>
                <c:pt idx="14">
                  <c:v>41030</c:v>
                </c:pt>
                <c:pt idx="15">
                  <c:v>41061</c:v>
                </c:pt>
                <c:pt idx="16">
                  <c:v>41091</c:v>
                </c:pt>
                <c:pt idx="17">
                  <c:v>41122</c:v>
                </c:pt>
                <c:pt idx="18">
                  <c:v>41153</c:v>
                </c:pt>
                <c:pt idx="19">
                  <c:v>41183</c:v>
                </c:pt>
                <c:pt idx="20">
                  <c:v>41214</c:v>
                </c:pt>
                <c:pt idx="21">
                  <c:v>41244</c:v>
                </c:pt>
                <c:pt idx="22">
                  <c:v>41275</c:v>
                </c:pt>
                <c:pt idx="23">
                  <c:v>41306</c:v>
                </c:pt>
                <c:pt idx="24">
                  <c:v>41334</c:v>
                </c:pt>
                <c:pt idx="25">
                  <c:v>41365</c:v>
                </c:pt>
                <c:pt idx="26">
                  <c:v>41395</c:v>
                </c:pt>
                <c:pt idx="27">
                  <c:v>41426</c:v>
                </c:pt>
                <c:pt idx="28">
                  <c:v>41456</c:v>
                </c:pt>
                <c:pt idx="29">
                  <c:v>41487</c:v>
                </c:pt>
                <c:pt idx="30">
                  <c:v>41518</c:v>
                </c:pt>
                <c:pt idx="31">
                  <c:v>41548</c:v>
                </c:pt>
                <c:pt idx="32">
                  <c:v>41579</c:v>
                </c:pt>
                <c:pt idx="33">
                  <c:v>41609</c:v>
                </c:pt>
                <c:pt idx="34">
                  <c:v>41640</c:v>
                </c:pt>
                <c:pt idx="35">
                  <c:v>41671</c:v>
                </c:pt>
                <c:pt idx="36">
                  <c:v>41699</c:v>
                </c:pt>
                <c:pt idx="37">
                  <c:v>41730</c:v>
                </c:pt>
                <c:pt idx="38">
                  <c:v>41760</c:v>
                </c:pt>
                <c:pt idx="39">
                  <c:v>41791</c:v>
                </c:pt>
                <c:pt idx="40">
                  <c:v>41821</c:v>
                </c:pt>
                <c:pt idx="41">
                  <c:v>41852</c:v>
                </c:pt>
                <c:pt idx="42">
                  <c:v>41883</c:v>
                </c:pt>
                <c:pt idx="43">
                  <c:v>41913</c:v>
                </c:pt>
                <c:pt idx="44">
                  <c:v>41944</c:v>
                </c:pt>
                <c:pt idx="45">
                  <c:v>41974</c:v>
                </c:pt>
                <c:pt idx="46">
                  <c:v>42005</c:v>
                </c:pt>
                <c:pt idx="47">
                  <c:v>42036</c:v>
                </c:pt>
                <c:pt idx="48">
                  <c:v>42064</c:v>
                </c:pt>
                <c:pt idx="49">
                  <c:v>42095</c:v>
                </c:pt>
                <c:pt idx="50">
                  <c:v>42125</c:v>
                </c:pt>
                <c:pt idx="51">
                  <c:v>42156</c:v>
                </c:pt>
                <c:pt idx="52">
                  <c:v>42186</c:v>
                </c:pt>
                <c:pt idx="53">
                  <c:v>42217</c:v>
                </c:pt>
                <c:pt idx="54">
                  <c:v>42248</c:v>
                </c:pt>
                <c:pt idx="55">
                  <c:v>42278</c:v>
                </c:pt>
                <c:pt idx="56">
                  <c:v>42309</c:v>
                </c:pt>
                <c:pt idx="57">
                  <c:v>42339</c:v>
                </c:pt>
                <c:pt idx="58">
                  <c:v>42370</c:v>
                </c:pt>
                <c:pt idx="59">
                  <c:v>42401</c:v>
                </c:pt>
                <c:pt idx="60">
                  <c:v>42430</c:v>
                </c:pt>
                <c:pt idx="61">
                  <c:v>42461</c:v>
                </c:pt>
                <c:pt idx="62">
                  <c:v>42491</c:v>
                </c:pt>
                <c:pt idx="63">
                  <c:v>42522</c:v>
                </c:pt>
                <c:pt idx="64">
                  <c:v>42552</c:v>
                </c:pt>
                <c:pt idx="65">
                  <c:v>42583</c:v>
                </c:pt>
                <c:pt idx="66">
                  <c:v>42614</c:v>
                </c:pt>
                <c:pt idx="67">
                  <c:v>42644</c:v>
                </c:pt>
                <c:pt idx="68">
                  <c:v>42675</c:v>
                </c:pt>
                <c:pt idx="69">
                  <c:v>42705</c:v>
                </c:pt>
                <c:pt idx="70">
                  <c:v>42736</c:v>
                </c:pt>
                <c:pt idx="71">
                  <c:v>42767</c:v>
                </c:pt>
                <c:pt idx="72">
                  <c:v>42795</c:v>
                </c:pt>
                <c:pt idx="73">
                  <c:v>42826</c:v>
                </c:pt>
                <c:pt idx="74">
                  <c:v>42856</c:v>
                </c:pt>
                <c:pt idx="75">
                  <c:v>42887</c:v>
                </c:pt>
                <c:pt idx="76">
                  <c:v>42917</c:v>
                </c:pt>
                <c:pt idx="77">
                  <c:v>42948</c:v>
                </c:pt>
                <c:pt idx="78">
                  <c:v>42979</c:v>
                </c:pt>
                <c:pt idx="79">
                  <c:v>43009</c:v>
                </c:pt>
                <c:pt idx="80">
                  <c:v>43040</c:v>
                </c:pt>
                <c:pt idx="81">
                  <c:v>43070</c:v>
                </c:pt>
                <c:pt idx="82">
                  <c:v>43101</c:v>
                </c:pt>
                <c:pt idx="83">
                  <c:v>43132</c:v>
                </c:pt>
                <c:pt idx="84">
                  <c:v>43160</c:v>
                </c:pt>
                <c:pt idx="85">
                  <c:v>43191</c:v>
                </c:pt>
                <c:pt idx="86">
                  <c:v>43221</c:v>
                </c:pt>
                <c:pt idx="87">
                  <c:v>43252</c:v>
                </c:pt>
                <c:pt idx="88">
                  <c:v>43282</c:v>
                </c:pt>
                <c:pt idx="89">
                  <c:v>43313</c:v>
                </c:pt>
                <c:pt idx="90">
                  <c:v>43344</c:v>
                </c:pt>
                <c:pt idx="91">
                  <c:v>43374</c:v>
                </c:pt>
                <c:pt idx="92">
                  <c:v>43405</c:v>
                </c:pt>
                <c:pt idx="93">
                  <c:v>43435</c:v>
                </c:pt>
                <c:pt idx="94">
                  <c:v>43466</c:v>
                </c:pt>
                <c:pt idx="95">
                  <c:v>43497</c:v>
                </c:pt>
                <c:pt idx="96">
                  <c:v>43525</c:v>
                </c:pt>
                <c:pt idx="97">
                  <c:v>43556</c:v>
                </c:pt>
                <c:pt idx="98">
                  <c:v>43586</c:v>
                </c:pt>
                <c:pt idx="99">
                  <c:v>43617</c:v>
                </c:pt>
                <c:pt idx="100">
                  <c:v>43647</c:v>
                </c:pt>
                <c:pt idx="101">
                  <c:v>43678</c:v>
                </c:pt>
                <c:pt idx="102">
                  <c:v>43709</c:v>
                </c:pt>
                <c:pt idx="103">
                  <c:v>43739</c:v>
                </c:pt>
                <c:pt idx="104">
                  <c:v>43770</c:v>
                </c:pt>
                <c:pt idx="105">
                  <c:v>43800</c:v>
                </c:pt>
                <c:pt idx="106">
                  <c:v>43831</c:v>
                </c:pt>
                <c:pt idx="107">
                  <c:v>43862</c:v>
                </c:pt>
                <c:pt idx="108">
                  <c:v>43891</c:v>
                </c:pt>
                <c:pt idx="109">
                  <c:v>43922</c:v>
                </c:pt>
                <c:pt idx="110">
                  <c:v>43952</c:v>
                </c:pt>
                <c:pt idx="111">
                  <c:v>43983</c:v>
                </c:pt>
                <c:pt idx="112">
                  <c:v>44013</c:v>
                </c:pt>
                <c:pt idx="113">
                  <c:v>44044</c:v>
                </c:pt>
                <c:pt idx="114">
                  <c:v>44075</c:v>
                </c:pt>
                <c:pt idx="115">
                  <c:v>44105</c:v>
                </c:pt>
                <c:pt idx="116">
                  <c:v>44136</c:v>
                </c:pt>
                <c:pt idx="117">
                  <c:v>44166</c:v>
                </c:pt>
                <c:pt idx="118">
                  <c:v>44197</c:v>
                </c:pt>
                <c:pt idx="119">
                  <c:v>44228</c:v>
                </c:pt>
                <c:pt idx="120">
                  <c:v>44256</c:v>
                </c:pt>
                <c:pt idx="121">
                  <c:v>44287</c:v>
                </c:pt>
                <c:pt idx="122">
                  <c:v>44317</c:v>
                </c:pt>
                <c:pt idx="123">
                  <c:v>44348</c:v>
                </c:pt>
                <c:pt idx="124">
                  <c:v>44378</c:v>
                </c:pt>
                <c:pt idx="125">
                  <c:v>44409</c:v>
                </c:pt>
                <c:pt idx="126">
                  <c:v>44440</c:v>
                </c:pt>
                <c:pt idx="127">
                  <c:v>44470</c:v>
                </c:pt>
                <c:pt idx="128">
                  <c:v>44501</c:v>
                </c:pt>
                <c:pt idx="129">
                  <c:v>44531</c:v>
                </c:pt>
                <c:pt idx="130">
                  <c:v>44562</c:v>
                </c:pt>
                <c:pt idx="131">
                  <c:v>44593</c:v>
                </c:pt>
                <c:pt idx="132">
                  <c:v>44621</c:v>
                </c:pt>
                <c:pt idx="133">
                  <c:v>44652</c:v>
                </c:pt>
                <c:pt idx="134">
                  <c:v>44682</c:v>
                </c:pt>
                <c:pt idx="135">
                  <c:v>44713</c:v>
                </c:pt>
                <c:pt idx="136">
                  <c:v>44743</c:v>
                </c:pt>
                <c:pt idx="137">
                  <c:v>44774</c:v>
                </c:pt>
                <c:pt idx="138">
                  <c:v>44805</c:v>
                </c:pt>
                <c:pt idx="139">
                  <c:v>44835</c:v>
                </c:pt>
                <c:pt idx="140">
                  <c:v>44866</c:v>
                </c:pt>
                <c:pt idx="141">
                  <c:v>44896</c:v>
                </c:pt>
                <c:pt idx="142">
                  <c:v>44927</c:v>
                </c:pt>
                <c:pt idx="143">
                  <c:v>44958</c:v>
                </c:pt>
                <c:pt idx="144">
                  <c:v>44986</c:v>
                </c:pt>
                <c:pt idx="145">
                  <c:v>45017</c:v>
                </c:pt>
                <c:pt idx="146">
                  <c:v>45047</c:v>
                </c:pt>
                <c:pt idx="147">
                  <c:v>45078</c:v>
                </c:pt>
                <c:pt idx="148">
                  <c:v>45108</c:v>
                </c:pt>
                <c:pt idx="149">
                  <c:v>45139</c:v>
                </c:pt>
                <c:pt idx="150">
                  <c:v>45170</c:v>
                </c:pt>
                <c:pt idx="151">
                  <c:v>45200</c:v>
                </c:pt>
                <c:pt idx="152">
                  <c:v>45231</c:v>
                </c:pt>
                <c:pt idx="153">
                  <c:v>45261</c:v>
                </c:pt>
                <c:pt idx="154">
                  <c:v>45292</c:v>
                </c:pt>
                <c:pt idx="155">
                  <c:v>45323</c:v>
                </c:pt>
                <c:pt idx="156">
                  <c:v>45352</c:v>
                </c:pt>
                <c:pt idx="157">
                  <c:v>45383</c:v>
                </c:pt>
                <c:pt idx="158">
                  <c:v>45413</c:v>
                </c:pt>
                <c:pt idx="159">
                  <c:v>45444</c:v>
                </c:pt>
                <c:pt idx="160">
                  <c:v>45474</c:v>
                </c:pt>
                <c:pt idx="161">
                  <c:v>45505</c:v>
                </c:pt>
                <c:pt idx="162">
                  <c:v>45536</c:v>
                </c:pt>
              </c:numCache>
            </c:numRef>
          </c:xVal>
          <c:yVal>
            <c:numRef>
              <c:f>Tb_Spread!$C$2:$C$164</c:f>
              <c:numCache>
                <c:formatCode>0%</c:formatCode>
                <c:ptCount val="163"/>
                <c:pt idx="0">
                  <c:v>0.11170050457041847</c:v>
                </c:pt>
                <c:pt idx="1">
                  <c:v>0.11669901307031783</c:v>
                </c:pt>
                <c:pt idx="2">
                  <c:v>0.11919960766293847</c:v>
                </c:pt>
                <c:pt idx="3">
                  <c:v>0.11919960766293847</c:v>
                </c:pt>
                <c:pt idx="4">
                  <c:v>0.12170012869417546</c:v>
                </c:pt>
                <c:pt idx="5">
                  <c:v>0.12420055082921388</c:v>
                </c:pt>
                <c:pt idx="6">
                  <c:v>0.11910094269272276</c:v>
                </c:pt>
                <c:pt idx="7">
                  <c:v>0.11899946776170567</c:v>
                </c:pt>
                <c:pt idx="8">
                  <c:v>0.1139991210961977</c:v>
                </c:pt>
                <c:pt idx="9">
                  <c:v>0.10899868218100517</c:v>
                </c:pt>
                <c:pt idx="10">
                  <c:v>0.10909925378752816</c:v>
                </c:pt>
                <c:pt idx="11">
                  <c:v>0.1040011330976427</c:v>
                </c:pt>
                <c:pt idx="12">
                  <c:v>0.1040011330976427</c:v>
                </c:pt>
                <c:pt idx="13">
                  <c:v>9.6501260932393418E-2</c:v>
                </c:pt>
                <c:pt idx="14">
                  <c:v>8.9000012329026434E-2</c:v>
                </c:pt>
                <c:pt idx="15">
                  <c:v>8.3901075069384268E-2</c:v>
                </c:pt>
                <c:pt idx="16">
                  <c:v>8.3999379582408995E-2</c:v>
                </c:pt>
                <c:pt idx="17">
                  <c:v>7.8899301560529933E-2</c:v>
                </c:pt>
                <c:pt idx="18">
                  <c:v>7.3898874187277253E-2</c:v>
                </c:pt>
                <c:pt idx="19">
                  <c:v>7.3898874187277253E-2</c:v>
                </c:pt>
                <c:pt idx="20">
                  <c:v>7.1399226122407677E-2</c:v>
                </c:pt>
                <c:pt idx="21">
                  <c:v>7.1399226122407677E-2</c:v>
                </c:pt>
                <c:pt idx="22">
                  <c:v>7.290102162690526E-2</c:v>
                </c:pt>
                <c:pt idx="23">
                  <c:v>7.1099658058915827E-2</c:v>
                </c:pt>
                <c:pt idx="24">
                  <c:v>7.1399226122407677E-2</c:v>
                </c:pt>
                <c:pt idx="25">
                  <c:v>7.159898452519009E-2</c:v>
                </c:pt>
                <c:pt idx="26">
                  <c:v>7.3998980840493722E-2</c:v>
                </c:pt>
                <c:pt idx="27">
                  <c:v>7.8999872489338818E-2</c:v>
                </c:pt>
                <c:pt idx="28">
                  <c:v>7.8999872489338818E-2</c:v>
                </c:pt>
                <c:pt idx="29">
                  <c:v>8.3999379582408995E-2</c:v>
                </c:pt>
                <c:pt idx="30">
                  <c:v>8.9000012329026434E-2</c:v>
                </c:pt>
                <c:pt idx="31">
                  <c:v>8.9000012329026434E-2</c:v>
                </c:pt>
                <c:pt idx="32">
                  <c:v>9.3998818365244041E-2</c:v>
                </c:pt>
                <c:pt idx="33">
                  <c:v>9.9001099520066971E-2</c:v>
                </c:pt>
                <c:pt idx="34">
                  <c:v>9.9001099520066971E-2</c:v>
                </c:pt>
                <c:pt idx="35">
                  <c:v>0.1040011330976427</c:v>
                </c:pt>
                <c:pt idx="36">
                  <c:v>0.10650127826692235</c:v>
                </c:pt>
                <c:pt idx="37">
                  <c:v>0.10650127826692235</c:v>
                </c:pt>
                <c:pt idx="38">
                  <c:v>0.10899868218100517</c:v>
                </c:pt>
                <c:pt idx="39">
                  <c:v>0.10899868218100517</c:v>
                </c:pt>
                <c:pt idx="40">
                  <c:v>0.10899868218100517</c:v>
                </c:pt>
                <c:pt idx="41">
                  <c:v>0.10899868218100517</c:v>
                </c:pt>
                <c:pt idx="42">
                  <c:v>0.10899868218100517</c:v>
                </c:pt>
                <c:pt idx="43">
                  <c:v>0.10899868218100517</c:v>
                </c:pt>
                <c:pt idx="44">
                  <c:v>0.11149890058048784</c:v>
                </c:pt>
                <c:pt idx="45">
                  <c:v>0.11149890058048784</c:v>
                </c:pt>
                <c:pt idx="46">
                  <c:v>0.11649931856339624</c:v>
                </c:pt>
                <c:pt idx="47">
                  <c:v>0.12149954341558789</c:v>
                </c:pt>
                <c:pt idx="48">
                  <c:v>0.12149954341558789</c:v>
                </c:pt>
                <c:pt idx="49">
                  <c:v>0.1264993727150141</c:v>
                </c:pt>
                <c:pt idx="50">
                  <c:v>0.13149860316974427</c:v>
                </c:pt>
                <c:pt idx="51">
                  <c:v>0.13149860316974427</c:v>
                </c:pt>
                <c:pt idx="52">
                  <c:v>0.1364998931528163</c:v>
                </c:pt>
                <c:pt idx="53">
                  <c:v>0.14150020022938126</c:v>
                </c:pt>
                <c:pt idx="54">
                  <c:v>0.14150020022938126</c:v>
                </c:pt>
                <c:pt idx="55">
                  <c:v>0.14150020022938126</c:v>
                </c:pt>
                <c:pt idx="56">
                  <c:v>0.14150020022938126</c:v>
                </c:pt>
                <c:pt idx="57">
                  <c:v>0.14150020022938126</c:v>
                </c:pt>
                <c:pt idx="58">
                  <c:v>0.14150020022938126</c:v>
                </c:pt>
                <c:pt idx="59">
                  <c:v>0.14150020022938126</c:v>
                </c:pt>
                <c:pt idx="60">
                  <c:v>0.14150020022938126</c:v>
                </c:pt>
                <c:pt idx="61">
                  <c:v>0.14150020022938126</c:v>
                </c:pt>
                <c:pt idx="62">
                  <c:v>0.14150020022938126</c:v>
                </c:pt>
                <c:pt idx="63">
                  <c:v>0.14150020022938126</c:v>
                </c:pt>
                <c:pt idx="64">
                  <c:v>0.14150020022938126</c:v>
                </c:pt>
                <c:pt idx="65">
                  <c:v>0.14150020022938126</c:v>
                </c:pt>
                <c:pt idx="66">
                  <c:v>0.14150020022938126</c:v>
                </c:pt>
                <c:pt idx="67">
                  <c:v>0.14150020022938126</c:v>
                </c:pt>
                <c:pt idx="68">
                  <c:v>0.13899874800147316</c:v>
                </c:pt>
                <c:pt idx="69">
                  <c:v>0.1364998931528163</c:v>
                </c:pt>
                <c:pt idx="70">
                  <c:v>0.1364998931528163</c:v>
                </c:pt>
                <c:pt idx="71">
                  <c:v>0.1289990755373267</c:v>
                </c:pt>
                <c:pt idx="72">
                  <c:v>0.12149954341558789</c:v>
                </c:pt>
                <c:pt idx="73">
                  <c:v>0.12149954341558789</c:v>
                </c:pt>
                <c:pt idx="74">
                  <c:v>0.11149890058048784</c:v>
                </c:pt>
                <c:pt idx="75">
                  <c:v>0.10150106520238444</c:v>
                </c:pt>
                <c:pt idx="76">
                  <c:v>0.10150106520238444</c:v>
                </c:pt>
                <c:pt idx="77">
                  <c:v>9.1499314651715791E-2</c:v>
                </c:pt>
                <c:pt idx="78">
                  <c:v>9.1499314651715791E-2</c:v>
                </c:pt>
                <c:pt idx="79">
                  <c:v>8.1500835354017198E-2</c:v>
                </c:pt>
                <c:pt idx="80">
                  <c:v>7.3998980840493722E-2</c:v>
                </c:pt>
                <c:pt idx="81">
                  <c:v>7.3998980840493722E-2</c:v>
                </c:pt>
                <c:pt idx="82">
                  <c:v>6.8999629966014497E-2</c:v>
                </c:pt>
                <c:pt idx="83">
                  <c:v>6.8999629966014497E-2</c:v>
                </c:pt>
                <c:pt idx="84">
                  <c:v>6.6500592838258044E-2</c:v>
                </c:pt>
                <c:pt idx="85">
                  <c:v>6.3999332781179641E-2</c:v>
                </c:pt>
                <c:pt idx="86">
                  <c:v>6.3999332781179641E-2</c:v>
                </c:pt>
                <c:pt idx="87">
                  <c:v>6.3999332781179641E-2</c:v>
                </c:pt>
                <c:pt idx="88">
                  <c:v>6.3999332781179641E-2</c:v>
                </c:pt>
                <c:pt idx="89">
                  <c:v>6.3999332781179641E-2</c:v>
                </c:pt>
                <c:pt idx="90">
                  <c:v>6.3999332781179641E-2</c:v>
                </c:pt>
                <c:pt idx="91">
                  <c:v>6.3999332781179641E-2</c:v>
                </c:pt>
                <c:pt idx="92">
                  <c:v>6.3999332781179641E-2</c:v>
                </c:pt>
                <c:pt idx="93">
                  <c:v>6.3999332781179641E-2</c:v>
                </c:pt>
                <c:pt idx="94">
                  <c:v>6.3999332781179641E-2</c:v>
                </c:pt>
                <c:pt idx="95">
                  <c:v>6.3999332781179641E-2</c:v>
                </c:pt>
                <c:pt idx="96">
                  <c:v>6.3999332781179641E-2</c:v>
                </c:pt>
                <c:pt idx="97">
                  <c:v>6.3999332781179641E-2</c:v>
                </c:pt>
                <c:pt idx="98">
                  <c:v>6.3999332781179641E-2</c:v>
                </c:pt>
                <c:pt idx="99">
                  <c:v>6.3999332781179641E-2</c:v>
                </c:pt>
                <c:pt idx="100">
                  <c:v>6.3999332781179641E-2</c:v>
                </c:pt>
                <c:pt idx="101">
                  <c:v>5.9000987527435766E-2</c:v>
                </c:pt>
                <c:pt idx="102">
                  <c:v>5.9000987527435766E-2</c:v>
                </c:pt>
                <c:pt idx="103">
                  <c:v>5.3999474660879399E-2</c:v>
                </c:pt>
                <c:pt idx="104">
                  <c:v>4.9000345897007413E-2</c:v>
                </c:pt>
                <c:pt idx="105">
                  <c:v>4.9000345897007413E-2</c:v>
                </c:pt>
                <c:pt idx="106">
                  <c:v>4.4001160230514147E-2</c:v>
                </c:pt>
                <c:pt idx="107">
                  <c:v>4.4001160230514147E-2</c:v>
                </c:pt>
                <c:pt idx="108">
                  <c:v>4.1499976627862978E-2</c:v>
                </c:pt>
                <c:pt idx="109">
                  <c:v>3.6499831064293886E-2</c:v>
                </c:pt>
                <c:pt idx="110">
                  <c:v>3.6499831064293886E-2</c:v>
                </c:pt>
                <c:pt idx="111">
                  <c:v>2.9000330861639334E-2</c:v>
                </c:pt>
                <c:pt idx="112">
                  <c:v>2.1500824152884679E-2</c:v>
                </c:pt>
                <c:pt idx="113">
                  <c:v>2.1500824152884679E-2</c:v>
                </c:pt>
                <c:pt idx="114">
                  <c:v>1.8999411926373E-2</c:v>
                </c:pt>
                <c:pt idx="115">
                  <c:v>1.8999411926373E-2</c:v>
                </c:pt>
                <c:pt idx="116">
                  <c:v>1.8999411926373E-2</c:v>
                </c:pt>
                <c:pt idx="117">
                  <c:v>1.8999411926373E-2</c:v>
                </c:pt>
                <c:pt idx="118">
                  <c:v>1.8999411926373E-2</c:v>
                </c:pt>
                <c:pt idx="119">
                  <c:v>1.8999411926373E-2</c:v>
                </c:pt>
                <c:pt idx="120">
                  <c:v>1.8999411926373E-2</c:v>
                </c:pt>
                <c:pt idx="121">
                  <c:v>2.6498732580414908E-2</c:v>
                </c:pt>
                <c:pt idx="122">
                  <c:v>2.6498732580414908E-2</c:v>
                </c:pt>
                <c:pt idx="123">
                  <c:v>3.4000915787170127E-2</c:v>
                </c:pt>
                <c:pt idx="124">
                  <c:v>4.1499976627862978E-2</c:v>
                </c:pt>
                <c:pt idx="125">
                  <c:v>4.1499976627862978E-2</c:v>
                </c:pt>
                <c:pt idx="126">
                  <c:v>5.1500925028630684E-2</c:v>
                </c:pt>
                <c:pt idx="127">
                  <c:v>6.150124134321544E-2</c:v>
                </c:pt>
                <c:pt idx="128">
                  <c:v>7.6499246202808679E-2</c:v>
                </c:pt>
                <c:pt idx="129">
                  <c:v>7.6499246202808679E-2</c:v>
                </c:pt>
                <c:pt idx="130">
                  <c:v>9.1499314651715791E-2</c:v>
                </c:pt>
                <c:pt idx="131">
                  <c:v>9.1499314651715791E-2</c:v>
                </c:pt>
                <c:pt idx="132">
                  <c:v>0.10650127826692235</c:v>
                </c:pt>
                <c:pt idx="133">
                  <c:v>0.11649931856339624</c:v>
                </c:pt>
                <c:pt idx="134">
                  <c:v>0.11649931856339624</c:v>
                </c:pt>
                <c:pt idx="135">
                  <c:v>0.1264993727150141</c:v>
                </c:pt>
                <c:pt idx="136">
                  <c:v>0.13149860316974427</c:v>
                </c:pt>
                <c:pt idx="137">
                  <c:v>0.13149860316974427</c:v>
                </c:pt>
                <c:pt idx="138">
                  <c:v>0.1364998931528163</c:v>
                </c:pt>
                <c:pt idx="139">
                  <c:v>0.1364998931528163</c:v>
                </c:pt>
                <c:pt idx="140">
                  <c:v>0.1364998931528163</c:v>
                </c:pt>
                <c:pt idx="141">
                  <c:v>0.1364998931528163</c:v>
                </c:pt>
                <c:pt idx="142">
                  <c:v>0.1364998931528163</c:v>
                </c:pt>
                <c:pt idx="143">
                  <c:v>0.1364998931528163</c:v>
                </c:pt>
                <c:pt idx="144">
                  <c:v>0.1364998931528163</c:v>
                </c:pt>
                <c:pt idx="145">
                  <c:v>0.1364998931528163</c:v>
                </c:pt>
                <c:pt idx="146">
                  <c:v>0.1364998931528163</c:v>
                </c:pt>
                <c:pt idx="147">
                  <c:v>0.1364998931528163</c:v>
                </c:pt>
                <c:pt idx="148">
                  <c:v>0.1364998931528163</c:v>
                </c:pt>
                <c:pt idx="149">
                  <c:v>0.1364998931528163</c:v>
                </c:pt>
                <c:pt idx="150">
                  <c:v>0.13149860316974427</c:v>
                </c:pt>
                <c:pt idx="151">
                  <c:v>0.1264993727150141</c:v>
                </c:pt>
                <c:pt idx="152">
                  <c:v>0.1264993727150141</c:v>
                </c:pt>
                <c:pt idx="153">
                  <c:v>0.12149954341558789</c:v>
                </c:pt>
                <c:pt idx="154">
                  <c:v>0.11649931856339624</c:v>
                </c:pt>
                <c:pt idx="155">
                  <c:v>0.11149890058048784</c:v>
                </c:pt>
                <c:pt idx="156">
                  <c:v>0.11149890058048784</c:v>
                </c:pt>
                <c:pt idx="157">
                  <c:v>0.10650127826692235</c:v>
                </c:pt>
                <c:pt idx="158">
                  <c:v>0.10650127826692235</c:v>
                </c:pt>
                <c:pt idx="159">
                  <c:v>0.1040011330976427</c:v>
                </c:pt>
                <c:pt idx="160">
                  <c:v>0.1040011330976427</c:v>
                </c:pt>
                <c:pt idx="161">
                  <c:v>0.1040011330976427</c:v>
                </c:pt>
                <c:pt idx="162">
                  <c:v>0.1040011330976427</c:v>
                </c:pt>
              </c:numCache>
            </c:numRef>
          </c:yVal>
          <c:smooth val="1"/>
          <c:extLst>
            <c:ext xmlns:c16="http://schemas.microsoft.com/office/drawing/2014/chart" uri="{C3380CC4-5D6E-409C-BE32-E72D297353CC}">
              <c16:uniqueId val="{00000001-CDB0-DE47-A492-D738635014B8}"/>
            </c:ext>
          </c:extLst>
        </c:ser>
        <c:dLbls>
          <c:showLegendKey val="0"/>
          <c:showVal val="0"/>
          <c:showCatName val="0"/>
          <c:showSerName val="0"/>
          <c:showPercent val="0"/>
          <c:showBubbleSize val="0"/>
        </c:dLbls>
        <c:axId val="1348564208"/>
        <c:axId val="1348565936"/>
      </c:scatterChart>
      <c:valAx>
        <c:axId val="1348564208"/>
        <c:scaling>
          <c:orientation val="minMax"/>
        </c:scaling>
        <c:delete val="0"/>
        <c:axPos val="b"/>
        <c:numFmt formatCode="[$-416]mmm\-yy;@" sourceLinked="0"/>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48565936"/>
        <c:crosses val="autoZero"/>
        <c:crossBetween val="midCat"/>
        <c:majorUnit val="300"/>
      </c:valAx>
      <c:valAx>
        <c:axId val="1348565936"/>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485642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serasa!$D$9</c:f>
              <c:strCache>
                <c:ptCount val="1"/>
                <c:pt idx="0">
                  <c:v>Número de Recuperações Judiciais Requeridas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serasa!$C$10:$C$21</c:f>
              <c:strCache>
                <c:ptCount val="12"/>
                <c:pt idx="0">
                  <c:v>21/T1</c:v>
                </c:pt>
                <c:pt idx="1">
                  <c:v>21/T2</c:v>
                </c:pt>
                <c:pt idx="2">
                  <c:v>21/T3</c:v>
                </c:pt>
                <c:pt idx="3">
                  <c:v>21/T4</c:v>
                </c:pt>
                <c:pt idx="4">
                  <c:v>22/T1</c:v>
                </c:pt>
                <c:pt idx="5">
                  <c:v>22/T2</c:v>
                </c:pt>
                <c:pt idx="6">
                  <c:v>23/T3</c:v>
                </c:pt>
                <c:pt idx="7">
                  <c:v>22/T4</c:v>
                </c:pt>
                <c:pt idx="8">
                  <c:v>23/T1</c:v>
                </c:pt>
                <c:pt idx="9">
                  <c:v>23/T2</c:v>
                </c:pt>
                <c:pt idx="10">
                  <c:v>23/T3</c:v>
                </c:pt>
                <c:pt idx="11">
                  <c:v>23/T4</c:v>
                </c:pt>
              </c:strCache>
            </c:strRef>
          </c:cat>
          <c:val>
            <c:numRef>
              <c:f>serasa!$D$10:$D$21</c:f>
              <c:numCache>
                <c:formatCode>General</c:formatCode>
                <c:ptCount val="12"/>
                <c:pt idx="0">
                  <c:v>3</c:v>
                </c:pt>
                <c:pt idx="1">
                  <c:v>5</c:v>
                </c:pt>
                <c:pt idx="2">
                  <c:v>0</c:v>
                </c:pt>
                <c:pt idx="3">
                  <c:v>5</c:v>
                </c:pt>
                <c:pt idx="4">
                  <c:v>5</c:v>
                </c:pt>
                <c:pt idx="5">
                  <c:v>9</c:v>
                </c:pt>
                <c:pt idx="6">
                  <c:v>2</c:v>
                </c:pt>
                <c:pt idx="7">
                  <c:v>4</c:v>
                </c:pt>
                <c:pt idx="8">
                  <c:v>17</c:v>
                </c:pt>
                <c:pt idx="9">
                  <c:v>34</c:v>
                </c:pt>
                <c:pt idx="10">
                  <c:v>29</c:v>
                </c:pt>
                <c:pt idx="11">
                  <c:v>47</c:v>
                </c:pt>
              </c:numCache>
            </c:numRef>
          </c:val>
          <c:extLst>
            <c:ext xmlns:c16="http://schemas.microsoft.com/office/drawing/2014/chart" uri="{C3380CC4-5D6E-409C-BE32-E72D297353CC}">
              <c16:uniqueId val="{00000000-0F1A-F44A-8A92-A9BFACE0D764}"/>
            </c:ext>
          </c:extLst>
        </c:ser>
        <c:dLbls>
          <c:dLblPos val="outEnd"/>
          <c:showLegendKey val="0"/>
          <c:showVal val="1"/>
          <c:showCatName val="0"/>
          <c:showSerName val="0"/>
          <c:showPercent val="0"/>
          <c:showBubbleSize val="0"/>
        </c:dLbls>
        <c:gapWidth val="219"/>
        <c:overlap val="-27"/>
        <c:axId val="1327175920"/>
        <c:axId val="1327178192"/>
      </c:barChart>
      <c:catAx>
        <c:axId val="132717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Período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7178192"/>
        <c:crosses val="autoZero"/>
        <c:auto val="1"/>
        <c:lblAlgn val="ctr"/>
        <c:lblOffset val="100"/>
        <c:noMultiLvlLbl val="0"/>
      </c:catAx>
      <c:valAx>
        <c:axId val="1327178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Número de Recuperações Judiciais</a:t>
                </a:r>
                <a:r>
                  <a:rPr lang="pt-BR" baseline="0"/>
                  <a:t> </a:t>
                </a:r>
                <a:endParaRPr lang="pt-B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271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file:////Users/danielsaraivaleite/Library/Group%20Containers/UBF8T346G9.ms/WebArchiveCopyPasteTempFiles/com.microsoft.Word/grafico-pedido-recuperacao-judicial-agro-trimestre-2023.png"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10</xdr:col>
      <xdr:colOff>431800</xdr:colOff>
      <xdr:row>12</xdr:row>
      <xdr:rowOff>177800</xdr:rowOff>
    </xdr:from>
    <xdr:to>
      <xdr:col>23</xdr:col>
      <xdr:colOff>736600</xdr:colOff>
      <xdr:row>36</xdr:row>
      <xdr:rowOff>127000</xdr:rowOff>
    </xdr:to>
    <xdr:graphicFrame macro="">
      <xdr:nvGraphicFramePr>
        <xdr:cNvPr id="2" name="Gráfico 1">
          <a:extLst>
            <a:ext uri="{FF2B5EF4-FFF2-40B4-BE49-F238E27FC236}">
              <a16:creationId xmlns:a16="http://schemas.microsoft.com/office/drawing/2014/main" id="{EAAEA471-7E62-BED9-C3DE-ADBC33CBB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622300</xdr:colOff>
      <xdr:row>5</xdr:row>
      <xdr:rowOff>139700</xdr:rowOff>
    </xdr:to>
    <xdr:pic>
      <xdr:nvPicPr>
        <xdr:cNvPr id="2" name="Imagem 1" descr="Gráfico com dados sobre pedidos de recuperação judicial de agro dividido por trimestre">
          <a:extLst>
            <a:ext uri="{FF2B5EF4-FFF2-40B4-BE49-F238E27FC236}">
              <a16:creationId xmlns:a16="http://schemas.microsoft.com/office/drawing/2014/main" id="{61816D56-41CE-D0C2-0D23-B3B5C82CDFBC}"/>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l="1468" t="20409" r="1672" b="4391"/>
        <a:stretch>
          <a:fillRect/>
        </a:stretch>
      </xdr:blipFill>
      <xdr:spPr bwMode="auto">
        <a:xfrm>
          <a:off x="0" y="0"/>
          <a:ext cx="5575300" cy="115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631658</xdr:colOff>
      <xdr:row>7</xdr:row>
      <xdr:rowOff>159084</xdr:rowOff>
    </xdr:from>
    <xdr:to>
      <xdr:col>8</xdr:col>
      <xdr:colOff>230605</xdr:colOff>
      <xdr:row>21</xdr:row>
      <xdr:rowOff>94915</xdr:rowOff>
    </xdr:to>
    <xdr:graphicFrame macro="">
      <xdr:nvGraphicFramePr>
        <xdr:cNvPr id="3" name="Gráfico 2">
          <a:extLst>
            <a:ext uri="{FF2B5EF4-FFF2-40B4-BE49-F238E27FC236}">
              <a16:creationId xmlns:a16="http://schemas.microsoft.com/office/drawing/2014/main" id="{B8A739EB-9F39-F6FB-7BBD-37C9FC68B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268941</xdr:colOff>
      <xdr:row>0</xdr:row>
      <xdr:rowOff>67235</xdr:rowOff>
    </xdr:from>
    <xdr:to>
      <xdr:col>0</xdr:col>
      <xdr:colOff>1165530</xdr:colOff>
      <xdr:row>5</xdr:row>
      <xdr:rowOff>168927</xdr:rowOff>
    </xdr:to>
    <xdr:pic>
      <xdr:nvPicPr>
        <xdr:cNvPr id="2" name="Imagem 1" descr="Resultado de imagem para cepea logo">
          <a:extLst>
            <a:ext uri="{FF2B5EF4-FFF2-40B4-BE49-F238E27FC236}">
              <a16:creationId xmlns:a16="http://schemas.microsoft.com/office/drawing/2014/main" id="{EBB8F1EF-C386-8547-8E2D-485BB2E45D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8941" y="67235"/>
          <a:ext cx="896589" cy="927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123264</xdr:colOff>
      <xdr:row>5</xdr:row>
      <xdr:rowOff>244287</xdr:rowOff>
    </xdr:from>
    <xdr:to>
      <xdr:col>0</xdr:col>
      <xdr:colOff>1255058</xdr:colOff>
      <xdr:row>7</xdr:row>
      <xdr:rowOff>403411</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58687D39-E417-2B46-B619-5DD245449AE3}"/>
            </a:ext>
          </a:extLst>
        </xdr:cNvPr>
        <xdr:cNvSpPr/>
      </xdr:nvSpPr>
      <xdr:spPr>
        <a:xfrm>
          <a:off x="123264" y="1069787"/>
          <a:ext cx="1131794" cy="527424"/>
        </a:xfrm>
        <a:prstGeom prst="roundRect">
          <a:avLst/>
        </a:prstGeom>
        <a:solidFill>
          <a:srgbClr val="B8523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VOLTAR</a:t>
          </a:r>
          <a:r>
            <a:rPr lang="pt-BR" sz="1100" b="1" baseline="0"/>
            <a:t> AO MENU INICIAL</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221120</xdr:colOff>
      <xdr:row>0</xdr:row>
      <xdr:rowOff>68363</xdr:rowOff>
    </xdr:from>
    <xdr:to>
      <xdr:col>0</xdr:col>
      <xdr:colOff>1165187</xdr:colOff>
      <xdr:row>5</xdr:row>
      <xdr:rowOff>34398</xdr:rowOff>
    </xdr:to>
    <xdr:pic>
      <xdr:nvPicPr>
        <xdr:cNvPr id="2" name="Imagem 1" descr="Resultado de imagem para cepea logo">
          <a:extLst>
            <a:ext uri="{FF2B5EF4-FFF2-40B4-BE49-F238E27FC236}">
              <a16:creationId xmlns:a16="http://schemas.microsoft.com/office/drawing/2014/main" id="{9FC7A9B6-9EA1-4043-867D-2AE4B95159D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1120" y="68363"/>
          <a:ext cx="944067" cy="905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100853</xdr:colOff>
      <xdr:row>5</xdr:row>
      <xdr:rowOff>179294</xdr:rowOff>
    </xdr:from>
    <xdr:to>
      <xdr:col>0</xdr:col>
      <xdr:colOff>1262903</xdr:colOff>
      <xdr:row>7</xdr:row>
      <xdr:rowOff>356348</xdr:rowOff>
    </xdr:to>
    <xdr:sp macro="" textlink="">
      <xdr:nvSpPr>
        <xdr:cNvPr id="3" name="Retângulo: Cantos Arredondados 2">
          <a:hlinkClick xmlns:r="http://schemas.openxmlformats.org/officeDocument/2006/relationships" r:id="rId2"/>
          <a:extLst>
            <a:ext uri="{FF2B5EF4-FFF2-40B4-BE49-F238E27FC236}">
              <a16:creationId xmlns:a16="http://schemas.microsoft.com/office/drawing/2014/main" id="{562F5506-24DF-4240-A7F2-E0178B561764}"/>
            </a:ext>
          </a:extLst>
        </xdr:cNvPr>
        <xdr:cNvSpPr/>
      </xdr:nvSpPr>
      <xdr:spPr>
        <a:xfrm>
          <a:off x="100853" y="1119094"/>
          <a:ext cx="1162050" cy="558054"/>
        </a:xfrm>
        <a:prstGeom prst="roundRect">
          <a:avLst/>
        </a:prstGeom>
        <a:solidFill>
          <a:srgbClr val="B8523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t>VOLTAR</a:t>
          </a:r>
          <a:r>
            <a:rPr lang="pt-BR" sz="1200" b="1" baseline="0"/>
            <a:t> AO MENU INICIAL</a:t>
          </a:r>
          <a:endParaRPr lang="pt-BR" sz="12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152400</xdr:colOff>
      <xdr:row>1</xdr:row>
      <xdr:rowOff>279400</xdr:rowOff>
    </xdr:to>
    <xdr:pic>
      <xdr:nvPicPr>
        <xdr:cNvPr id="2" name="Picture 1">
          <a:extLst>
            <a:ext uri="{FF2B5EF4-FFF2-40B4-BE49-F238E27FC236}">
              <a16:creationId xmlns:a16="http://schemas.microsoft.com/office/drawing/2014/main" id="{44577414-5766-204B-A641-B4EDC3E2E8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39900" cy="927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37</xdr:col>
      <xdr:colOff>9524</xdr:colOff>
      <xdr:row>17</xdr:row>
      <xdr:rowOff>129541</xdr:rowOff>
    </xdr:from>
    <xdr:to>
      <xdr:col>39</xdr:col>
      <xdr:colOff>9222</xdr:colOff>
      <xdr:row>18</xdr:row>
      <xdr:rowOff>152401</xdr:rowOff>
    </xdr:to>
    <xdr:pic>
      <xdr:nvPicPr>
        <xdr:cNvPr id="2" name="Imagem 1">
          <a:extLst>
            <a:ext uri="{FF2B5EF4-FFF2-40B4-BE49-F238E27FC236}">
              <a16:creationId xmlns:a16="http://schemas.microsoft.com/office/drawing/2014/main" id="{3027E41B-BAEE-4545-968F-56182AF6AB3B}"/>
            </a:ext>
          </a:extLst>
        </xdr:cNvPr>
        <xdr:cNvPicPr>
          <a:picLocks noChangeAspect="1"/>
        </xdr:cNvPicPr>
      </xdr:nvPicPr>
      <xdr:blipFill rotWithShape="1">
        <a:blip xmlns:r="http://schemas.openxmlformats.org/officeDocument/2006/relationships" r:embed="rId1"/>
        <a:srcRect l="49218" b="63032"/>
        <a:stretch/>
      </xdr:blipFill>
      <xdr:spPr>
        <a:xfrm>
          <a:off x="25612724" y="3368041"/>
          <a:ext cx="1345898" cy="213360"/>
        </a:xfrm>
        <a:prstGeom prst="rect">
          <a:avLst/>
        </a:prstGeom>
      </xdr:spPr>
    </xdr:pic>
    <xdr:clientData/>
  </xdr:twoCellAnchor>
  <xdr:twoCellAnchor editAs="oneCell">
    <xdr:from>
      <xdr:col>1</xdr:col>
      <xdr:colOff>57150</xdr:colOff>
      <xdr:row>1</xdr:row>
      <xdr:rowOff>38100</xdr:rowOff>
    </xdr:from>
    <xdr:to>
      <xdr:col>4</xdr:col>
      <xdr:colOff>365362</xdr:colOff>
      <xdr:row>5</xdr:row>
      <xdr:rowOff>169434</xdr:rowOff>
    </xdr:to>
    <xdr:pic>
      <xdr:nvPicPr>
        <xdr:cNvPr id="3" name="Imagem 2">
          <a:extLst>
            <a:ext uri="{FF2B5EF4-FFF2-40B4-BE49-F238E27FC236}">
              <a16:creationId xmlns:a16="http://schemas.microsoft.com/office/drawing/2014/main" id="{09AC1029-0BFB-4541-9309-924623BF2A3C}"/>
            </a:ext>
          </a:extLst>
        </xdr:cNvPr>
        <xdr:cNvPicPr>
          <a:picLocks noChangeAspect="1"/>
        </xdr:cNvPicPr>
      </xdr:nvPicPr>
      <xdr:blipFill>
        <a:blip xmlns:r="http://schemas.openxmlformats.org/officeDocument/2006/relationships" r:embed="rId2"/>
        <a:stretch>
          <a:fillRect/>
        </a:stretch>
      </xdr:blipFill>
      <xdr:spPr>
        <a:xfrm>
          <a:off x="184150" y="228600"/>
          <a:ext cx="3572112" cy="893334"/>
        </a:xfrm>
        <a:prstGeom prst="rect">
          <a:avLst/>
        </a:prstGeom>
      </xdr:spPr>
    </xdr:pic>
    <xdr:clientData/>
  </xdr:twoCellAnchor>
  <xdr:twoCellAnchor editAs="oneCell">
    <xdr:from>
      <xdr:col>1</xdr:col>
      <xdr:colOff>57149</xdr:colOff>
      <xdr:row>17</xdr:row>
      <xdr:rowOff>133349</xdr:rowOff>
    </xdr:from>
    <xdr:to>
      <xdr:col>1</xdr:col>
      <xdr:colOff>923925</xdr:colOff>
      <xdr:row>21</xdr:row>
      <xdr:rowOff>0</xdr:rowOff>
    </xdr:to>
    <xdr:pic>
      <xdr:nvPicPr>
        <xdr:cNvPr id="4" name="Imagem 3">
          <a:extLst>
            <a:ext uri="{FF2B5EF4-FFF2-40B4-BE49-F238E27FC236}">
              <a16:creationId xmlns:a16="http://schemas.microsoft.com/office/drawing/2014/main" id="{3DAC3390-D30B-2A4F-901F-72D966339633}"/>
            </a:ext>
          </a:extLst>
        </xdr:cNvPr>
        <xdr:cNvPicPr>
          <a:picLocks noChangeAspect="1"/>
        </xdr:cNvPicPr>
      </xdr:nvPicPr>
      <xdr:blipFill rotWithShape="1">
        <a:blip xmlns:r="http://schemas.openxmlformats.org/officeDocument/2006/relationships" r:embed="rId3"/>
        <a:srcRect l="30091" t="83214" r="58392" b="2982"/>
        <a:stretch/>
      </xdr:blipFill>
      <xdr:spPr>
        <a:xfrm>
          <a:off x="184149" y="3371849"/>
          <a:ext cx="866776" cy="628651"/>
        </a:xfrm>
        <a:prstGeom prst="rect">
          <a:avLst/>
        </a:prstGeom>
      </xdr:spPr>
    </xdr:pic>
    <xdr:clientData/>
  </xdr:twoCellAnchor>
  <xdr:twoCellAnchor editAs="oneCell">
    <xdr:from>
      <xdr:col>37</xdr:col>
      <xdr:colOff>9525</xdr:colOff>
      <xdr:row>18</xdr:row>
      <xdr:rowOff>161925</xdr:rowOff>
    </xdr:from>
    <xdr:to>
      <xdr:col>38</xdr:col>
      <xdr:colOff>499745</xdr:colOff>
      <xdr:row>20</xdr:row>
      <xdr:rowOff>32385</xdr:rowOff>
    </xdr:to>
    <xdr:pic>
      <xdr:nvPicPr>
        <xdr:cNvPr id="5" name="Imagem 4" descr="Uma imagem contendo Interface gráfica do usuário&#10;&#10;Descrição gerada automaticamente">
          <a:extLst>
            <a:ext uri="{FF2B5EF4-FFF2-40B4-BE49-F238E27FC236}">
              <a16:creationId xmlns:a16="http://schemas.microsoft.com/office/drawing/2014/main" id="{9D8B0ECF-179A-6748-A237-2B298D41449E}"/>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8261" t="20001" r="2391" b="22221"/>
        <a:stretch/>
      </xdr:blipFill>
      <xdr:spPr bwMode="auto">
        <a:xfrm>
          <a:off x="25612725" y="3590925"/>
          <a:ext cx="1163320" cy="251460"/>
        </a:xfrm>
        <a:prstGeom prst="rect">
          <a:avLst/>
        </a:prstGeom>
        <a:noFill/>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ndexServices/Melinda/Global%20Index%20Review/US%20Indic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ndexServices/Melinda/Global%20Index%20Review/Index%20Review%204%20(US%20Indic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hly Data"/>
      <sheetName val="Annual Data"/>
      <sheetName val="sectors"/>
      <sheetName val="sectors _ annual"/>
      <sheetName val="Stats"/>
      <sheetName val="size"/>
      <sheetName val="Excess Returns"/>
      <sheetName val="risk vs return"/>
      <sheetName val="S&amp;P 500"/>
      <sheetName val="cons disc"/>
      <sheetName val="cons staple"/>
      <sheetName val="energy"/>
      <sheetName val="Financial"/>
      <sheetName val="Healthcare"/>
      <sheetName val="Industrials"/>
      <sheetName val="Info Tech"/>
      <sheetName val="Materials"/>
      <sheetName val="Telecom"/>
      <sheetName val="Utilities"/>
      <sheetName val="mid cap"/>
      <sheetName val="sml cap"/>
      <sheetName val="total mkt"/>
      <sheetName val="largecap"/>
    </sheetNames>
    <sheetDataSet>
      <sheetData sheetId="0">
        <row r="3">
          <cell r="A3">
            <v>32142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thly Data"/>
      <sheetName val="Mthly Data (TR)"/>
      <sheetName val="sectors"/>
      <sheetName val="Qtrly Data"/>
      <sheetName val="Stats"/>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500 portfolio"/>
      <sheetName val="500 pivot"/>
      <sheetName val="400 portfolio"/>
      <sheetName val="600 portfolio"/>
      <sheetName val="super portfolio"/>
      <sheetName val="900 portfolio"/>
      <sheetName val="1000 portfolio"/>
      <sheetName val="100 portfolio"/>
      <sheetName val="500 G portfolio"/>
      <sheetName val="500 V portfolio"/>
      <sheetName val="500 EWI portfolio"/>
      <sheetName val="1000 pivot"/>
      <sheetName val="400 G portfolio"/>
      <sheetName val="400 V portfolio"/>
      <sheetName val="600 G portfolio"/>
      <sheetName val="600 V portfolio"/>
      <sheetName val="sml mid pivot"/>
      <sheetName val="G&amp;V Comp"/>
      <sheetName val="Annual Data"/>
      <sheetName val="sectors annual"/>
      <sheetName val="34"/>
      <sheetName val="35"/>
      <sheetName val="36"/>
      <sheetName val="37"/>
      <sheetName val="38"/>
      <sheetName val="39"/>
      <sheetName val="Index Comp (TR)"/>
      <sheetName val="REIT"/>
      <sheetName val="REIT portfolio"/>
      <sheetName val="1000 porfolio"/>
      <sheetName val="42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hyperlink" Target="http://www.conab.gov.br/"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41D85-A26C-6146-ADA2-9A9DD4AD9B69}">
  <dimension ref="B2:C2"/>
  <sheetViews>
    <sheetView workbookViewId="0">
      <selection activeCell="C2" sqref="C2"/>
    </sheetView>
  </sheetViews>
  <sheetFormatPr baseColWidth="10" defaultRowHeight="16"/>
  <sheetData>
    <row r="2" spans="2:3">
      <c r="B2" t="s">
        <v>382</v>
      </c>
      <c r="C2" s="1">
        <v>45536</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693D4-13EB-8C4B-88A3-C8FF1D2CFB84}">
  <dimension ref="A1:B50"/>
  <sheetViews>
    <sheetView tabSelected="1" workbookViewId="0">
      <selection activeCell="B2" sqref="B2"/>
    </sheetView>
  </sheetViews>
  <sheetFormatPr baseColWidth="10" defaultRowHeight="16"/>
  <sheetData>
    <row r="1" spans="1:2" ht="17" thickBot="1">
      <c r="A1" t="s">
        <v>34</v>
      </c>
      <c r="B1" t="s">
        <v>106</v>
      </c>
    </row>
    <row r="2" spans="1:2" ht="17" thickBot="1">
      <c r="A2" s="186">
        <v>28095</v>
      </c>
      <c r="B2" s="177">
        <v>46943.12799999999</v>
      </c>
    </row>
    <row r="3" spans="1:2" ht="17" thickBot="1">
      <c r="A3" s="186">
        <v>28460</v>
      </c>
      <c r="B3" s="177">
        <v>38213.362999999998</v>
      </c>
    </row>
    <row r="4" spans="1:2" ht="17" thickBot="1">
      <c r="A4" s="186">
        <v>28825</v>
      </c>
      <c r="B4" s="177">
        <v>41554.728000000003</v>
      </c>
    </row>
    <row r="5" spans="1:2" ht="17" thickBot="1">
      <c r="A5" s="186">
        <v>29190</v>
      </c>
      <c r="B5" s="177">
        <v>50871.222000000002</v>
      </c>
    </row>
    <row r="6" spans="1:2" ht="17" thickBot="1">
      <c r="A6" s="186">
        <v>29556</v>
      </c>
      <c r="B6" s="177">
        <v>52212.21</v>
      </c>
    </row>
    <row r="7" spans="1:2" ht="17" thickBot="1">
      <c r="A7" s="186">
        <v>29921</v>
      </c>
      <c r="B7" s="177">
        <v>50861.078000000001</v>
      </c>
    </row>
    <row r="8" spans="1:2" ht="17" thickBot="1">
      <c r="A8" s="186">
        <v>30286</v>
      </c>
      <c r="B8" s="177">
        <v>47654.563999999998</v>
      </c>
    </row>
    <row r="9" spans="1:2" ht="17" thickBot="1">
      <c r="A9" s="186">
        <v>30651</v>
      </c>
      <c r="B9" s="177">
        <v>52431.001000000004</v>
      </c>
    </row>
    <row r="10" spans="1:2" ht="17" thickBot="1">
      <c r="A10" s="186">
        <v>31017</v>
      </c>
      <c r="B10" s="177">
        <v>58143.299000000006</v>
      </c>
    </row>
    <row r="11" spans="1:2" ht="17" thickBot="1">
      <c r="A11" s="186">
        <v>31382</v>
      </c>
      <c r="B11" s="177">
        <v>53925.173999999992</v>
      </c>
    </row>
    <row r="12" spans="1:2" ht="17" thickBot="1">
      <c r="A12" s="186">
        <v>31747</v>
      </c>
      <c r="B12" s="177">
        <v>64949.260999999999</v>
      </c>
    </row>
    <row r="13" spans="1:2" ht="17" thickBot="1">
      <c r="A13" s="186">
        <v>32112</v>
      </c>
      <c r="B13" s="177">
        <v>66307.573000000004</v>
      </c>
    </row>
    <row r="14" spans="1:2" ht="17" thickBot="1">
      <c r="A14" s="186">
        <v>32478</v>
      </c>
      <c r="B14" s="177">
        <v>71487.59</v>
      </c>
    </row>
    <row r="15" spans="1:2" ht="17" thickBot="1">
      <c r="A15" s="186">
        <v>32843</v>
      </c>
      <c r="B15" s="177">
        <v>58280.33</v>
      </c>
    </row>
    <row r="16" spans="1:2" ht="17" thickBot="1">
      <c r="A16" s="186">
        <v>33208</v>
      </c>
      <c r="B16" s="178">
        <v>57899.6</v>
      </c>
    </row>
    <row r="17" spans="1:2" ht="17" thickBot="1">
      <c r="A17" s="186">
        <v>33573</v>
      </c>
      <c r="B17" s="178">
        <v>68400.100000000006</v>
      </c>
    </row>
    <row r="18" spans="1:2" ht="17" thickBot="1">
      <c r="A18" s="186">
        <v>33939</v>
      </c>
      <c r="B18" s="178">
        <v>68253.2</v>
      </c>
    </row>
    <row r="19" spans="1:2" ht="17" thickBot="1">
      <c r="A19" s="186">
        <v>34304</v>
      </c>
      <c r="B19" s="178">
        <v>76035</v>
      </c>
    </row>
    <row r="20" spans="1:2" ht="17" thickBot="1">
      <c r="A20" s="186">
        <v>34669</v>
      </c>
      <c r="B20" s="178">
        <v>81064.899999999994</v>
      </c>
    </row>
    <row r="21" spans="1:2" ht="17" thickBot="1">
      <c r="A21" s="186">
        <v>35034</v>
      </c>
      <c r="B21" s="178">
        <v>73564.7</v>
      </c>
    </row>
    <row r="22" spans="1:2" ht="17" thickBot="1">
      <c r="A22" s="186">
        <v>35400</v>
      </c>
      <c r="B22" s="178">
        <v>78426.7</v>
      </c>
    </row>
    <row r="23" spans="1:2" ht="17" thickBot="1">
      <c r="A23" s="186">
        <v>35765</v>
      </c>
      <c r="B23" s="178">
        <v>76558.703999999983</v>
      </c>
    </row>
    <row r="24" spans="1:2" ht="17" thickBot="1">
      <c r="A24" s="186">
        <v>36130</v>
      </c>
      <c r="B24" s="178">
        <v>82437.887499999997</v>
      </c>
    </row>
    <row r="25" spans="1:2" ht="17" thickBot="1">
      <c r="A25" s="186">
        <v>36495</v>
      </c>
      <c r="B25" s="178">
        <v>83029.930999999982</v>
      </c>
    </row>
    <row r="26" spans="1:2" ht="17" thickBot="1">
      <c r="A26" s="186">
        <v>36861</v>
      </c>
      <c r="B26" s="178">
        <v>100266.87699999999</v>
      </c>
    </row>
    <row r="27" spans="1:2" ht="17" thickBot="1">
      <c r="A27" s="186">
        <v>37226</v>
      </c>
      <c r="B27" s="178">
        <v>96799</v>
      </c>
    </row>
    <row r="28" spans="1:2" ht="17" thickBot="1">
      <c r="A28" s="186">
        <v>37591</v>
      </c>
      <c r="B28" s="178">
        <v>123168</v>
      </c>
    </row>
    <row r="29" spans="1:2" ht="17" thickBot="1">
      <c r="A29" s="186">
        <v>37956</v>
      </c>
      <c r="B29" s="178">
        <v>119114.2</v>
      </c>
    </row>
    <row r="30" spans="1:2" ht="17" thickBot="1">
      <c r="A30" s="186">
        <v>38322</v>
      </c>
      <c r="B30" s="178">
        <v>114695</v>
      </c>
    </row>
    <row r="31" spans="1:2" ht="17" thickBot="1">
      <c r="A31" s="186">
        <v>38687</v>
      </c>
      <c r="B31" s="179">
        <v>122530.78278100002</v>
      </c>
    </row>
    <row r="32" spans="1:2" ht="17" thickBot="1">
      <c r="A32" s="186">
        <v>39052</v>
      </c>
      <c r="B32" s="179">
        <v>131750.6</v>
      </c>
    </row>
    <row r="33" spans="1:2" ht="17" thickBot="1">
      <c r="A33" s="186">
        <v>39417</v>
      </c>
      <c r="B33" s="179">
        <v>144137.29999999999</v>
      </c>
    </row>
    <row r="34" spans="1:2" ht="17" thickBot="1">
      <c r="A34" s="186">
        <v>39783</v>
      </c>
      <c r="B34" s="177">
        <v>135134.5</v>
      </c>
    </row>
    <row r="35" spans="1:2" ht="17" thickBot="1">
      <c r="A35" s="186">
        <v>40148</v>
      </c>
      <c r="B35" s="177">
        <v>149254.9</v>
      </c>
    </row>
    <row r="36" spans="1:2" ht="17" thickBot="1">
      <c r="A36" s="186">
        <v>40513</v>
      </c>
      <c r="B36" s="177">
        <v>162803</v>
      </c>
    </row>
    <row r="37" spans="1:2" ht="17" thickBot="1">
      <c r="A37" s="186">
        <v>40878</v>
      </c>
      <c r="B37" s="177">
        <v>166172.1</v>
      </c>
    </row>
    <row r="38" spans="1:2" ht="17" thickBot="1">
      <c r="A38" s="186">
        <v>41244</v>
      </c>
      <c r="B38" s="180">
        <v>188658.04659999997</v>
      </c>
    </row>
    <row r="39" spans="1:2" ht="17" thickBot="1">
      <c r="A39" s="186">
        <v>41609</v>
      </c>
      <c r="B39" s="180">
        <v>193673.80000000002</v>
      </c>
    </row>
    <row r="40" spans="1:2" ht="17" thickBot="1">
      <c r="A40" s="186">
        <v>41974</v>
      </c>
      <c r="B40" s="180">
        <v>208635.8</v>
      </c>
    </row>
    <row r="41" spans="1:2" ht="17" thickBot="1">
      <c r="A41" s="186">
        <v>42339</v>
      </c>
      <c r="B41" s="180">
        <v>186872.6</v>
      </c>
    </row>
    <row r="42" spans="1:2" ht="17" thickBot="1">
      <c r="A42" s="186">
        <v>42705</v>
      </c>
      <c r="B42" s="180">
        <v>238622.72399999996</v>
      </c>
    </row>
    <row r="43" spans="1:2" ht="17" thickBot="1">
      <c r="A43" s="186">
        <v>43070</v>
      </c>
      <c r="B43" s="180">
        <v>231656.14569999999</v>
      </c>
    </row>
    <row r="44" spans="1:2" ht="17" thickBot="1">
      <c r="A44" s="186">
        <v>43435</v>
      </c>
      <c r="B44" s="180">
        <v>246833.80000000002</v>
      </c>
    </row>
    <row r="45" spans="1:2" ht="17" thickBot="1">
      <c r="A45" s="186">
        <v>43800</v>
      </c>
      <c r="B45" s="180">
        <v>258055.30000000005</v>
      </c>
    </row>
    <row r="46" spans="1:2" ht="17" thickBot="1">
      <c r="A46" s="186">
        <v>44166</v>
      </c>
      <c r="B46" s="180">
        <v>257532.97000000003</v>
      </c>
    </row>
    <row r="47" spans="1:2" ht="17" thickBot="1">
      <c r="A47" s="186">
        <v>44531</v>
      </c>
      <c r="B47" s="180">
        <v>273570.89999999997</v>
      </c>
    </row>
    <row r="48" spans="1:2" ht="17" thickBot="1">
      <c r="A48" s="186">
        <v>44896</v>
      </c>
      <c r="B48" s="180">
        <v>320915.60000000003</v>
      </c>
    </row>
    <row r="49" spans="1:2" ht="17" thickBot="1">
      <c r="A49" s="186">
        <v>45261</v>
      </c>
      <c r="B49" s="180">
        <v>297940.1999999999</v>
      </c>
    </row>
    <row r="50" spans="1:2" ht="17" thickBot="1">
      <c r="A50" s="186">
        <f>data_max</f>
        <v>45536</v>
      </c>
      <c r="B50" s="176">
        <v>322424.59999999998</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E247F-33E5-9B4E-B0E0-B04258533AFF}">
  <dimension ref="A1:C48"/>
  <sheetViews>
    <sheetView workbookViewId="0">
      <selection activeCell="D1" sqref="D1:D1048576"/>
    </sheetView>
  </sheetViews>
  <sheetFormatPr baseColWidth="10" defaultRowHeight="16"/>
  <cols>
    <col min="3" max="3" width="11.5" bestFit="1" customWidth="1"/>
  </cols>
  <sheetData>
    <row r="1" spans="1:3">
      <c r="A1" t="s">
        <v>36</v>
      </c>
      <c r="B1" t="s">
        <v>34</v>
      </c>
      <c r="C1" s="47" t="s">
        <v>106</v>
      </c>
    </row>
    <row r="2" spans="1:3">
      <c r="A2">
        <v>1977</v>
      </c>
      <c r="B2" s="1">
        <f>DATE(A2,12,1)</f>
        <v>28460</v>
      </c>
      <c r="C2" s="47">
        <v>38213.362999999998</v>
      </c>
    </row>
    <row r="3" spans="1:3">
      <c r="A3">
        <v>1978</v>
      </c>
      <c r="B3" s="1">
        <f t="shared" ref="B3:B48" si="0">DATE(A3,12,1)</f>
        <v>28825</v>
      </c>
      <c r="C3" s="47">
        <v>41554.728000000003</v>
      </c>
    </row>
    <row r="4" spans="1:3">
      <c r="A4">
        <v>1979</v>
      </c>
      <c r="B4" s="1">
        <f t="shared" si="0"/>
        <v>29190</v>
      </c>
      <c r="C4" s="47">
        <v>50871.222000000002</v>
      </c>
    </row>
    <row r="5" spans="1:3">
      <c r="A5">
        <v>1980</v>
      </c>
      <c r="B5" s="1">
        <f t="shared" si="0"/>
        <v>29556</v>
      </c>
      <c r="C5" s="47">
        <v>52212.21</v>
      </c>
    </row>
    <row r="6" spans="1:3">
      <c r="A6">
        <v>1981</v>
      </c>
      <c r="B6" s="1">
        <f t="shared" si="0"/>
        <v>29921</v>
      </c>
      <c r="C6" s="47">
        <v>50861.078000000001</v>
      </c>
    </row>
    <row r="7" spans="1:3">
      <c r="A7">
        <v>1982</v>
      </c>
      <c r="B7" s="1">
        <f t="shared" si="0"/>
        <v>30286</v>
      </c>
      <c r="C7" s="47">
        <v>47654.563999999998</v>
      </c>
    </row>
    <row r="8" spans="1:3">
      <c r="A8">
        <v>1983</v>
      </c>
      <c r="B8" s="1">
        <f t="shared" si="0"/>
        <v>30651</v>
      </c>
      <c r="C8" s="47">
        <v>52431.000999999997</v>
      </c>
    </row>
    <row r="9" spans="1:3">
      <c r="A9">
        <v>1984</v>
      </c>
      <c r="B9" s="1">
        <f t="shared" si="0"/>
        <v>31017</v>
      </c>
      <c r="C9" s="47">
        <v>58143.298999999999</v>
      </c>
    </row>
    <row r="10" spans="1:3">
      <c r="A10">
        <v>1985</v>
      </c>
      <c r="B10" s="1">
        <f t="shared" si="0"/>
        <v>31382</v>
      </c>
      <c r="C10" s="47">
        <v>53925.173999999999</v>
      </c>
    </row>
    <row r="11" spans="1:3">
      <c r="A11">
        <v>1986</v>
      </c>
      <c r="B11" s="1">
        <f t="shared" si="0"/>
        <v>31747</v>
      </c>
      <c r="C11" s="47">
        <v>64949.260999999999</v>
      </c>
    </row>
    <row r="12" spans="1:3">
      <c r="A12">
        <v>1987</v>
      </c>
      <c r="B12" s="1">
        <f t="shared" si="0"/>
        <v>32112</v>
      </c>
      <c r="C12" s="47">
        <v>66307.573000000004</v>
      </c>
    </row>
    <row r="13" spans="1:3">
      <c r="A13">
        <v>1988</v>
      </c>
      <c r="B13" s="1">
        <f t="shared" si="0"/>
        <v>32478</v>
      </c>
      <c r="C13" s="47">
        <v>71487.59</v>
      </c>
    </row>
    <row r="14" spans="1:3">
      <c r="A14">
        <v>1989</v>
      </c>
      <c r="B14" s="1">
        <f t="shared" si="0"/>
        <v>32843</v>
      </c>
      <c r="C14" s="47">
        <v>58280.33</v>
      </c>
    </row>
    <row r="15" spans="1:3">
      <c r="A15">
        <v>1990</v>
      </c>
      <c r="B15" s="1">
        <f t="shared" si="0"/>
        <v>33208</v>
      </c>
      <c r="C15" s="47">
        <v>57899.6</v>
      </c>
    </row>
    <row r="16" spans="1:3">
      <c r="A16">
        <v>1991</v>
      </c>
      <c r="B16" s="1">
        <f t="shared" si="0"/>
        <v>33573</v>
      </c>
      <c r="C16" s="47">
        <v>68400.100000000006</v>
      </c>
    </row>
    <row r="17" spans="1:3">
      <c r="A17">
        <v>1992</v>
      </c>
      <c r="B17" s="1">
        <f t="shared" si="0"/>
        <v>33939</v>
      </c>
      <c r="C17" s="47">
        <v>68253.2</v>
      </c>
    </row>
    <row r="18" spans="1:3">
      <c r="A18">
        <v>1993</v>
      </c>
      <c r="B18" s="1">
        <f t="shared" si="0"/>
        <v>34304</v>
      </c>
      <c r="C18" s="47">
        <v>76035</v>
      </c>
    </row>
    <row r="19" spans="1:3">
      <c r="A19">
        <v>1994</v>
      </c>
      <c r="B19" s="1">
        <f t="shared" si="0"/>
        <v>34669</v>
      </c>
      <c r="C19" s="47">
        <v>81064.899999999994</v>
      </c>
    </row>
    <row r="20" spans="1:3">
      <c r="A20">
        <v>1995</v>
      </c>
      <c r="B20" s="1">
        <f t="shared" si="0"/>
        <v>35034</v>
      </c>
      <c r="C20" s="47">
        <v>73564.7</v>
      </c>
    </row>
    <row r="21" spans="1:3">
      <c r="A21">
        <v>1996</v>
      </c>
      <c r="B21" s="1">
        <f t="shared" si="0"/>
        <v>35400</v>
      </c>
      <c r="C21" s="47">
        <v>78426.7</v>
      </c>
    </row>
    <row r="22" spans="1:3">
      <c r="A22">
        <v>1997</v>
      </c>
      <c r="B22" s="1">
        <f t="shared" si="0"/>
        <v>35765</v>
      </c>
      <c r="C22" s="47">
        <v>76558.703999999998</v>
      </c>
    </row>
    <row r="23" spans="1:3">
      <c r="A23">
        <v>1998</v>
      </c>
      <c r="B23" s="1">
        <f t="shared" si="0"/>
        <v>36130</v>
      </c>
      <c r="C23" s="47">
        <v>82437.887499999997</v>
      </c>
    </row>
    <row r="24" spans="1:3">
      <c r="A24">
        <v>1999</v>
      </c>
      <c r="B24" s="1">
        <f t="shared" si="0"/>
        <v>36495</v>
      </c>
      <c r="C24" s="47">
        <v>83029.930999999997</v>
      </c>
    </row>
    <row r="25" spans="1:3">
      <c r="A25">
        <v>2000</v>
      </c>
      <c r="B25" s="1">
        <f t="shared" si="0"/>
        <v>36861</v>
      </c>
      <c r="C25" s="47">
        <v>100266.87699999999</v>
      </c>
    </row>
    <row r="26" spans="1:3">
      <c r="A26">
        <v>2001</v>
      </c>
      <c r="B26" s="1">
        <f t="shared" si="0"/>
        <v>37226</v>
      </c>
      <c r="C26" s="47">
        <v>96799</v>
      </c>
    </row>
    <row r="27" spans="1:3">
      <c r="A27">
        <v>2002</v>
      </c>
      <c r="B27" s="1">
        <f t="shared" si="0"/>
        <v>37591</v>
      </c>
      <c r="C27" s="47">
        <v>123168</v>
      </c>
    </row>
    <row r="28" spans="1:3">
      <c r="A28">
        <v>2003</v>
      </c>
      <c r="B28" s="1">
        <f t="shared" si="0"/>
        <v>37956</v>
      </c>
      <c r="C28" s="47">
        <v>119114.2</v>
      </c>
    </row>
    <row r="29" spans="1:3">
      <c r="A29">
        <v>2004</v>
      </c>
      <c r="B29" s="1">
        <f t="shared" si="0"/>
        <v>38322</v>
      </c>
      <c r="C29" s="47">
        <v>114695</v>
      </c>
    </row>
    <row r="30" spans="1:3">
      <c r="A30">
        <v>2005</v>
      </c>
      <c r="B30" s="1">
        <f t="shared" si="0"/>
        <v>38687</v>
      </c>
      <c r="C30" s="47">
        <v>122530.782781</v>
      </c>
    </row>
    <row r="31" spans="1:3">
      <c r="A31">
        <v>2006</v>
      </c>
      <c r="B31" s="1">
        <f t="shared" si="0"/>
        <v>39052</v>
      </c>
      <c r="C31" s="47">
        <v>131750.6</v>
      </c>
    </row>
    <row r="32" spans="1:3">
      <c r="A32">
        <v>2007</v>
      </c>
      <c r="B32" s="1">
        <f t="shared" si="0"/>
        <v>39417</v>
      </c>
      <c r="C32" s="47">
        <v>144137.29999999999</v>
      </c>
    </row>
    <row r="33" spans="1:3">
      <c r="A33">
        <v>2008</v>
      </c>
      <c r="B33" s="1">
        <f t="shared" si="0"/>
        <v>39783</v>
      </c>
      <c r="C33" s="47">
        <v>135134.5</v>
      </c>
    </row>
    <row r="34" spans="1:3">
      <c r="A34">
        <v>2009</v>
      </c>
      <c r="B34" s="1">
        <f t="shared" si="0"/>
        <v>40148</v>
      </c>
      <c r="C34" s="47">
        <v>149254.9</v>
      </c>
    </row>
    <row r="35" spans="1:3">
      <c r="A35">
        <v>2010</v>
      </c>
      <c r="B35" s="1">
        <f t="shared" si="0"/>
        <v>40513</v>
      </c>
      <c r="C35" s="47">
        <v>162803</v>
      </c>
    </row>
    <row r="36" spans="1:3">
      <c r="A36">
        <v>2011</v>
      </c>
      <c r="B36" s="1">
        <f t="shared" si="0"/>
        <v>40878</v>
      </c>
      <c r="C36" s="47">
        <v>166172.1</v>
      </c>
    </row>
    <row r="37" spans="1:3">
      <c r="A37">
        <v>2012</v>
      </c>
      <c r="B37" s="1">
        <f t="shared" si="0"/>
        <v>41244</v>
      </c>
      <c r="C37" s="47">
        <v>188658.0466</v>
      </c>
    </row>
    <row r="38" spans="1:3">
      <c r="A38">
        <v>2013</v>
      </c>
      <c r="B38" s="1">
        <f t="shared" si="0"/>
        <v>41609</v>
      </c>
      <c r="C38" s="47">
        <v>193673.8</v>
      </c>
    </row>
    <row r="39" spans="1:3">
      <c r="A39">
        <v>2014</v>
      </c>
      <c r="B39" s="1">
        <f t="shared" si="0"/>
        <v>41974</v>
      </c>
      <c r="C39" s="47">
        <v>208635.8</v>
      </c>
    </row>
    <row r="40" spans="1:3">
      <c r="A40">
        <v>2015</v>
      </c>
      <c r="B40" s="1">
        <f t="shared" si="0"/>
        <v>42339</v>
      </c>
      <c r="C40" s="47">
        <v>186872.6</v>
      </c>
    </row>
    <row r="41" spans="1:3">
      <c r="A41">
        <v>2016</v>
      </c>
      <c r="B41" s="1">
        <f t="shared" si="0"/>
        <v>42705</v>
      </c>
      <c r="C41" s="47">
        <v>238622.72399999999</v>
      </c>
    </row>
    <row r="42" spans="1:3">
      <c r="A42">
        <v>2017</v>
      </c>
      <c r="B42" s="1">
        <f t="shared" si="0"/>
        <v>43070</v>
      </c>
      <c r="C42" s="47">
        <v>231656.14569999999</v>
      </c>
    </row>
    <row r="43" spans="1:3">
      <c r="A43">
        <v>2018</v>
      </c>
      <c r="B43" s="1">
        <f t="shared" si="0"/>
        <v>43435</v>
      </c>
      <c r="C43" s="47">
        <v>246833.8</v>
      </c>
    </row>
    <row r="44" spans="1:3">
      <c r="A44">
        <v>2019</v>
      </c>
      <c r="B44" s="1">
        <f t="shared" si="0"/>
        <v>43800</v>
      </c>
      <c r="C44" s="47">
        <v>257016.2</v>
      </c>
    </row>
    <row r="45" spans="1:3">
      <c r="A45">
        <v>2020</v>
      </c>
      <c r="B45" s="1">
        <f t="shared" si="0"/>
        <v>44166</v>
      </c>
      <c r="C45" s="47">
        <v>256738.97</v>
      </c>
    </row>
    <row r="46" spans="1:3">
      <c r="A46">
        <v>2021</v>
      </c>
      <c r="B46" s="1">
        <f t="shared" si="0"/>
        <v>44531</v>
      </c>
      <c r="C46" s="47">
        <v>272641.09999999998</v>
      </c>
    </row>
    <row r="47" spans="1:3">
      <c r="A47">
        <v>2022</v>
      </c>
      <c r="B47" s="1">
        <f t="shared" si="0"/>
        <v>44896</v>
      </c>
      <c r="C47" s="47">
        <v>319863.5</v>
      </c>
    </row>
    <row r="48" spans="1:3">
      <c r="A48">
        <v>2023</v>
      </c>
      <c r="B48" s="1">
        <f t="shared" si="0"/>
        <v>45261</v>
      </c>
      <c r="C48" s="47">
        <v>306368</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A386-9A3E-0649-8A0A-8F24DE96BE9A}">
  <dimension ref="A1:B37"/>
  <sheetViews>
    <sheetView workbookViewId="0">
      <selection activeCell="K29" sqref="K29"/>
    </sheetView>
  </sheetViews>
  <sheetFormatPr baseColWidth="10" defaultRowHeight="16"/>
  <sheetData>
    <row r="1" spans="1:2">
      <c r="A1" t="s">
        <v>34</v>
      </c>
      <c r="B1" t="s">
        <v>110</v>
      </c>
    </row>
    <row r="2" spans="1:2">
      <c r="A2" s="56">
        <v>41609</v>
      </c>
      <c r="B2" s="41">
        <v>97.444220228846774</v>
      </c>
    </row>
    <row r="3" spans="1:2">
      <c r="A3" s="56">
        <v>41699</v>
      </c>
      <c r="B3" s="41">
        <v>97.081649967663481</v>
      </c>
    </row>
    <row r="4" spans="1:2">
      <c r="A4" s="56">
        <v>41791</v>
      </c>
      <c r="B4" s="41">
        <v>93.685514238226418</v>
      </c>
    </row>
    <row r="5" spans="1:2">
      <c r="A5" s="56">
        <v>41883</v>
      </c>
      <c r="B5" s="41">
        <v>93.254995652362126</v>
      </c>
    </row>
    <row r="6" spans="1:2">
      <c r="A6" s="56">
        <v>41974</v>
      </c>
      <c r="B6" s="41">
        <v>97.455285963270086</v>
      </c>
    </row>
    <row r="7" spans="1:2">
      <c r="A7" s="56">
        <v>42064</v>
      </c>
      <c r="B7" s="41">
        <v>87.742252328700872</v>
      </c>
    </row>
    <row r="8" spans="1:2">
      <c r="A8" s="56">
        <v>42156</v>
      </c>
      <c r="B8" s="41">
        <v>86.638991919821123</v>
      </c>
    </row>
    <row r="9" spans="1:2">
      <c r="A9" s="56">
        <v>42248</v>
      </c>
      <c r="B9" s="41">
        <v>85.871415982621286</v>
      </c>
    </row>
    <row r="10" spans="1:2">
      <c r="A10" s="56">
        <v>42339</v>
      </c>
      <c r="B10" s="41">
        <v>88.393767160009105</v>
      </c>
    </row>
    <row r="11" spans="1:2">
      <c r="A11" s="56">
        <v>42430</v>
      </c>
      <c r="B11" s="41">
        <v>91.933246249547508</v>
      </c>
    </row>
    <row r="12" spans="1:2">
      <c r="A12" s="56">
        <v>42522</v>
      </c>
      <c r="B12" s="41">
        <v>103.51813971072934</v>
      </c>
    </row>
    <row r="13" spans="1:2">
      <c r="A13" s="56">
        <v>42614</v>
      </c>
      <c r="B13" s="41">
        <v>108.22895771949723</v>
      </c>
    </row>
    <row r="14" spans="1:2">
      <c r="A14" s="56">
        <v>42705</v>
      </c>
      <c r="B14" s="41">
        <v>102.50877275765592</v>
      </c>
    </row>
    <row r="15" spans="1:2">
      <c r="A15" s="56">
        <v>42795</v>
      </c>
      <c r="B15" s="41">
        <v>95.46383690765262</v>
      </c>
    </row>
    <row r="16" spans="1:2">
      <c r="A16" s="56">
        <v>42887</v>
      </c>
      <c r="B16" s="41">
        <v>87.343107040300495</v>
      </c>
    </row>
    <row r="17" spans="1:2">
      <c r="A17" s="56">
        <v>42979</v>
      </c>
      <c r="B17" s="41">
        <v>93.200914804695742</v>
      </c>
    </row>
    <row r="18" spans="1:2">
      <c r="A18" s="56">
        <v>43070</v>
      </c>
      <c r="B18" s="41">
        <v>101.77250780616671</v>
      </c>
    </row>
    <row r="19" spans="1:2">
      <c r="A19" s="56">
        <v>43160</v>
      </c>
      <c r="B19" s="41">
        <v>104.45826230279619</v>
      </c>
    </row>
    <row r="20" spans="1:2">
      <c r="A20" s="56">
        <v>43252</v>
      </c>
      <c r="B20" s="41">
        <v>98.478098110923725</v>
      </c>
    </row>
    <row r="21" spans="1:2">
      <c r="A21" s="56">
        <v>43344</v>
      </c>
      <c r="B21" s="41">
        <v>101.74405951761369</v>
      </c>
    </row>
    <row r="22" spans="1:2">
      <c r="A22" s="56">
        <v>43435</v>
      </c>
      <c r="B22" s="41">
        <v>113.79973629512644</v>
      </c>
    </row>
    <row r="23" spans="1:2">
      <c r="A23" s="56">
        <v>43525</v>
      </c>
      <c r="B23" s="41">
        <v>109.51078440607201</v>
      </c>
    </row>
    <row r="24" spans="1:2">
      <c r="A24" s="56">
        <v>43617</v>
      </c>
      <c r="B24" s="41">
        <v>109.54654854233385</v>
      </c>
    </row>
    <row r="25" spans="1:2">
      <c r="A25" s="56">
        <v>43709</v>
      </c>
      <c r="B25" s="41">
        <v>110.20462714982814</v>
      </c>
    </row>
    <row r="26" spans="1:2">
      <c r="A26" s="56">
        <v>43800</v>
      </c>
      <c r="B26" s="41">
        <v>126.16542465011275</v>
      </c>
    </row>
    <row r="27" spans="1:2">
      <c r="A27" s="56">
        <v>43891</v>
      </c>
      <c r="B27" s="41">
        <v>113.84498827775047</v>
      </c>
    </row>
    <row r="28" spans="1:2">
      <c r="A28" s="56">
        <v>43983</v>
      </c>
      <c r="B28" s="41">
        <v>115.18899859020337</v>
      </c>
    </row>
    <row r="29" spans="1:2">
      <c r="A29" s="56">
        <v>44075</v>
      </c>
      <c r="B29" s="41">
        <v>132.69295402638016</v>
      </c>
    </row>
    <row r="30" spans="1:2">
      <c r="A30" s="56">
        <v>44166</v>
      </c>
      <c r="B30" s="41">
        <v>127.64141598086843</v>
      </c>
    </row>
    <row r="31" spans="1:2">
      <c r="A31" s="56">
        <v>44256</v>
      </c>
      <c r="B31" s="41">
        <v>126.6648129551493</v>
      </c>
    </row>
    <row r="32" spans="1:2">
      <c r="A32" s="56">
        <v>44348</v>
      </c>
      <c r="B32" s="41">
        <v>121.70148854589289</v>
      </c>
    </row>
    <row r="33" spans="1:2">
      <c r="A33" s="56">
        <v>44440</v>
      </c>
      <c r="B33" s="41">
        <v>119.83964688075353</v>
      </c>
    </row>
    <row r="34" spans="1:2">
      <c r="A34" s="56">
        <v>44531</v>
      </c>
      <c r="B34" s="41">
        <v>109.99311850025863</v>
      </c>
    </row>
    <row r="35" spans="1:2">
      <c r="A35" s="56">
        <v>44621</v>
      </c>
      <c r="B35" s="41">
        <v>107.16555923650769</v>
      </c>
    </row>
    <row r="36" spans="1:2">
      <c r="A36" s="56">
        <v>44713</v>
      </c>
      <c r="B36" s="41">
        <v>106.32222239772642</v>
      </c>
    </row>
    <row r="37" spans="1:2">
      <c r="A37" s="56">
        <v>44805</v>
      </c>
      <c r="B37" s="41">
        <v>115.17265156692156</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642A6-6CB1-A24F-8745-36A5FE0056FF}">
  <dimension ref="A1:B73"/>
  <sheetViews>
    <sheetView workbookViewId="0">
      <selection activeCell="I32" sqref="I32"/>
    </sheetView>
  </sheetViews>
  <sheetFormatPr baseColWidth="10" defaultRowHeight="16"/>
  <sheetData>
    <row r="1" spans="1:2">
      <c r="A1" t="s">
        <v>34</v>
      </c>
      <c r="B1" t="s">
        <v>99</v>
      </c>
    </row>
    <row r="2" spans="1:2">
      <c r="A2" s="1">
        <v>43466</v>
      </c>
      <c r="B2" s="49">
        <v>1116.3499999999999</v>
      </c>
    </row>
    <row r="3" spans="1:2">
      <c r="A3" s="1">
        <v>43497</v>
      </c>
      <c r="B3" s="49">
        <v>1073.83</v>
      </c>
    </row>
    <row r="4" spans="1:2">
      <c r="A4" s="1">
        <v>43525</v>
      </c>
      <c r="B4" s="49">
        <v>1086.68</v>
      </c>
    </row>
    <row r="5" spans="1:2">
      <c r="A5" s="1">
        <v>43556</v>
      </c>
      <c r="B5" s="49">
        <v>1163.82</v>
      </c>
    </row>
    <row r="6" spans="1:2">
      <c r="A6" s="1">
        <v>43586</v>
      </c>
      <c r="B6" s="49">
        <v>1136.06</v>
      </c>
    </row>
    <row r="7" spans="1:2">
      <c r="A7" s="1">
        <v>43617</v>
      </c>
      <c r="B7" s="49">
        <v>1157.73</v>
      </c>
    </row>
    <row r="8" spans="1:2">
      <c r="A8" s="1">
        <v>43647</v>
      </c>
      <c r="B8" s="49">
        <v>1221.17</v>
      </c>
    </row>
    <row r="9" spans="1:2">
      <c r="A9" s="1">
        <v>43678</v>
      </c>
      <c r="B9" s="49">
        <v>1235.6199999999999</v>
      </c>
    </row>
    <row r="10" spans="1:2">
      <c r="A10" s="1">
        <v>43709</v>
      </c>
      <c r="B10" s="49">
        <v>1302.79</v>
      </c>
    </row>
    <row r="11" spans="1:2">
      <c r="A11" s="1">
        <v>43739</v>
      </c>
      <c r="B11" s="49">
        <v>1276.6400000000001</v>
      </c>
    </row>
    <row r="12" spans="1:2">
      <c r="A12" s="1">
        <v>43770</v>
      </c>
      <c r="B12" s="49">
        <v>1381.27</v>
      </c>
    </row>
    <row r="13" spans="1:2">
      <c r="A13" s="1">
        <v>43800</v>
      </c>
      <c r="B13" s="49">
        <v>1469.06</v>
      </c>
    </row>
    <row r="14" spans="1:2">
      <c r="A14" s="1">
        <v>43831</v>
      </c>
      <c r="B14" s="49">
        <v>1463.93</v>
      </c>
    </row>
    <row r="15" spans="1:2">
      <c r="A15" s="1">
        <v>43862</v>
      </c>
      <c r="B15" s="49">
        <v>1363.86</v>
      </c>
    </row>
    <row r="16" spans="1:2">
      <c r="A16" s="1">
        <v>43891</v>
      </c>
      <c r="B16" s="49">
        <v>1057.24</v>
      </c>
    </row>
    <row r="17" spans="1:2">
      <c r="A17" s="1">
        <v>43922</v>
      </c>
      <c r="B17" s="49">
        <v>1212.8399999999999</v>
      </c>
    </row>
    <row r="18" spans="1:2">
      <c r="A18" s="1">
        <v>43952</v>
      </c>
      <c r="B18" s="49">
        <v>1286.1300000000001</v>
      </c>
    </row>
    <row r="19" spans="1:2">
      <c r="A19" s="1">
        <v>43983</v>
      </c>
      <c r="B19" s="49">
        <v>1339.56</v>
      </c>
    </row>
    <row r="20" spans="1:2">
      <c r="A20" s="1">
        <v>44013</v>
      </c>
      <c r="B20" s="49">
        <v>1427.86</v>
      </c>
    </row>
    <row r="21" spans="1:2">
      <c r="A21" s="1">
        <v>44044</v>
      </c>
      <c r="B21" s="49">
        <v>1473.97</v>
      </c>
    </row>
    <row r="22" spans="1:2">
      <c r="A22" s="1">
        <v>44075</v>
      </c>
      <c r="B22" s="49">
        <v>1392.89</v>
      </c>
    </row>
    <row r="23" spans="1:2">
      <c r="A23" s="1">
        <v>44105</v>
      </c>
      <c r="B23" s="49">
        <v>1354.05</v>
      </c>
    </row>
    <row r="24" spans="1:2">
      <c r="A24" s="1">
        <v>44136</v>
      </c>
      <c r="B24" s="49">
        <v>1507.76</v>
      </c>
    </row>
    <row r="25" spans="1:2">
      <c r="A25" s="1">
        <v>44166</v>
      </c>
      <c r="B25" s="49">
        <v>1558.43</v>
      </c>
    </row>
    <row r="26" spans="1:2">
      <c r="A26" s="1">
        <v>44197</v>
      </c>
      <c r="B26" s="49">
        <v>1575.84</v>
      </c>
    </row>
    <row r="27" spans="1:2">
      <c r="A27" s="1">
        <v>44228</v>
      </c>
      <c r="B27" s="49">
        <v>1635.7</v>
      </c>
    </row>
    <row r="28" spans="1:2">
      <c r="A28" s="1">
        <v>44256</v>
      </c>
      <c r="B28" s="49">
        <v>1765.03</v>
      </c>
    </row>
    <row r="29" spans="1:2">
      <c r="A29" s="1">
        <v>44287</v>
      </c>
      <c r="B29" s="49">
        <v>1802.81</v>
      </c>
    </row>
    <row r="30" spans="1:2">
      <c r="A30" s="1">
        <v>44317</v>
      </c>
      <c r="B30" s="49">
        <v>1876.53</v>
      </c>
    </row>
    <row r="31" spans="1:2">
      <c r="A31" s="1">
        <v>44348</v>
      </c>
      <c r="B31" s="49">
        <v>1880.34</v>
      </c>
    </row>
    <row r="32" spans="1:2">
      <c r="A32" s="1">
        <v>44378</v>
      </c>
      <c r="B32" s="49">
        <v>1807.4</v>
      </c>
    </row>
    <row r="33" spans="1:2">
      <c r="A33" s="1">
        <v>44409</v>
      </c>
      <c r="B33" s="49">
        <v>1761.09</v>
      </c>
    </row>
    <row r="34" spans="1:2">
      <c r="A34" s="1">
        <v>44440</v>
      </c>
      <c r="B34" s="49">
        <v>1803.69</v>
      </c>
    </row>
    <row r="35" spans="1:2">
      <c r="A35" s="1">
        <v>44470</v>
      </c>
      <c r="B35" s="49">
        <v>1714.33</v>
      </c>
    </row>
    <row r="36" spans="1:2">
      <c r="A36" s="1">
        <v>44501</v>
      </c>
      <c r="B36" s="49">
        <v>1667.82</v>
      </c>
    </row>
    <row r="37" spans="1:2">
      <c r="A37" s="1">
        <v>44531</v>
      </c>
      <c r="B37" s="49">
        <v>1776.64</v>
      </c>
    </row>
    <row r="38" spans="1:2">
      <c r="A38" s="1">
        <v>44562</v>
      </c>
      <c r="B38" s="49">
        <v>1743.26</v>
      </c>
    </row>
    <row r="39" spans="1:2">
      <c r="A39" s="1">
        <v>44593</v>
      </c>
      <c r="B39" s="49">
        <v>1693.81</v>
      </c>
    </row>
    <row r="40" spans="1:2">
      <c r="A40" s="1">
        <v>44621</v>
      </c>
      <c r="B40" s="49">
        <v>1817.71</v>
      </c>
    </row>
    <row r="41" spans="1:2">
      <c r="A41" s="1">
        <v>44652</v>
      </c>
      <c r="B41" s="49">
        <v>1706.35</v>
      </c>
    </row>
    <row r="42" spans="1:2">
      <c r="A42" s="1">
        <v>44682</v>
      </c>
      <c r="B42" s="49">
        <v>1756.49</v>
      </c>
    </row>
    <row r="43" spans="1:2">
      <c r="A43" s="1">
        <v>44713</v>
      </c>
      <c r="B43" s="49">
        <v>1514.02</v>
      </c>
    </row>
    <row r="44" spans="1:2">
      <c r="A44" s="1">
        <v>44743</v>
      </c>
      <c r="B44" s="49">
        <v>1585.61</v>
      </c>
    </row>
    <row r="45" spans="1:2">
      <c r="A45" s="1">
        <v>44774</v>
      </c>
      <c r="B45" s="49">
        <v>1691.84</v>
      </c>
    </row>
    <row r="46" spans="1:2">
      <c r="A46" s="1">
        <v>44805</v>
      </c>
      <c r="B46" s="49">
        <v>1573.3</v>
      </c>
    </row>
    <row r="47" spans="1:2">
      <c r="A47" s="1">
        <v>44835</v>
      </c>
      <c r="B47" s="49">
        <v>1696.66</v>
      </c>
    </row>
    <row r="48" spans="1:2">
      <c r="A48" s="1">
        <v>44866</v>
      </c>
      <c r="B48" s="49">
        <v>1590.34</v>
      </c>
    </row>
    <row r="49" spans="1:2">
      <c r="A49" s="1">
        <v>44896</v>
      </c>
      <c r="B49" s="49">
        <v>1548.85</v>
      </c>
    </row>
    <row r="50" spans="1:2">
      <c r="A50" s="1">
        <v>44927</v>
      </c>
      <c r="B50" s="49">
        <v>1544.41</v>
      </c>
    </row>
    <row r="51" spans="1:2">
      <c r="A51" s="1">
        <v>44958</v>
      </c>
      <c r="B51" s="49">
        <v>1465.65</v>
      </c>
    </row>
    <row r="52" spans="1:2">
      <c r="A52" s="1">
        <v>44986</v>
      </c>
      <c r="B52" s="49">
        <v>1403.45</v>
      </c>
    </row>
    <row r="53" spans="1:2">
      <c r="A53" s="1">
        <v>45017</v>
      </c>
      <c r="B53" s="49">
        <v>1384.95</v>
      </c>
    </row>
    <row r="54" spans="1:2">
      <c r="A54" s="1">
        <v>45047</v>
      </c>
      <c r="B54" s="49">
        <v>1494.72</v>
      </c>
    </row>
    <row r="55" spans="1:2">
      <c r="A55" s="1">
        <v>45078</v>
      </c>
      <c r="B55" s="49">
        <v>1581.51</v>
      </c>
    </row>
    <row r="56" spans="1:2">
      <c r="A56" s="1">
        <v>45108</v>
      </c>
      <c r="B56" s="49">
        <v>1660.64</v>
      </c>
    </row>
    <row r="57" spans="1:2">
      <c r="A57" s="1">
        <v>45139</v>
      </c>
      <c r="B57" s="49">
        <v>1587.1</v>
      </c>
    </row>
    <row r="58" spans="1:2">
      <c r="A58" s="1">
        <v>45170</v>
      </c>
      <c r="B58" s="49">
        <v>1607.7</v>
      </c>
    </row>
    <row r="59" spans="1:2">
      <c r="A59" s="1">
        <v>45200</v>
      </c>
      <c r="B59" s="49">
        <v>1524.18</v>
      </c>
    </row>
    <row r="60" spans="1:2">
      <c r="A60" s="1">
        <v>45231</v>
      </c>
      <c r="B60" s="49">
        <v>1673.37</v>
      </c>
    </row>
    <row r="61" spans="1:2">
      <c r="A61" s="1">
        <v>45261</v>
      </c>
      <c r="B61" s="49">
        <v>1743.1</v>
      </c>
    </row>
    <row r="62" spans="1:2">
      <c r="A62" s="1">
        <v>45292</v>
      </c>
      <c r="B62" s="49">
        <v>1661.41</v>
      </c>
    </row>
    <row r="63" spans="1:2">
      <c r="A63" s="1">
        <v>45323</v>
      </c>
      <c r="B63" s="49">
        <v>1683.66</v>
      </c>
    </row>
    <row r="64" spans="1:2">
      <c r="A64" s="1">
        <v>45352</v>
      </c>
      <c r="B64" s="49">
        <v>1735.52</v>
      </c>
    </row>
    <row r="65" spans="1:2">
      <c r="A65" s="1">
        <v>45383</v>
      </c>
      <c r="B65" s="49">
        <v>1632.56</v>
      </c>
    </row>
    <row r="66" spans="1:2">
      <c r="A66" s="1">
        <v>45413</v>
      </c>
      <c r="B66" s="49">
        <v>1600.38</v>
      </c>
    </row>
    <row r="67" spans="1:2">
      <c r="A67" s="1">
        <v>45444</v>
      </c>
      <c r="B67" s="49">
        <v>1651.76</v>
      </c>
    </row>
    <row r="68" spans="1:2">
      <c r="A68" s="1">
        <v>45474</v>
      </c>
      <c r="B68" s="49">
        <v>1655.52</v>
      </c>
    </row>
    <row r="69" spans="1:2">
      <c r="A69" s="1">
        <v>45505</v>
      </c>
      <c r="B69" s="49">
        <v>1743.87</v>
      </c>
    </row>
    <row r="70" spans="1:2">
      <c r="A70" s="1">
        <v>45536</v>
      </c>
      <c r="B70" s="49">
        <v>1654.35</v>
      </c>
    </row>
    <row r="71" spans="1:2">
      <c r="A71" s="1">
        <v>45566</v>
      </c>
      <c r="B71" s="49">
        <v>1647.99</v>
      </c>
    </row>
    <row r="72" spans="1:2">
      <c r="A72" s="1">
        <v>45597</v>
      </c>
      <c r="B72" s="49">
        <v>1619.06</v>
      </c>
    </row>
    <row r="73" spans="1:2">
      <c r="A73" s="1">
        <v>45627</v>
      </c>
      <c r="B73" s="49">
        <v>1567.64</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FF9F8-859B-1E41-9A11-AA87E846CE95}">
  <dimension ref="A1:B60"/>
  <sheetViews>
    <sheetView workbookViewId="0">
      <selection activeCell="B9" sqref="B9"/>
    </sheetView>
  </sheetViews>
  <sheetFormatPr baseColWidth="10" defaultRowHeight="16"/>
  <cols>
    <col min="1" max="1" width="10.5" style="9" bestFit="1" customWidth="1"/>
    <col min="2" max="2" width="9.5" style="9" bestFit="1" customWidth="1"/>
  </cols>
  <sheetData>
    <row r="1" spans="1:2">
      <c r="A1" s="9" t="s">
        <v>34</v>
      </c>
      <c r="B1" s="9" t="s">
        <v>216</v>
      </c>
    </row>
    <row r="2" spans="1:2">
      <c r="A2" s="72">
        <v>45292</v>
      </c>
      <c r="B2" s="70">
        <v>11.605887964000001</v>
      </c>
    </row>
    <row r="3" spans="1:2">
      <c r="A3" s="72">
        <v>44927</v>
      </c>
      <c r="B3" s="70">
        <v>10.206884556</v>
      </c>
    </row>
    <row r="4" spans="1:2">
      <c r="A4" s="72">
        <v>44562</v>
      </c>
      <c r="B4" s="70">
        <v>8.7805159020000012</v>
      </c>
    </row>
    <row r="5" spans="1:2">
      <c r="A5" s="72">
        <v>44197</v>
      </c>
      <c r="B5" s="70">
        <v>5.6017514040000007</v>
      </c>
    </row>
    <row r="6" spans="1:2">
      <c r="A6" s="72">
        <v>43831</v>
      </c>
      <c r="B6" s="70">
        <v>5.745156465</v>
      </c>
    </row>
    <row r="7" spans="1:2">
      <c r="A7" s="72">
        <v>45323</v>
      </c>
      <c r="B7" s="70">
        <v>11.546327893000001</v>
      </c>
    </row>
    <row r="8" spans="1:2">
      <c r="A8" s="72">
        <v>44958</v>
      </c>
      <c r="B8" s="70">
        <v>9.711216910000001</v>
      </c>
    </row>
    <row r="9" spans="1:2">
      <c r="A9" s="72">
        <v>44593</v>
      </c>
      <c r="B9" s="70">
        <v>10.475660542</v>
      </c>
    </row>
    <row r="10" spans="1:2">
      <c r="A10" s="72">
        <v>44228</v>
      </c>
      <c r="B10" s="70">
        <v>6.33844984</v>
      </c>
    </row>
    <row r="11" spans="1:2">
      <c r="A11" s="72">
        <v>43862</v>
      </c>
      <c r="B11" s="70">
        <v>6.2858147310000003</v>
      </c>
    </row>
    <row r="12" spans="1:2">
      <c r="A12" s="72">
        <v>45352</v>
      </c>
      <c r="B12" s="70">
        <v>13.8946922</v>
      </c>
    </row>
    <row r="13" spans="1:2">
      <c r="A13" s="72">
        <v>44986</v>
      </c>
      <c r="B13" s="70">
        <v>15.928972698000001</v>
      </c>
    </row>
    <row r="14" spans="1:2">
      <c r="A14" s="72">
        <v>44621</v>
      </c>
      <c r="B14" s="70">
        <v>14.43159749</v>
      </c>
    </row>
    <row r="15" spans="1:2">
      <c r="A15" s="72">
        <v>44256</v>
      </c>
      <c r="B15" s="70">
        <v>11.233574035</v>
      </c>
    </row>
    <row r="16" spans="1:2">
      <c r="A16" s="72">
        <v>43891</v>
      </c>
      <c r="B16" s="70">
        <v>8.9957965240000011</v>
      </c>
    </row>
    <row r="17" spans="1:2">
      <c r="A17" s="72">
        <v>45383</v>
      </c>
      <c r="B17" s="70">
        <v>14.959199001</v>
      </c>
    </row>
    <row r="18" spans="1:2">
      <c r="A18" s="72">
        <v>45017</v>
      </c>
      <c r="B18" s="70">
        <v>14.673687583</v>
      </c>
    </row>
    <row r="19" spans="1:2">
      <c r="A19" s="72">
        <v>44652</v>
      </c>
      <c r="B19" s="70">
        <v>14.837480000999999</v>
      </c>
    </row>
    <row r="20" spans="1:2">
      <c r="A20" s="72">
        <v>44287</v>
      </c>
      <c r="B20" s="70">
        <v>12.930879242</v>
      </c>
    </row>
    <row r="21" spans="1:2">
      <c r="A21" s="72">
        <v>43922</v>
      </c>
      <c r="B21" s="70">
        <v>9.7556479970000005</v>
      </c>
    </row>
    <row r="22" spans="1:2">
      <c r="A22" s="72">
        <v>45413</v>
      </c>
      <c r="B22" s="70">
        <v>15.059648841</v>
      </c>
    </row>
    <row r="23" spans="1:2">
      <c r="A23" s="72">
        <v>45047</v>
      </c>
      <c r="B23" s="70">
        <v>16.758259130999999</v>
      </c>
    </row>
    <row r="24" spans="1:2">
      <c r="A24" s="72">
        <v>44682</v>
      </c>
      <c r="B24" s="70">
        <v>15.092029588999999</v>
      </c>
    </row>
    <row r="25" spans="1:2">
      <c r="A25" s="72">
        <v>44317</v>
      </c>
      <c r="B25" s="70">
        <v>13.229784774000001</v>
      </c>
    </row>
    <row r="26" spans="1:2">
      <c r="A26" s="72">
        <v>43952</v>
      </c>
      <c r="B26" s="70">
        <v>10.422246411</v>
      </c>
    </row>
    <row r="27" spans="1:2">
      <c r="A27" s="72">
        <v>45444</v>
      </c>
      <c r="B27" s="70">
        <v>15.1520923</v>
      </c>
    </row>
    <row r="28" spans="1:2">
      <c r="A28" s="72">
        <v>45078</v>
      </c>
      <c r="B28" s="70">
        <v>15.399547847999999</v>
      </c>
    </row>
    <row r="29" spans="1:2">
      <c r="A29" s="72">
        <v>44713</v>
      </c>
      <c r="B29" s="70">
        <v>15.624486986999999</v>
      </c>
    </row>
    <row r="30" spans="1:2">
      <c r="A30" s="72">
        <v>44348</v>
      </c>
      <c r="B30" s="70">
        <v>11.972758561999999</v>
      </c>
    </row>
    <row r="31" spans="1:2">
      <c r="A31" s="72">
        <v>43983</v>
      </c>
      <c r="B31" s="70">
        <v>9.6930336300000004</v>
      </c>
    </row>
    <row r="32" spans="1:2">
      <c r="A32" s="72">
        <v>45474</v>
      </c>
      <c r="B32" s="70">
        <v>15.352306465</v>
      </c>
    </row>
    <row r="33" spans="1:2">
      <c r="A33" s="72">
        <v>45108</v>
      </c>
      <c r="B33" s="70">
        <v>14.195685772999999</v>
      </c>
    </row>
    <row r="34" spans="1:2">
      <c r="A34" s="72">
        <v>44743</v>
      </c>
      <c r="B34" s="70">
        <v>14.261451758</v>
      </c>
    </row>
    <row r="35" spans="1:2">
      <c r="A35" s="72">
        <v>44378</v>
      </c>
      <c r="B35" s="70">
        <v>11.259771012</v>
      </c>
    </row>
    <row r="36" spans="1:2">
      <c r="A36" s="72">
        <v>44013</v>
      </c>
      <c r="B36" s="70">
        <v>9.7496689439999997</v>
      </c>
    </row>
    <row r="37" spans="1:2">
      <c r="A37" s="72">
        <v>45505</v>
      </c>
      <c r="B37" s="70">
        <v>14.076142431999999</v>
      </c>
    </row>
    <row r="38" spans="1:2">
      <c r="A38" s="72">
        <v>45139</v>
      </c>
      <c r="B38" s="70">
        <v>15.61497877</v>
      </c>
    </row>
    <row r="39" spans="1:2">
      <c r="A39" s="72">
        <v>44774</v>
      </c>
      <c r="B39" s="70">
        <v>14.659704644</v>
      </c>
    </row>
    <row r="40" spans="1:2">
      <c r="A40" s="72">
        <v>44409</v>
      </c>
      <c r="B40" s="70">
        <v>10.851116300999999</v>
      </c>
    </row>
    <row r="41" spans="1:2">
      <c r="A41" s="72">
        <v>44044</v>
      </c>
      <c r="B41" s="70">
        <v>8.6029828560000006</v>
      </c>
    </row>
    <row r="42" spans="1:2">
      <c r="A42" s="72">
        <v>45536</v>
      </c>
      <c r="B42" s="70">
        <v>14.077595433000001</v>
      </c>
    </row>
    <row r="43" spans="1:2">
      <c r="A43" s="72">
        <v>45170</v>
      </c>
      <c r="B43" s="70">
        <v>13.698790928999999</v>
      </c>
    </row>
    <row r="44" spans="1:2">
      <c r="A44" s="72">
        <v>44805</v>
      </c>
      <c r="B44" s="70">
        <v>13.702699149000001</v>
      </c>
    </row>
    <row r="45" spans="1:2">
      <c r="A45" s="72">
        <v>44440</v>
      </c>
      <c r="B45" s="70">
        <v>10.094526244000001</v>
      </c>
    </row>
    <row r="46" spans="1:2">
      <c r="A46" s="72">
        <v>44075</v>
      </c>
      <c r="B46" s="70">
        <v>8.3492378230000011</v>
      </c>
    </row>
    <row r="47" spans="1:2">
      <c r="A47" s="72">
        <v>45566</v>
      </c>
      <c r="B47" s="70">
        <v>14.254867878000001</v>
      </c>
    </row>
    <row r="48" spans="1:2">
      <c r="A48" s="72">
        <v>45200</v>
      </c>
      <c r="B48" s="70">
        <v>13.429307948</v>
      </c>
    </row>
    <row r="49" spans="1:2">
      <c r="A49" s="72">
        <v>44835</v>
      </c>
      <c r="B49" s="70">
        <v>13.683274207</v>
      </c>
    </row>
    <row r="50" spans="1:2">
      <c r="A50" s="72">
        <v>44470</v>
      </c>
      <c r="B50" s="70">
        <v>8.8337884029999998</v>
      </c>
    </row>
    <row r="51" spans="1:2">
      <c r="A51" s="72">
        <v>44105</v>
      </c>
      <c r="B51" s="70">
        <v>8.0360225780000007</v>
      </c>
    </row>
    <row r="52" spans="1:2">
      <c r="A52" s="72">
        <v>45597</v>
      </c>
      <c r="B52" s="70">
        <v>12.655655412</v>
      </c>
    </row>
    <row r="53" spans="1:2">
      <c r="A53" s="72">
        <v>45231</v>
      </c>
      <c r="B53" s="70">
        <v>13.440839613</v>
      </c>
    </row>
    <row r="54" spans="1:2">
      <c r="A54" s="72">
        <v>44866</v>
      </c>
      <c r="B54" s="70">
        <v>12.14867937</v>
      </c>
    </row>
    <row r="55" spans="1:2">
      <c r="A55" s="72">
        <v>44501</v>
      </c>
      <c r="B55" s="70">
        <v>8.3641717660000001</v>
      </c>
    </row>
    <row r="56" spans="1:2">
      <c r="A56" s="72">
        <v>44136</v>
      </c>
      <c r="B56" s="70">
        <v>7.8295394180000004</v>
      </c>
    </row>
    <row r="57" spans="1:2">
      <c r="A57" s="72">
        <v>45261</v>
      </c>
      <c r="B57" s="70">
        <v>13.430111407</v>
      </c>
    </row>
    <row r="58" spans="1:2">
      <c r="A58" s="72">
        <v>44896</v>
      </c>
      <c r="B58" s="70">
        <v>11.170230227999999</v>
      </c>
    </row>
    <row r="59" spans="1:2">
      <c r="A59" s="72">
        <v>44531</v>
      </c>
      <c r="B59" s="70">
        <v>9.8108759620000008</v>
      </c>
    </row>
    <row r="60" spans="1:2">
      <c r="A60" s="72">
        <v>44166</v>
      </c>
      <c r="B60" s="70">
        <v>7.2368062530000001</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87147-2CB8-0344-869E-EB45F120A0E7}">
  <dimension ref="A1:B62"/>
  <sheetViews>
    <sheetView workbookViewId="0">
      <selection activeCell="B1" sqref="B1"/>
    </sheetView>
  </sheetViews>
  <sheetFormatPr baseColWidth="10" defaultRowHeight="16"/>
  <sheetData>
    <row r="1" spans="1:2" ht="29">
      <c r="A1" s="34" t="s">
        <v>34</v>
      </c>
      <c r="B1" s="34" t="s">
        <v>109</v>
      </c>
    </row>
    <row r="2" spans="1:2">
      <c r="A2" s="54">
        <v>43800</v>
      </c>
      <c r="B2" s="55">
        <v>301.01499999999999</v>
      </c>
    </row>
    <row r="3" spans="1:2">
      <c r="A3" s="54">
        <v>43831</v>
      </c>
      <c r="B3" s="55">
        <v>300.46380952380946</v>
      </c>
    </row>
    <row r="4" spans="1:2">
      <c r="A4" s="54">
        <v>43862</v>
      </c>
      <c r="B4" s="55">
        <v>294.8705263157895</v>
      </c>
    </row>
    <row r="5" spans="1:2">
      <c r="A5" s="54">
        <v>43891</v>
      </c>
      <c r="B5" s="55">
        <v>277.0781818181818</v>
      </c>
    </row>
    <row r="6" spans="1:2">
      <c r="A6" s="54">
        <v>43922</v>
      </c>
      <c r="B6" s="55">
        <v>265.16380952380956</v>
      </c>
    </row>
    <row r="7" spans="1:2">
      <c r="A7" s="54">
        <v>43952</v>
      </c>
      <c r="B7" s="55">
        <v>260.46949999999998</v>
      </c>
    </row>
    <row r="8" spans="1:2">
      <c r="A8" s="54">
        <v>43983</v>
      </c>
      <c r="B8" s="55">
        <v>265.40454545454543</v>
      </c>
    </row>
    <row r="9" spans="1:2">
      <c r="A9" s="54">
        <v>44013</v>
      </c>
      <c r="B9" s="55">
        <v>270.38590909090914</v>
      </c>
    </row>
    <row r="10" spans="1:2">
      <c r="A10" s="54">
        <v>44044</v>
      </c>
      <c r="B10" s="55">
        <v>276.30095238095237</v>
      </c>
    </row>
    <row r="11" spans="1:2">
      <c r="A11" s="54">
        <v>44075</v>
      </c>
      <c r="B11" s="55">
        <v>295.3538095238095</v>
      </c>
    </row>
    <row r="12" spans="1:2">
      <c r="A12" s="54">
        <v>44105</v>
      </c>
      <c r="B12" s="55">
        <v>317.44</v>
      </c>
    </row>
    <row r="13" spans="1:2">
      <c r="A13" s="54">
        <v>44136</v>
      </c>
      <c r="B13" s="55">
        <v>331.56000000000006</v>
      </c>
    </row>
    <row r="14" spans="1:2">
      <c r="A14" s="54">
        <v>44166</v>
      </c>
      <c r="B14" s="55">
        <v>341.44181818181806</v>
      </c>
    </row>
    <row r="15" spans="1:2">
      <c r="A15" s="54">
        <v>44197</v>
      </c>
      <c r="B15" s="55">
        <v>382.1105263157894</v>
      </c>
    </row>
    <row r="16" spans="1:2">
      <c r="A16" s="54">
        <v>44228</v>
      </c>
      <c r="B16" s="55">
        <v>394.37368421052628</v>
      </c>
    </row>
    <row r="17" spans="1:2">
      <c r="A17" s="54">
        <v>44256</v>
      </c>
      <c r="B17" s="55">
        <v>390.85434782608684</v>
      </c>
    </row>
    <row r="18" spans="1:2">
      <c r="A18" s="54">
        <v>44287</v>
      </c>
      <c r="B18" s="55">
        <v>410.46904761904756</v>
      </c>
    </row>
    <row r="19" spans="1:2">
      <c r="A19" s="54">
        <v>44317</v>
      </c>
      <c r="B19" s="55">
        <v>444.67950000000002</v>
      </c>
    </row>
    <row r="20" spans="1:2">
      <c r="A20" s="54">
        <v>44348</v>
      </c>
      <c r="B20" s="55">
        <v>415.18454545454551</v>
      </c>
    </row>
    <row r="21" spans="1:2">
      <c r="A21" s="54">
        <v>44378</v>
      </c>
      <c r="B21" s="55">
        <v>403.74952380952379</v>
      </c>
    </row>
    <row r="22" spans="1:2">
      <c r="A22" s="54">
        <v>44409</v>
      </c>
      <c r="B22" s="55">
        <v>418.59954545454548</v>
      </c>
    </row>
    <row r="23" spans="1:2">
      <c r="A23" s="54">
        <v>44440</v>
      </c>
      <c r="B23" s="55">
        <v>407.61523809523811</v>
      </c>
    </row>
    <row r="24" spans="1:2">
      <c r="A24" s="54">
        <v>44470</v>
      </c>
      <c r="B24" s="55">
        <v>418.83619047619038</v>
      </c>
    </row>
    <row r="25" spans="1:2">
      <c r="A25" s="54">
        <v>44501</v>
      </c>
      <c r="B25" s="55">
        <v>442.7276190476191</v>
      </c>
    </row>
    <row r="26" spans="1:2">
      <c r="A26" s="54">
        <v>44531</v>
      </c>
      <c r="B26" s="55">
        <v>444.99727272727256</v>
      </c>
    </row>
    <row r="27" spans="1:2">
      <c r="A27" s="54">
        <v>44562</v>
      </c>
      <c r="B27" s="55">
        <v>455.07400000000007</v>
      </c>
    </row>
    <row r="28" spans="1:2">
      <c r="A28" s="54">
        <v>44593</v>
      </c>
      <c r="B28" s="55">
        <v>483.58684210526326</v>
      </c>
    </row>
    <row r="29" spans="1:2">
      <c r="A29" s="54">
        <v>44621</v>
      </c>
      <c r="B29" s="55">
        <v>554.77521739130418</v>
      </c>
    </row>
    <row r="30" spans="1:2">
      <c r="A30" s="54">
        <v>44652</v>
      </c>
      <c r="B30" s="55">
        <v>565.33249999999998</v>
      </c>
    </row>
    <row r="31" spans="1:2">
      <c r="A31" s="54">
        <v>44682</v>
      </c>
      <c r="B31" s="55">
        <v>576.88476190476194</v>
      </c>
    </row>
    <row r="32" spans="1:2">
      <c r="A32" s="54">
        <v>44713</v>
      </c>
      <c r="B32" s="55">
        <v>527.66238095238089</v>
      </c>
    </row>
    <row r="33" spans="1:2">
      <c r="A33" s="54">
        <v>44743</v>
      </c>
      <c r="B33" s="55">
        <v>447.28950000000003</v>
      </c>
    </row>
    <row r="34" spans="1:2">
      <c r="A34" s="54">
        <v>44774</v>
      </c>
      <c r="B34" s="55">
        <v>460.61913043478251</v>
      </c>
    </row>
    <row r="35" spans="1:2">
      <c r="A35" s="54">
        <v>44805</v>
      </c>
      <c r="B35" s="55">
        <v>478.42571428571432</v>
      </c>
    </row>
    <row r="36" spans="1:2">
      <c r="A36" s="54">
        <v>44835</v>
      </c>
      <c r="B36" s="55">
        <v>473.09523809523807</v>
      </c>
    </row>
    <row r="37" spans="1:2">
      <c r="A37" s="54">
        <v>44866</v>
      </c>
      <c r="B37" s="55">
        <v>467.12761904761908</v>
      </c>
    </row>
    <row r="38" spans="1:2">
      <c r="A38" s="54">
        <v>44896</v>
      </c>
      <c r="B38" s="55">
        <v>457.29095238095249</v>
      </c>
    </row>
    <row r="39" spans="1:2">
      <c r="A39" s="54">
        <v>44927</v>
      </c>
      <c r="B39" s="55">
        <v>460.03199999999998</v>
      </c>
    </row>
    <row r="40" spans="1:2">
      <c r="A40" s="54">
        <v>44958</v>
      </c>
      <c r="B40" s="55">
        <v>467.28052631578959</v>
      </c>
    </row>
    <row r="41" spans="1:2">
      <c r="A41" s="54">
        <v>44986</v>
      </c>
      <c r="B41" s="55">
        <v>447.64478260869572</v>
      </c>
    </row>
    <row r="42" spans="1:2">
      <c r="A42" s="54">
        <v>45017</v>
      </c>
      <c r="B42" s="55">
        <v>452.83789473684209</v>
      </c>
    </row>
    <row r="43" spans="1:2">
      <c r="A43" s="54">
        <v>45047</v>
      </c>
      <c r="B43" s="55">
        <v>433.43363636363642</v>
      </c>
    </row>
    <row r="44" spans="1:2">
      <c r="A44" s="54">
        <v>45078</v>
      </c>
      <c r="B44" s="55">
        <v>427.70952380952389</v>
      </c>
    </row>
    <row r="45" spans="1:2">
      <c r="A45" s="54">
        <v>45108</v>
      </c>
      <c r="B45" s="55">
        <v>418.71350000000012</v>
      </c>
    </row>
    <row r="46" spans="1:2">
      <c r="A46" s="54">
        <v>45139</v>
      </c>
      <c r="B46" s="55">
        <v>402.26782608695652</v>
      </c>
    </row>
    <row r="47" spans="1:2">
      <c r="A47" s="54">
        <v>45170</v>
      </c>
      <c r="B47" s="55">
        <v>399.80399999999997</v>
      </c>
    </row>
    <row r="48" spans="1:2">
      <c r="A48" s="54">
        <v>45200</v>
      </c>
      <c r="B48" s="55">
        <v>395.27090909090907</v>
      </c>
    </row>
    <row r="49" spans="1:2">
      <c r="A49" s="54">
        <v>45231</v>
      </c>
      <c r="B49" s="55">
        <v>399.1742857142857</v>
      </c>
    </row>
    <row r="50" spans="1:2">
      <c r="A50" s="54">
        <v>45261</v>
      </c>
      <c r="B50" s="55">
        <v>392.90000000000003</v>
      </c>
    </row>
    <row r="51" spans="1:2">
      <c r="A51" s="54">
        <v>45292</v>
      </c>
      <c r="B51" s="55">
        <v>379.3042857142857</v>
      </c>
    </row>
    <row r="52" spans="1:2">
      <c r="A52" s="54">
        <v>45323</v>
      </c>
      <c r="B52" s="55">
        <v>374.99400000000009</v>
      </c>
    </row>
    <row r="53" spans="1:2">
      <c r="A53" s="54">
        <v>45352</v>
      </c>
      <c r="B53" s="55">
        <v>375.7235</v>
      </c>
    </row>
    <row r="54" spans="1:2">
      <c r="A54" s="54">
        <v>45383</v>
      </c>
      <c r="B54" s="55">
        <v>385.56727272727278</v>
      </c>
    </row>
    <row r="55" spans="1:2">
      <c r="A55" s="54">
        <v>45413</v>
      </c>
      <c r="B55" s="55">
        <v>393.47681818181815</v>
      </c>
    </row>
    <row r="56" spans="1:2">
      <c r="A56" s="54">
        <v>45444</v>
      </c>
      <c r="B56" s="55">
        <v>381.10315789473685</v>
      </c>
    </row>
    <row r="57" spans="1:2">
      <c r="A57" s="54">
        <v>45474</v>
      </c>
      <c r="B57" s="55">
        <v>353.88590909090908</v>
      </c>
    </row>
    <row r="58" spans="1:2">
      <c r="A58" s="54">
        <v>45505</v>
      </c>
      <c r="B58" s="55">
        <v>343.46363636363634</v>
      </c>
    </row>
    <row r="59" spans="1:2">
      <c r="A59" s="54">
        <v>45536</v>
      </c>
      <c r="B59" s="55">
        <v>361.53999999999996</v>
      </c>
    </row>
    <row r="60" spans="1:2">
      <c r="A60" s="54">
        <v>45566</v>
      </c>
      <c r="B60" s="55">
        <v>365.30608695652171</v>
      </c>
    </row>
    <row r="61" spans="1:2">
      <c r="A61" s="54">
        <v>45597</v>
      </c>
      <c r="B61" s="55">
        <v>368.33449999999999</v>
      </c>
    </row>
    <row r="62" spans="1:2">
      <c r="A62" s="54">
        <v>45627</v>
      </c>
      <c r="B62" s="55">
        <v>377.73777777777775</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C106E-36CE-D945-A4E9-C5FEDA889D16}">
  <dimension ref="A1:B9633"/>
  <sheetViews>
    <sheetView workbookViewId="0">
      <selection sqref="A1:B9633"/>
    </sheetView>
  </sheetViews>
  <sheetFormatPr baseColWidth="10" defaultRowHeight="16"/>
  <sheetData>
    <row r="1" spans="1:2">
      <c r="A1" t="s">
        <v>0</v>
      </c>
      <c r="B1" t="s">
        <v>1</v>
      </c>
    </row>
    <row r="2" spans="1:2">
      <c r="A2" s="1">
        <v>31567</v>
      </c>
      <c r="B2">
        <v>6.5041000000000002E-2</v>
      </c>
    </row>
    <row r="3" spans="1:2">
      <c r="A3" s="1">
        <v>31568</v>
      </c>
      <c r="B3">
        <v>6.7396999999999999E-2</v>
      </c>
    </row>
    <row r="4" spans="1:2">
      <c r="A4" s="1">
        <v>31569</v>
      </c>
      <c r="B4">
        <v>6.6739999999999994E-2</v>
      </c>
    </row>
    <row r="5" spans="1:2">
      <c r="A5" s="1">
        <v>31572</v>
      </c>
      <c r="B5">
        <v>6.8247000000000002E-2</v>
      </c>
    </row>
    <row r="6" spans="1:2">
      <c r="A6" s="1">
        <v>31573</v>
      </c>
      <c r="B6">
        <v>6.7041000000000003E-2</v>
      </c>
    </row>
    <row r="7" spans="1:2">
      <c r="A7" s="1">
        <v>31574</v>
      </c>
      <c r="B7">
        <v>6.6739999999999994E-2</v>
      </c>
    </row>
    <row r="8" spans="1:2">
      <c r="A8" s="1">
        <v>31575</v>
      </c>
      <c r="B8">
        <v>6.6574999999999995E-2</v>
      </c>
    </row>
    <row r="9" spans="1:2">
      <c r="A9" s="1">
        <v>31576</v>
      </c>
      <c r="B9">
        <v>6.6164000000000001E-2</v>
      </c>
    </row>
    <row r="10" spans="1:2">
      <c r="A10" s="1">
        <v>31579</v>
      </c>
      <c r="B10">
        <v>6.6492999999999997E-2</v>
      </c>
    </row>
    <row r="11" spans="1:2">
      <c r="A11" s="1">
        <v>31580</v>
      </c>
      <c r="B11">
        <v>6.6247E-2</v>
      </c>
    </row>
    <row r="12" spans="1:2">
      <c r="A12" s="1">
        <v>31581</v>
      </c>
      <c r="B12">
        <v>6.6300999999999999E-2</v>
      </c>
    </row>
    <row r="13" spans="1:2">
      <c r="A13" s="1">
        <v>31582</v>
      </c>
      <c r="B13">
        <v>6.6164000000000001E-2</v>
      </c>
    </row>
    <row r="14" spans="1:2">
      <c r="A14" s="1">
        <v>31583</v>
      </c>
      <c r="B14">
        <v>6.6055000000000003E-2</v>
      </c>
    </row>
    <row r="15" spans="1:2">
      <c r="A15" s="1">
        <v>31586</v>
      </c>
      <c r="B15">
        <v>6.6110000000000002E-2</v>
      </c>
    </row>
    <row r="16" spans="1:2">
      <c r="A16" s="1">
        <v>31587</v>
      </c>
      <c r="B16">
        <v>6.6027000000000002E-2</v>
      </c>
    </row>
    <row r="17" spans="1:2">
      <c r="A17" s="1">
        <v>31588</v>
      </c>
      <c r="B17">
        <v>6.6492999999999997E-2</v>
      </c>
    </row>
    <row r="18" spans="1:2">
      <c r="A18" s="1">
        <v>31589</v>
      </c>
      <c r="B18">
        <v>6.6410999999999998E-2</v>
      </c>
    </row>
    <row r="19" spans="1:2">
      <c r="A19" s="1">
        <v>31590</v>
      </c>
      <c r="B19">
        <v>6.6300999999999999E-2</v>
      </c>
    </row>
    <row r="20" spans="1:2">
      <c r="A20" s="1">
        <v>31593</v>
      </c>
      <c r="B20">
        <v>6.6602999999999996E-2</v>
      </c>
    </row>
    <row r="21" spans="1:2">
      <c r="A21" s="1">
        <v>31594</v>
      </c>
      <c r="B21">
        <v>6.6629999999999995E-2</v>
      </c>
    </row>
    <row r="22" spans="1:2">
      <c r="A22" s="1">
        <v>31595</v>
      </c>
      <c r="B22">
        <v>6.8301000000000001E-2</v>
      </c>
    </row>
    <row r="23" spans="1:2">
      <c r="A23" s="1">
        <v>31596</v>
      </c>
      <c r="B23">
        <v>7.3972999999999997E-2</v>
      </c>
    </row>
    <row r="24" spans="1:2">
      <c r="A24" s="1">
        <v>31597</v>
      </c>
      <c r="B24">
        <v>8.3178000000000002E-2</v>
      </c>
    </row>
    <row r="25" spans="1:2">
      <c r="A25" s="1">
        <v>31600</v>
      </c>
      <c r="B25">
        <v>8.3315E-2</v>
      </c>
    </row>
    <row r="26" spans="1:2">
      <c r="A26" s="1">
        <v>31601</v>
      </c>
      <c r="B26">
        <v>8.3151000000000003E-2</v>
      </c>
    </row>
    <row r="27" spans="1:2">
      <c r="A27" s="1">
        <v>31602</v>
      </c>
      <c r="B27">
        <v>8.4411E-2</v>
      </c>
    </row>
    <row r="28" spans="1:2">
      <c r="A28" s="1">
        <v>31603</v>
      </c>
      <c r="B28">
        <v>8.5096000000000005E-2</v>
      </c>
    </row>
    <row r="29" spans="1:2">
      <c r="A29" s="1">
        <v>31604</v>
      </c>
      <c r="B29">
        <v>8.5151000000000004E-2</v>
      </c>
    </row>
    <row r="30" spans="1:2">
      <c r="A30" s="1">
        <v>31607</v>
      </c>
      <c r="B30">
        <v>8.5178000000000004E-2</v>
      </c>
    </row>
    <row r="31" spans="1:2">
      <c r="A31" s="1">
        <v>31608</v>
      </c>
      <c r="B31">
        <v>8.4766999999999995E-2</v>
      </c>
    </row>
    <row r="32" spans="1:2">
      <c r="A32" s="1">
        <v>31609</v>
      </c>
      <c r="B32">
        <v>8.4848999999999994E-2</v>
      </c>
    </row>
    <row r="33" spans="1:2">
      <c r="A33" s="1">
        <v>31610</v>
      </c>
      <c r="B33">
        <v>8.4848999999999994E-2</v>
      </c>
    </row>
    <row r="34" spans="1:2">
      <c r="A34" s="1">
        <v>31611</v>
      </c>
      <c r="B34">
        <v>8.5014000000000006E-2</v>
      </c>
    </row>
    <row r="35" spans="1:2">
      <c r="A35" s="1">
        <v>31614</v>
      </c>
      <c r="B35">
        <v>8.5041000000000005E-2</v>
      </c>
    </row>
    <row r="36" spans="1:2">
      <c r="A36" s="1">
        <v>31615</v>
      </c>
      <c r="B36">
        <v>8.5260000000000002E-2</v>
      </c>
    </row>
    <row r="37" spans="1:2">
      <c r="A37" s="1">
        <v>31616</v>
      </c>
      <c r="B37">
        <v>8.7889999999999996E-2</v>
      </c>
    </row>
    <row r="38" spans="1:2">
      <c r="A38" s="1">
        <v>31617</v>
      </c>
      <c r="B38">
        <v>8.8164000000000006E-2</v>
      </c>
    </row>
    <row r="39" spans="1:2">
      <c r="A39" s="1">
        <v>31618</v>
      </c>
      <c r="B39">
        <v>8.8438000000000003E-2</v>
      </c>
    </row>
    <row r="40" spans="1:2">
      <c r="A40" s="1">
        <v>31621</v>
      </c>
      <c r="B40">
        <v>8.8848999999999997E-2</v>
      </c>
    </row>
    <row r="41" spans="1:2">
      <c r="A41" s="1">
        <v>31622</v>
      </c>
      <c r="B41">
        <v>8.8848999999999997E-2</v>
      </c>
    </row>
    <row r="42" spans="1:2">
      <c r="A42" s="1">
        <v>31623</v>
      </c>
      <c r="B42">
        <v>8.8794999999999999E-2</v>
      </c>
    </row>
    <row r="43" spans="1:2">
      <c r="A43" s="1">
        <v>31624</v>
      </c>
      <c r="B43">
        <v>8.8848999999999997E-2</v>
      </c>
    </row>
    <row r="44" spans="1:2">
      <c r="A44" s="1">
        <v>31625</v>
      </c>
      <c r="B44">
        <v>8.8985999999999996E-2</v>
      </c>
    </row>
    <row r="45" spans="1:2">
      <c r="A45" s="1">
        <v>31628</v>
      </c>
      <c r="B45">
        <v>8.9315000000000005E-2</v>
      </c>
    </row>
    <row r="46" spans="1:2">
      <c r="A46" s="1">
        <v>31629</v>
      </c>
      <c r="B46">
        <v>8.9671000000000001E-2</v>
      </c>
    </row>
    <row r="47" spans="1:2">
      <c r="A47" s="1">
        <v>31630</v>
      </c>
      <c r="B47">
        <v>9.0218999999999994E-2</v>
      </c>
    </row>
    <row r="48" spans="1:2">
      <c r="A48" s="1">
        <v>31631</v>
      </c>
      <c r="B48">
        <v>9.3644000000000005E-2</v>
      </c>
    </row>
    <row r="49" spans="1:2">
      <c r="A49" s="1">
        <v>31632</v>
      </c>
      <c r="B49">
        <v>0.110356</v>
      </c>
    </row>
    <row r="50" spans="1:2">
      <c r="A50" s="1">
        <v>31635</v>
      </c>
      <c r="B50">
        <v>0.12764400000000001</v>
      </c>
    </row>
    <row r="51" spans="1:2">
      <c r="A51" s="1">
        <v>31636</v>
      </c>
      <c r="B51">
        <v>0.12657499999999999</v>
      </c>
    </row>
    <row r="52" spans="1:2">
      <c r="A52" s="1">
        <v>31637</v>
      </c>
      <c r="B52">
        <v>0.12931500000000001</v>
      </c>
    </row>
    <row r="53" spans="1:2">
      <c r="A53" s="1">
        <v>31638</v>
      </c>
      <c r="B53">
        <v>0.12958900000000001</v>
      </c>
    </row>
    <row r="54" spans="1:2">
      <c r="A54" s="1">
        <v>31639</v>
      </c>
      <c r="B54">
        <v>0.132082</v>
      </c>
    </row>
    <row r="55" spans="1:2">
      <c r="A55" s="1">
        <v>31642</v>
      </c>
      <c r="B55">
        <v>0.13293199999999999</v>
      </c>
    </row>
    <row r="56" spans="1:2">
      <c r="A56" s="1">
        <v>31643</v>
      </c>
      <c r="B56">
        <v>0.132521</v>
      </c>
    </row>
    <row r="57" spans="1:2">
      <c r="A57" s="1">
        <v>31644</v>
      </c>
      <c r="B57">
        <v>0.132301</v>
      </c>
    </row>
    <row r="58" spans="1:2">
      <c r="A58" s="1">
        <v>31645</v>
      </c>
      <c r="B58">
        <v>0.13290399999999999</v>
      </c>
    </row>
    <row r="59" spans="1:2">
      <c r="A59" s="1">
        <v>31646</v>
      </c>
      <c r="B59">
        <v>0.13312299999999999</v>
      </c>
    </row>
    <row r="60" spans="1:2">
      <c r="A60" s="1">
        <v>31649</v>
      </c>
      <c r="B60">
        <v>0.13304099999999999</v>
      </c>
    </row>
    <row r="61" spans="1:2">
      <c r="A61" s="1">
        <v>31650</v>
      </c>
      <c r="B61">
        <v>0.13301399999999999</v>
      </c>
    </row>
    <row r="62" spans="1:2">
      <c r="A62" s="1">
        <v>31651</v>
      </c>
      <c r="B62">
        <v>0.13306799999999999</v>
      </c>
    </row>
    <row r="63" spans="1:2">
      <c r="A63" s="1">
        <v>31652</v>
      </c>
      <c r="B63">
        <v>0.13298599999999999</v>
      </c>
    </row>
    <row r="64" spans="1:2">
      <c r="A64" s="1">
        <v>31653</v>
      </c>
      <c r="B64">
        <v>0.13325999999999999</v>
      </c>
    </row>
    <row r="65" spans="1:2">
      <c r="A65" s="1">
        <v>31656</v>
      </c>
      <c r="B65">
        <v>0.13095899999999999</v>
      </c>
    </row>
    <row r="66" spans="1:2">
      <c r="A66" s="1">
        <v>31657</v>
      </c>
      <c r="B66">
        <v>0.13117799999999999</v>
      </c>
    </row>
    <row r="67" spans="1:2">
      <c r="A67" s="1">
        <v>31658</v>
      </c>
      <c r="B67">
        <v>0.13156200000000001</v>
      </c>
    </row>
    <row r="68" spans="1:2">
      <c r="A68" s="1">
        <v>31659</v>
      </c>
      <c r="B68">
        <v>0.13125999999999999</v>
      </c>
    </row>
    <row r="69" spans="1:2">
      <c r="A69" s="1">
        <v>31660</v>
      </c>
      <c r="B69">
        <v>0.13134199999999999</v>
      </c>
    </row>
    <row r="70" spans="1:2">
      <c r="A70" s="1">
        <v>31663</v>
      </c>
      <c r="B70">
        <v>0.13115099999999999</v>
      </c>
    </row>
    <row r="71" spans="1:2">
      <c r="A71" s="1">
        <v>31664</v>
      </c>
      <c r="B71">
        <v>0.13142499999999999</v>
      </c>
    </row>
    <row r="72" spans="1:2">
      <c r="A72" s="1">
        <v>31665</v>
      </c>
      <c r="B72">
        <v>0.13131499999999999</v>
      </c>
    </row>
    <row r="73" spans="1:2">
      <c r="A73" s="1">
        <v>31666</v>
      </c>
      <c r="B73">
        <v>0.13131499999999999</v>
      </c>
    </row>
    <row r="74" spans="1:2">
      <c r="A74" s="1">
        <v>31667</v>
      </c>
      <c r="B74">
        <v>0.13131499999999999</v>
      </c>
    </row>
    <row r="75" spans="1:2">
      <c r="A75" s="1">
        <v>31670</v>
      </c>
      <c r="B75">
        <v>0.13131499999999999</v>
      </c>
    </row>
    <row r="76" spans="1:2">
      <c r="A76" s="1">
        <v>31671</v>
      </c>
      <c r="B76">
        <v>0.13131499999999999</v>
      </c>
    </row>
    <row r="77" spans="1:2">
      <c r="A77" s="1">
        <v>31672</v>
      </c>
      <c r="B77">
        <v>0.13197300000000001</v>
      </c>
    </row>
    <row r="78" spans="1:2">
      <c r="A78" s="1">
        <v>31673</v>
      </c>
      <c r="B78">
        <v>0.13211000000000001</v>
      </c>
    </row>
    <row r="79" spans="1:2">
      <c r="A79" s="1">
        <v>31674</v>
      </c>
      <c r="B79">
        <v>0.132356</v>
      </c>
    </row>
    <row r="80" spans="1:2">
      <c r="A80" s="1">
        <v>31677</v>
      </c>
      <c r="B80">
        <v>0.132575</v>
      </c>
    </row>
    <row r="81" spans="1:2">
      <c r="A81" s="1">
        <v>31678</v>
      </c>
      <c r="B81">
        <v>0.13290399999999999</v>
      </c>
    </row>
    <row r="82" spans="1:2">
      <c r="A82" s="1">
        <v>31679</v>
      </c>
      <c r="B82">
        <v>0.132548</v>
      </c>
    </row>
    <row r="83" spans="1:2">
      <c r="A83" s="1">
        <v>31680</v>
      </c>
      <c r="B83">
        <v>0.132767</v>
      </c>
    </row>
    <row r="84" spans="1:2">
      <c r="A84" s="1">
        <v>31681</v>
      </c>
      <c r="B84">
        <v>0.132685</v>
      </c>
    </row>
    <row r="85" spans="1:2">
      <c r="A85" s="1">
        <v>31684</v>
      </c>
      <c r="B85">
        <v>0.13290399999999999</v>
      </c>
    </row>
    <row r="86" spans="1:2">
      <c r="A86" s="1">
        <v>31685</v>
      </c>
      <c r="B86">
        <v>0.13298599999999999</v>
      </c>
    </row>
    <row r="87" spans="1:2">
      <c r="A87" s="1">
        <v>31686</v>
      </c>
      <c r="B87">
        <v>6.6684999999999994E-2</v>
      </c>
    </row>
    <row r="88" spans="1:2">
      <c r="A88" s="1">
        <v>31687</v>
      </c>
      <c r="B88">
        <v>7.1944999999999995E-2</v>
      </c>
    </row>
    <row r="89" spans="1:2">
      <c r="A89" s="1">
        <v>31688</v>
      </c>
      <c r="B89">
        <v>7.6767000000000002E-2</v>
      </c>
    </row>
    <row r="90" spans="1:2">
      <c r="A90" s="1">
        <v>31691</v>
      </c>
      <c r="B90">
        <v>8.337E-2</v>
      </c>
    </row>
    <row r="91" spans="1:2">
      <c r="A91" s="1">
        <v>31692</v>
      </c>
      <c r="B91">
        <v>8.3835999999999994E-2</v>
      </c>
    </row>
    <row r="92" spans="1:2">
      <c r="A92" s="1">
        <v>31693</v>
      </c>
      <c r="B92">
        <v>8.4411E-2</v>
      </c>
    </row>
    <row r="93" spans="1:2">
      <c r="A93" s="1">
        <v>31694</v>
      </c>
      <c r="B93">
        <v>8.6055000000000006E-2</v>
      </c>
    </row>
    <row r="94" spans="1:2">
      <c r="A94" s="1">
        <v>31695</v>
      </c>
      <c r="B94">
        <v>8.6356000000000002E-2</v>
      </c>
    </row>
    <row r="95" spans="1:2">
      <c r="A95" s="1">
        <v>31698</v>
      </c>
      <c r="B95">
        <v>8.6110000000000006E-2</v>
      </c>
    </row>
    <row r="96" spans="1:2">
      <c r="A96" s="1">
        <v>31699</v>
      </c>
      <c r="B96">
        <v>8.6110000000000006E-2</v>
      </c>
    </row>
    <row r="97" spans="1:2">
      <c r="A97" s="1">
        <v>31700</v>
      </c>
      <c r="B97">
        <v>8.6301000000000003E-2</v>
      </c>
    </row>
    <row r="98" spans="1:2">
      <c r="A98" s="1">
        <v>31701</v>
      </c>
      <c r="B98">
        <v>8.6493E-2</v>
      </c>
    </row>
    <row r="99" spans="1:2">
      <c r="A99" s="1">
        <v>31702</v>
      </c>
      <c r="B99">
        <v>8.6192000000000005E-2</v>
      </c>
    </row>
    <row r="100" spans="1:2">
      <c r="A100" s="1">
        <v>31705</v>
      </c>
      <c r="B100">
        <v>8.6411000000000002E-2</v>
      </c>
    </row>
    <row r="101" spans="1:2">
      <c r="A101" s="1">
        <v>31706</v>
      </c>
      <c r="B101">
        <v>8.6356000000000002E-2</v>
      </c>
    </row>
    <row r="102" spans="1:2">
      <c r="A102" s="1">
        <v>31707</v>
      </c>
      <c r="B102">
        <v>8.6356000000000002E-2</v>
      </c>
    </row>
    <row r="103" spans="1:2">
      <c r="A103" s="1">
        <v>31708</v>
      </c>
      <c r="B103">
        <v>8.6301000000000003E-2</v>
      </c>
    </row>
    <row r="104" spans="1:2">
      <c r="A104" s="1">
        <v>31709</v>
      </c>
      <c r="B104">
        <v>8.6301000000000003E-2</v>
      </c>
    </row>
    <row r="105" spans="1:2">
      <c r="A105" s="1">
        <v>31712</v>
      </c>
      <c r="B105">
        <v>8.6356000000000002E-2</v>
      </c>
    </row>
    <row r="106" spans="1:2">
      <c r="A106" s="1">
        <v>31713</v>
      </c>
      <c r="B106">
        <v>8.6438000000000001E-2</v>
      </c>
    </row>
    <row r="107" spans="1:2">
      <c r="A107" s="1">
        <v>31714</v>
      </c>
      <c r="B107">
        <v>8.6384000000000002E-2</v>
      </c>
    </row>
    <row r="108" spans="1:2">
      <c r="A108" s="1">
        <v>31715</v>
      </c>
      <c r="B108">
        <v>8.6493E-2</v>
      </c>
    </row>
    <row r="109" spans="1:2">
      <c r="A109" s="1">
        <v>31716</v>
      </c>
      <c r="B109">
        <v>9.0054999999999996E-2</v>
      </c>
    </row>
    <row r="110" spans="1:2">
      <c r="A110" s="1">
        <v>31719</v>
      </c>
      <c r="B110">
        <v>0.11268499999999999</v>
      </c>
    </row>
    <row r="111" spans="1:2">
      <c r="A111" s="1">
        <v>31720</v>
      </c>
      <c r="B111">
        <v>0.115041</v>
      </c>
    </row>
    <row r="112" spans="1:2">
      <c r="A112" s="1">
        <v>31721</v>
      </c>
      <c r="B112">
        <v>0.115123</v>
      </c>
    </row>
    <row r="113" spans="1:2">
      <c r="A113" s="1">
        <v>31722</v>
      </c>
      <c r="B113">
        <v>0.115041</v>
      </c>
    </row>
    <row r="114" spans="1:2">
      <c r="A114" s="1">
        <v>31723</v>
      </c>
      <c r="B114">
        <v>0.114575</v>
      </c>
    </row>
    <row r="115" spans="1:2">
      <c r="A115" s="1">
        <v>31726</v>
      </c>
      <c r="B115">
        <v>0.113452</v>
      </c>
    </row>
    <row r="116" spans="1:2">
      <c r="A116" s="1">
        <v>31727</v>
      </c>
      <c r="B116">
        <v>0.110822</v>
      </c>
    </row>
    <row r="117" spans="1:2">
      <c r="A117" s="1">
        <v>31728</v>
      </c>
      <c r="B117">
        <v>0.111205</v>
      </c>
    </row>
    <row r="118" spans="1:2">
      <c r="A118" s="1">
        <v>31729</v>
      </c>
      <c r="B118">
        <v>0.111342</v>
      </c>
    </row>
    <row r="119" spans="1:2">
      <c r="A119" s="1">
        <v>31730</v>
      </c>
      <c r="B119">
        <v>0.11178100000000001</v>
      </c>
    </row>
    <row r="120" spans="1:2">
      <c r="A120" s="1">
        <v>31733</v>
      </c>
      <c r="B120">
        <v>0.112219</v>
      </c>
    </row>
    <row r="121" spans="1:2">
      <c r="A121" s="1">
        <v>31734</v>
      </c>
      <c r="B121">
        <v>0.112164</v>
      </c>
    </row>
    <row r="122" spans="1:2">
      <c r="A122" s="1">
        <v>31735</v>
      </c>
      <c r="B122">
        <v>0.112192</v>
      </c>
    </row>
    <row r="123" spans="1:2">
      <c r="A123" s="1">
        <v>31736</v>
      </c>
      <c r="B123">
        <v>0.111233</v>
      </c>
    </row>
    <row r="124" spans="1:2">
      <c r="A124" s="1">
        <v>31737</v>
      </c>
      <c r="B124">
        <v>0.112192</v>
      </c>
    </row>
    <row r="125" spans="1:2">
      <c r="A125" s="1">
        <v>31740</v>
      </c>
      <c r="B125">
        <v>0.115041</v>
      </c>
    </row>
    <row r="126" spans="1:2">
      <c r="A126" s="1">
        <v>31741</v>
      </c>
      <c r="B126">
        <v>0.12339700000000001</v>
      </c>
    </row>
    <row r="127" spans="1:2">
      <c r="A127" s="1">
        <v>31742</v>
      </c>
      <c r="B127">
        <v>0.13498599999999999</v>
      </c>
    </row>
    <row r="128" spans="1:2">
      <c r="A128" s="1">
        <v>31743</v>
      </c>
      <c r="B128">
        <v>0.13800000000000001</v>
      </c>
    </row>
    <row r="129" spans="1:2">
      <c r="A129" s="1">
        <v>31744</v>
      </c>
      <c r="B129">
        <v>0.14043800000000001</v>
      </c>
    </row>
    <row r="130" spans="1:2">
      <c r="A130" s="1">
        <v>31747</v>
      </c>
      <c r="B130">
        <v>0.199096</v>
      </c>
    </row>
    <row r="131" spans="1:2">
      <c r="A131" s="1">
        <v>31748</v>
      </c>
      <c r="B131">
        <v>0.234822</v>
      </c>
    </row>
    <row r="132" spans="1:2">
      <c r="A132" s="1">
        <v>31749</v>
      </c>
      <c r="B132">
        <v>0.22569900000000001</v>
      </c>
    </row>
    <row r="133" spans="1:2">
      <c r="A133" s="1">
        <v>31750</v>
      </c>
      <c r="B133">
        <v>0.21937000000000001</v>
      </c>
    </row>
    <row r="134" spans="1:2">
      <c r="A134" s="1">
        <v>31751</v>
      </c>
      <c r="B134">
        <v>0.22057499999999999</v>
      </c>
    </row>
    <row r="135" spans="1:2">
      <c r="A135" s="1">
        <v>31754</v>
      </c>
      <c r="B135">
        <v>0.228575</v>
      </c>
    </row>
    <row r="136" spans="1:2">
      <c r="A136" s="1">
        <v>31755</v>
      </c>
      <c r="B136">
        <v>0.243342</v>
      </c>
    </row>
    <row r="137" spans="1:2">
      <c r="A137" s="1">
        <v>31756</v>
      </c>
      <c r="B137">
        <v>0.24665799999999999</v>
      </c>
    </row>
    <row r="138" spans="1:2">
      <c r="A138" s="1">
        <v>31757</v>
      </c>
      <c r="B138">
        <v>0.23827400000000001</v>
      </c>
    </row>
    <row r="139" spans="1:2">
      <c r="A139" s="1">
        <v>31758</v>
      </c>
      <c r="B139">
        <v>0.23827400000000001</v>
      </c>
    </row>
    <row r="140" spans="1:2">
      <c r="A140" s="1">
        <v>31761</v>
      </c>
      <c r="B140">
        <v>0.23841100000000001</v>
      </c>
    </row>
    <row r="141" spans="1:2">
      <c r="A141" s="1">
        <v>31762</v>
      </c>
      <c r="B141">
        <v>0.23610999999999999</v>
      </c>
    </row>
    <row r="142" spans="1:2">
      <c r="A142" s="1">
        <v>31763</v>
      </c>
      <c r="B142">
        <v>0.239288</v>
      </c>
    </row>
    <row r="143" spans="1:2">
      <c r="A143" s="1">
        <v>31764</v>
      </c>
      <c r="B143">
        <v>0.24090400000000001</v>
      </c>
    </row>
    <row r="144" spans="1:2">
      <c r="A144" s="1">
        <v>31765</v>
      </c>
      <c r="B144">
        <v>0.24054800000000001</v>
      </c>
    </row>
    <row r="145" spans="1:2">
      <c r="A145" s="1">
        <v>31768</v>
      </c>
      <c r="B145">
        <v>0.243507</v>
      </c>
    </row>
    <row r="146" spans="1:2">
      <c r="A146" s="1">
        <v>31769</v>
      </c>
      <c r="B146">
        <v>0.245671</v>
      </c>
    </row>
    <row r="147" spans="1:2">
      <c r="A147" s="1">
        <v>31770</v>
      </c>
      <c r="B147">
        <v>0.245671</v>
      </c>
    </row>
    <row r="148" spans="1:2">
      <c r="A148" s="1">
        <v>31772</v>
      </c>
      <c r="B148">
        <v>0.245671</v>
      </c>
    </row>
    <row r="149" spans="1:2">
      <c r="A149" s="1">
        <v>31775</v>
      </c>
      <c r="B149">
        <v>0.247836</v>
      </c>
    </row>
    <row r="150" spans="1:2">
      <c r="A150" s="1">
        <v>31776</v>
      </c>
      <c r="B150">
        <v>0.30525999999999998</v>
      </c>
    </row>
    <row r="151" spans="1:2">
      <c r="A151" s="1">
        <v>31777</v>
      </c>
      <c r="B151">
        <v>0.30525999999999998</v>
      </c>
    </row>
    <row r="152" spans="1:2">
      <c r="A152" s="1">
        <v>31779</v>
      </c>
      <c r="B152">
        <v>0.30525999999999998</v>
      </c>
    </row>
    <row r="153" spans="1:2">
      <c r="A153" s="1">
        <v>31782</v>
      </c>
      <c r="B153">
        <v>0.41630099999999998</v>
      </c>
    </row>
    <row r="154" spans="1:2">
      <c r="A154" s="1">
        <v>31783</v>
      </c>
      <c r="B154">
        <v>0.40706799999999999</v>
      </c>
    </row>
    <row r="155" spans="1:2">
      <c r="A155" s="1">
        <v>31784</v>
      </c>
      <c r="B155">
        <v>0.40583599999999997</v>
      </c>
    </row>
    <row r="156" spans="1:2">
      <c r="A156" s="1">
        <v>31785</v>
      </c>
      <c r="B156">
        <v>0.40937000000000001</v>
      </c>
    </row>
    <row r="157" spans="1:2">
      <c r="A157" s="1">
        <v>31786</v>
      </c>
      <c r="B157">
        <v>0.49928800000000001</v>
      </c>
    </row>
    <row r="158" spans="1:2">
      <c r="A158" s="1">
        <v>31789</v>
      </c>
      <c r="B158">
        <v>0.49742500000000001</v>
      </c>
    </row>
    <row r="159" spans="1:2">
      <c r="A159" s="1">
        <v>31790</v>
      </c>
      <c r="B159">
        <v>0.49890400000000001</v>
      </c>
    </row>
    <row r="160" spans="1:2">
      <c r="A160" s="1">
        <v>31791</v>
      </c>
      <c r="B160">
        <v>0.50035600000000002</v>
      </c>
    </row>
    <row r="161" spans="1:2">
      <c r="A161" s="1">
        <v>31792</v>
      </c>
      <c r="B161">
        <v>0.51665799999999995</v>
      </c>
    </row>
    <row r="162" spans="1:2">
      <c r="A162" s="1">
        <v>31793</v>
      </c>
      <c r="B162">
        <v>0.51531499999999997</v>
      </c>
    </row>
    <row r="163" spans="1:2">
      <c r="A163" s="1">
        <v>31796</v>
      </c>
      <c r="B163">
        <v>0.51531499999999997</v>
      </c>
    </row>
    <row r="164" spans="1:2">
      <c r="A164" s="1">
        <v>31797</v>
      </c>
      <c r="B164">
        <v>0.51583599999999996</v>
      </c>
    </row>
    <row r="165" spans="1:2">
      <c r="A165" s="1">
        <v>31798</v>
      </c>
      <c r="B165">
        <v>0.51597300000000001</v>
      </c>
    </row>
    <row r="166" spans="1:2">
      <c r="A166" s="1">
        <v>31799</v>
      </c>
      <c r="B166">
        <v>0.51526000000000005</v>
      </c>
    </row>
    <row r="167" spans="1:2">
      <c r="A167" s="1">
        <v>31800</v>
      </c>
      <c r="B167">
        <v>0.57279500000000005</v>
      </c>
    </row>
    <row r="168" spans="1:2">
      <c r="A168" s="1">
        <v>31803</v>
      </c>
      <c r="B168">
        <v>0.57262999999999997</v>
      </c>
    </row>
    <row r="169" spans="1:2">
      <c r="A169" s="1">
        <v>31804</v>
      </c>
      <c r="B169">
        <v>0.57161600000000001</v>
      </c>
    </row>
    <row r="170" spans="1:2">
      <c r="A170" s="1">
        <v>31805</v>
      </c>
      <c r="B170">
        <v>0.57194500000000004</v>
      </c>
    </row>
    <row r="171" spans="1:2">
      <c r="A171" s="1">
        <v>31806</v>
      </c>
      <c r="B171">
        <v>0.57153399999999999</v>
      </c>
    </row>
    <row r="172" spans="1:2">
      <c r="A172" s="1">
        <v>31807</v>
      </c>
      <c r="B172">
        <v>0.57219200000000003</v>
      </c>
    </row>
    <row r="173" spans="1:2">
      <c r="A173" s="1">
        <v>31810</v>
      </c>
      <c r="B173">
        <v>0.76717800000000003</v>
      </c>
    </row>
    <row r="174" spans="1:2">
      <c r="A174" s="1">
        <v>31811</v>
      </c>
      <c r="B174">
        <v>0.76704099999999997</v>
      </c>
    </row>
    <row r="175" spans="1:2">
      <c r="A175" s="1">
        <v>31812</v>
      </c>
      <c r="B175">
        <v>0.767096</v>
      </c>
    </row>
    <row r="176" spans="1:2">
      <c r="A176" s="1">
        <v>31813</v>
      </c>
      <c r="B176">
        <v>0.76687700000000003</v>
      </c>
    </row>
    <row r="177" spans="1:2">
      <c r="A177" s="1">
        <v>31814</v>
      </c>
      <c r="B177">
        <v>0.77298599999999995</v>
      </c>
    </row>
    <row r="178" spans="1:2">
      <c r="A178" s="1">
        <v>31817</v>
      </c>
      <c r="B178">
        <v>0.91065799999999997</v>
      </c>
    </row>
    <row r="179" spans="1:2">
      <c r="A179" s="1">
        <v>31818</v>
      </c>
      <c r="B179">
        <v>1.000658</v>
      </c>
    </row>
    <row r="180" spans="1:2">
      <c r="A180" s="1">
        <v>31819</v>
      </c>
      <c r="B180">
        <v>1.017425</v>
      </c>
    </row>
    <row r="181" spans="1:2">
      <c r="A181" s="1">
        <v>31820</v>
      </c>
      <c r="B181">
        <v>1.017863</v>
      </c>
    </row>
    <row r="182" spans="1:2">
      <c r="A182" s="1">
        <v>31821</v>
      </c>
      <c r="B182">
        <v>1.0181640000000001</v>
      </c>
    </row>
    <row r="183" spans="1:2">
      <c r="A183" s="1">
        <v>31824</v>
      </c>
      <c r="B183">
        <v>1.016575</v>
      </c>
    </row>
    <row r="184" spans="1:2">
      <c r="A184" s="1">
        <v>31825</v>
      </c>
      <c r="B184">
        <v>1.01874</v>
      </c>
    </row>
    <row r="185" spans="1:2">
      <c r="A185" s="1">
        <v>31826</v>
      </c>
      <c r="B185">
        <v>1.0189859999999999</v>
      </c>
    </row>
    <row r="186" spans="1:2">
      <c r="A186" s="1">
        <v>31827</v>
      </c>
      <c r="B186">
        <v>1.018877</v>
      </c>
    </row>
    <row r="187" spans="1:2">
      <c r="A187" s="1">
        <v>31828</v>
      </c>
      <c r="B187">
        <v>1.019671</v>
      </c>
    </row>
    <row r="188" spans="1:2">
      <c r="A188" s="1">
        <v>31831</v>
      </c>
      <c r="B188">
        <v>1.0200549999999999</v>
      </c>
    </row>
    <row r="189" spans="1:2">
      <c r="A189" s="1">
        <v>31832</v>
      </c>
      <c r="B189">
        <v>1.0201640000000001</v>
      </c>
    </row>
    <row r="190" spans="1:2">
      <c r="A190" s="1">
        <v>31833</v>
      </c>
      <c r="B190">
        <v>0.89810999999999996</v>
      </c>
    </row>
    <row r="191" spans="1:2">
      <c r="A191" s="1">
        <v>31834</v>
      </c>
      <c r="B191">
        <v>0.59997299999999998</v>
      </c>
    </row>
    <row r="192" spans="1:2">
      <c r="A192" s="1">
        <v>31835</v>
      </c>
      <c r="B192">
        <v>0.55000000000000004</v>
      </c>
    </row>
    <row r="193" spans="1:2">
      <c r="A193" s="1">
        <v>31840</v>
      </c>
      <c r="B193">
        <v>0.55000000000000004</v>
      </c>
    </row>
    <row r="194" spans="1:2">
      <c r="A194" s="1">
        <v>31841</v>
      </c>
      <c r="B194">
        <v>0.55378099999999997</v>
      </c>
    </row>
    <row r="195" spans="1:2">
      <c r="A195" s="1">
        <v>31842</v>
      </c>
      <c r="B195">
        <v>0.62665800000000005</v>
      </c>
    </row>
    <row r="196" spans="1:2">
      <c r="A196" s="1">
        <v>31845</v>
      </c>
      <c r="B196">
        <v>0.62498600000000004</v>
      </c>
    </row>
    <row r="197" spans="1:2">
      <c r="A197" s="1">
        <v>31846</v>
      </c>
      <c r="B197">
        <v>0.62498600000000004</v>
      </c>
    </row>
    <row r="198" spans="1:2">
      <c r="A198" s="1">
        <v>31847</v>
      </c>
      <c r="B198">
        <v>0.62408200000000003</v>
      </c>
    </row>
    <row r="199" spans="1:2">
      <c r="A199" s="1">
        <v>31848</v>
      </c>
      <c r="B199">
        <v>0.49005500000000002</v>
      </c>
    </row>
    <row r="200" spans="1:2">
      <c r="A200" s="1">
        <v>31849</v>
      </c>
      <c r="B200">
        <v>0.40169899999999997</v>
      </c>
    </row>
    <row r="201" spans="1:2">
      <c r="A201" s="1">
        <v>31852</v>
      </c>
      <c r="B201">
        <v>0.55821900000000002</v>
      </c>
    </row>
    <row r="202" spans="1:2">
      <c r="A202" s="1">
        <v>31853</v>
      </c>
      <c r="B202">
        <v>0.55857500000000004</v>
      </c>
    </row>
    <row r="203" spans="1:2">
      <c r="A203" s="1">
        <v>31854</v>
      </c>
      <c r="B203">
        <v>0.56008199999999997</v>
      </c>
    </row>
    <row r="204" spans="1:2">
      <c r="A204" s="1">
        <v>31855</v>
      </c>
      <c r="B204">
        <v>0.56331500000000001</v>
      </c>
    </row>
    <row r="205" spans="1:2">
      <c r="A205" s="1">
        <v>31856</v>
      </c>
      <c r="B205">
        <v>0.56860299999999997</v>
      </c>
    </row>
    <row r="206" spans="1:2">
      <c r="A206" s="1">
        <v>31859</v>
      </c>
      <c r="B206">
        <v>0.57372599999999996</v>
      </c>
    </row>
    <row r="207" spans="1:2">
      <c r="A207" s="1">
        <v>31860</v>
      </c>
      <c r="B207">
        <v>0.57369899999999996</v>
      </c>
    </row>
    <row r="208" spans="1:2">
      <c r="A208" s="1">
        <v>31861</v>
      </c>
      <c r="B208">
        <v>0.57369899999999996</v>
      </c>
    </row>
    <row r="209" spans="1:2">
      <c r="A209" s="1">
        <v>31862</v>
      </c>
      <c r="B209">
        <v>0.57369899999999996</v>
      </c>
    </row>
    <row r="210" spans="1:2">
      <c r="A210" s="1">
        <v>31863</v>
      </c>
      <c r="B210">
        <v>0.57372599999999996</v>
      </c>
    </row>
    <row r="211" spans="1:2">
      <c r="A211" s="1">
        <v>31866</v>
      </c>
      <c r="B211">
        <v>0.57372599999999996</v>
      </c>
    </row>
    <row r="212" spans="1:2">
      <c r="A212" s="1">
        <v>31867</v>
      </c>
      <c r="B212">
        <v>0.57372599999999996</v>
      </c>
    </row>
    <row r="213" spans="1:2">
      <c r="A213" s="1">
        <v>31868</v>
      </c>
      <c r="B213">
        <v>0.57369899999999996</v>
      </c>
    </row>
    <row r="214" spans="1:2">
      <c r="A214" s="1">
        <v>31869</v>
      </c>
      <c r="B214">
        <v>0.57367100000000004</v>
      </c>
    </row>
    <row r="215" spans="1:2">
      <c r="A215" s="1">
        <v>31870</v>
      </c>
      <c r="B215">
        <v>0.57361600000000001</v>
      </c>
    </row>
    <row r="216" spans="1:2">
      <c r="A216" s="1">
        <v>31873</v>
      </c>
      <c r="B216">
        <v>0.65802700000000003</v>
      </c>
    </row>
    <row r="217" spans="1:2">
      <c r="A217" s="1">
        <v>31874</v>
      </c>
      <c r="B217">
        <v>0.65937000000000001</v>
      </c>
    </row>
    <row r="218" spans="1:2">
      <c r="A218" s="1">
        <v>31875</v>
      </c>
      <c r="B218">
        <v>0.66109600000000002</v>
      </c>
    </row>
    <row r="219" spans="1:2">
      <c r="A219" s="1">
        <v>31876</v>
      </c>
      <c r="B219">
        <v>0.76635600000000004</v>
      </c>
    </row>
    <row r="220" spans="1:2">
      <c r="A220" s="1">
        <v>31877</v>
      </c>
      <c r="B220">
        <v>0.76788999999999996</v>
      </c>
    </row>
    <row r="221" spans="1:2">
      <c r="A221" s="1">
        <v>31880</v>
      </c>
      <c r="B221">
        <v>0.76887700000000003</v>
      </c>
    </row>
    <row r="222" spans="1:2">
      <c r="A222" s="1">
        <v>31881</v>
      </c>
      <c r="B222">
        <v>0.76890400000000003</v>
      </c>
    </row>
    <row r="223" spans="1:2">
      <c r="A223" s="1">
        <v>31882</v>
      </c>
      <c r="B223">
        <v>0.77180800000000005</v>
      </c>
    </row>
    <row r="224" spans="1:2">
      <c r="A224" s="1">
        <v>31888</v>
      </c>
      <c r="B224">
        <v>0.77928799999999998</v>
      </c>
    </row>
    <row r="225" spans="1:2">
      <c r="A225" s="1">
        <v>31889</v>
      </c>
      <c r="B225">
        <v>0.78065799999999996</v>
      </c>
    </row>
    <row r="226" spans="1:2">
      <c r="A226" s="1">
        <v>31890</v>
      </c>
      <c r="B226">
        <v>0.78224700000000003</v>
      </c>
    </row>
    <row r="227" spans="1:2">
      <c r="A227" s="1">
        <v>31891</v>
      </c>
      <c r="B227">
        <v>0.78331499999999998</v>
      </c>
    </row>
    <row r="228" spans="1:2">
      <c r="A228" s="1">
        <v>31894</v>
      </c>
      <c r="B228">
        <v>0.84978100000000001</v>
      </c>
    </row>
    <row r="229" spans="1:2">
      <c r="A229" s="1">
        <v>31895</v>
      </c>
      <c r="B229">
        <v>0.92123299999999997</v>
      </c>
    </row>
    <row r="230" spans="1:2">
      <c r="A230" s="1">
        <v>31896</v>
      </c>
      <c r="B230">
        <v>0.92208199999999996</v>
      </c>
    </row>
    <row r="231" spans="1:2">
      <c r="A231" s="1">
        <v>31897</v>
      </c>
      <c r="B231">
        <v>0.92849300000000001</v>
      </c>
    </row>
    <row r="232" spans="1:2">
      <c r="A232" s="1">
        <v>31901</v>
      </c>
      <c r="B232">
        <v>0.93493199999999999</v>
      </c>
    </row>
    <row r="233" spans="1:2">
      <c r="A233" s="1">
        <v>31902</v>
      </c>
      <c r="B233">
        <v>0.93662999999999996</v>
      </c>
    </row>
    <row r="234" spans="1:2">
      <c r="A234" s="1">
        <v>31903</v>
      </c>
      <c r="B234">
        <v>0.94211</v>
      </c>
    </row>
    <row r="235" spans="1:2">
      <c r="A235" s="1">
        <v>31904</v>
      </c>
      <c r="B235">
        <v>1.262329</v>
      </c>
    </row>
    <row r="236" spans="1:2">
      <c r="A236" s="1">
        <v>31905</v>
      </c>
      <c r="B236">
        <v>1.2659450000000001</v>
      </c>
    </row>
    <row r="237" spans="1:2">
      <c r="A237" s="1">
        <v>31908</v>
      </c>
      <c r="B237">
        <v>1.499644</v>
      </c>
    </row>
    <row r="238" spans="1:2">
      <c r="A238" s="1">
        <v>31909</v>
      </c>
      <c r="B238">
        <v>1.5039180000000001</v>
      </c>
    </row>
    <row r="239" spans="1:2">
      <c r="A239" s="1">
        <v>31910</v>
      </c>
      <c r="B239">
        <v>1.511479</v>
      </c>
    </row>
    <row r="240" spans="1:2">
      <c r="A240" s="1">
        <v>31911</v>
      </c>
      <c r="B240">
        <v>1.517452</v>
      </c>
    </row>
    <row r="241" spans="1:2">
      <c r="A241" s="1">
        <v>31912</v>
      </c>
      <c r="B241">
        <v>0.90701399999999999</v>
      </c>
    </row>
    <row r="242" spans="1:2">
      <c r="A242" s="1">
        <v>31915</v>
      </c>
      <c r="B242">
        <v>0.91410999999999998</v>
      </c>
    </row>
    <row r="243" spans="1:2">
      <c r="A243" s="1">
        <v>31916</v>
      </c>
      <c r="B243">
        <v>0.91937000000000002</v>
      </c>
    </row>
    <row r="244" spans="1:2">
      <c r="A244" s="1">
        <v>31917</v>
      </c>
      <c r="B244">
        <v>0.92465799999999998</v>
      </c>
    </row>
    <row r="245" spans="1:2">
      <c r="A245" s="1">
        <v>31918</v>
      </c>
      <c r="B245">
        <v>0.93611</v>
      </c>
    </row>
    <row r="246" spans="1:2">
      <c r="A246" s="1">
        <v>31919</v>
      </c>
      <c r="B246">
        <v>0.96468500000000001</v>
      </c>
    </row>
    <row r="247" spans="1:2">
      <c r="A247" s="1">
        <v>31922</v>
      </c>
      <c r="B247">
        <v>0.98758900000000005</v>
      </c>
    </row>
    <row r="248" spans="1:2">
      <c r="A248" s="1">
        <v>31923</v>
      </c>
      <c r="B248">
        <v>1.048027</v>
      </c>
    </row>
    <row r="249" spans="1:2">
      <c r="A249" s="1">
        <v>31924</v>
      </c>
      <c r="B249">
        <v>1.0508770000000001</v>
      </c>
    </row>
    <row r="250" spans="1:2">
      <c r="A250" s="1">
        <v>31925</v>
      </c>
      <c r="B250">
        <v>1.054027</v>
      </c>
    </row>
    <row r="251" spans="1:2">
      <c r="A251" s="1">
        <v>31926</v>
      </c>
      <c r="B251">
        <v>1.0614250000000001</v>
      </c>
    </row>
    <row r="252" spans="1:2">
      <c r="A252" s="1">
        <v>31929</v>
      </c>
      <c r="B252">
        <v>1.0610139999999999</v>
      </c>
    </row>
    <row r="253" spans="1:2">
      <c r="A253" s="1">
        <v>31930</v>
      </c>
      <c r="B253">
        <v>1.056932</v>
      </c>
    </row>
    <row r="254" spans="1:2">
      <c r="A254" s="1">
        <v>31931</v>
      </c>
      <c r="B254">
        <v>1.051534</v>
      </c>
    </row>
    <row r="255" spans="1:2">
      <c r="A255" s="1">
        <v>31932</v>
      </c>
      <c r="B255">
        <v>1.050082</v>
      </c>
    </row>
    <row r="256" spans="1:2">
      <c r="A256" s="1">
        <v>31933</v>
      </c>
      <c r="B256">
        <v>1.050986</v>
      </c>
    </row>
    <row r="257" spans="1:2">
      <c r="A257" s="1">
        <v>31936</v>
      </c>
      <c r="B257">
        <v>1.0490409999999999</v>
      </c>
    </row>
    <row r="258" spans="1:2">
      <c r="A258" s="1">
        <v>31937</v>
      </c>
      <c r="B258">
        <v>1.0450140000000001</v>
      </c>
    </row>
    <row r="259" spans="1:2">
      <c r="A259" s="1">
        <v>31938</v>
      </c>
      <c r="B259">
        <v>1.037452</v>
      </c>
    </row>
    <row r="260" spans="1:2">
      <c r="A260" s="1">
        <v>31939</v>
      </c>
      <c r="B260">
        <v>1.023315</v>
      </c>
    </row>
    <row r="261" spans="1:2">
      <c r="A261" s="1">
        <v>31940</v>
      </c>
      <c r="B261">
        <v>0.974356</v>
      </c>
    </row>
    <row r="262" spans="1:2">
      <c r="A262" s="1">
        <v>31944</v>
      </c>
      <c r="B262">
        <v>0.66</v>
      </c>
    </row>
    <row r="263" spans="1:2">
      <c r="A263" s="1">
        <v>31945</v>
      </c>
      <c r="B263">
        <v>0.64</v>
      </c>
    </row>
    <row r="264" spans="1:2">
      <c r="A264" s="1">
        <v>31946</v>
      </c>
      <c r="B264">
        <v>0.62065800000000004</v>
      </c>
    </row>
    <row r="265" spans="1:2">
      <c r="A265" s="1">
        <v>31947</v>
      </c>
      <c r="B265">
        <v>0.6</v>
      </c>
    </row>
    <row r="266" spans="1:2">
      <c r="A266" s="1">
        <v>31950</v>
      </c>
      <c r="B266">
        <v>0.57999999999999996</v>
      </c>
    </row>
    <row r="267" spans="1:2">
      <c r="A267" s="1">
        <v>31951</v>
      </c>
      <c r="B267">
        <v>0.56200000000000006</v>
      </c>
    </row>
    <row r="268" spans="1:2">
      <c r="A268" s="1">
        <v>31952</v>
      </c>
      <c r="B268">
        <v>0.54400000000000004</v>
      </c>
    </row>
    <row r="269" spans="1:2">
      <c r="A269" s="1">
        <v>31953</v>
      </c>
      <c r="B269">
        <v>0.52800000000000002</v>
      </c>
    </row>
    <row r="270" spans="1:2">
      <c r="A270" s="1">
        <v>31954</v>
      </c>
      <c r="B270">
        <v>0.51600000000000001</v>
      </c>
    </row>
    <row r="271" spans="1:2">
      <c r="A271" s="1">
        <v>31957</v>
      </c>
      <c r="B271">
        <v>0.5</v>
      </c>
    </row>
    <row r="272" spans="1:2">
      <c r="A272" s="1">
        <v>31958</v>
      </c>
      <c r="B272">
        <v>0.49</v>
      </c>
    </row>
    <row r="273" spans="1:2">
      <c r="A273" s="1">
        <v>31959</v>
      </c>
      <c r="B273">
        <v>0.43350699999999998</v>
      </c>
    </row>
    <row r="274" spans="1:2">
      <c r="A274" s="1">
        <v>31960</v>
      </c>
      <c r="B274">
        <v>0.41663</v>
      </c>
    </row>
    <row r="275" spans="1:2">
      <c r="A275" s="1">
        <v>31961</v>
      </c>
      <c r="B275">
        <v>0.40032899999999999</v>
      </c>
    </row>
    <row r="276" spans="1:2">
      <c r="A276" s="1">
        <v>31964</v>
      </c>
      <c r="B276">
        <v>0.39934199999999997</v>
      </c>
    </row>
    <row r="277" spans="1:2">
      <c r="A277" s="1">
        <v>31965</v>
      </c>
      <c r="B277">
        <v>0.399918</v>
      </c>
    </row>
    <row r="278" spans="1:2">
      <c r="A278" s="1">
        <v>31966</v>
      </c>
      <c r="B278">
        <v>0.399918</v>
      </c>
    </row>
    <row r="279" spans="1:2">
      <c r="A279" s="1">
        <v>31967</v>
      </c>
      <c r="B279">
        <v>0.38331500000000002</v>
      </c>
    </row>
    <row r="280" spans="1:2">
      <c r="A280" s="1">
        <v>31968</v>
      </c>
      <c r="B280">
        <v>0.37515100000000001</v>
      </c>
    </row>
    <row r="281" spans="1:2">
      <c r="A281" s="1">
        <v>31971</v>
      </c>
      <c r="B281">
        <v>0.36671199999999998</v>
      </c>
    </row>
    <row r="282" spans="1:2">
      <c r="A282" s="1">
        <v>31972</v>
      </c>
      <c r="B282">
        <v>0.35832900000000001</v>
      </c>
    </row>
    <row r="283" spans="1:2">
      <c r="A283" s="1">
        <v>31973</v>
      </c>
      <c r="B283">
        <v>0.35860300000000001</v>
      </c>
    </row>
    <row r="284" spans="1:2">
      <c r="A284" s="1">
        <v>31974</v>
      </c>
      <c r="B284">
        <v>0.35838399999999998</v>
      </c>
    </row>
    <row r="285" spans="1:2">
      <c r="A285" s="1">
        <v>31975</v>
      </c>
      <c r="B285">
        <v>0.350082</v>
      </c>
    </row>
    <row r="286" spans="1:2">
      <c r="A286" s="1">
        <v>31978</v>
      </c>
      <c r="B286">
        <v>0.350603</v>
      </c>
    </row>
    <row r="287" spans="1:2">
      <c r="A287" s="1">
        <v>31979</v>
      </c>
      <c r="B287">
        <v>0.35131499999999999</v>
      </c>
    </row>
    <row r="288" spans="1:2">
      <c r="A288" s="1">
        <v>31980</v>
      </c>
      <c r="B288">
        <v>0.35345199999999999</v>
      </c>
    </row>
    <row r="289" spans="1:2">
      <c r="A289" s="1">
        <v>31981</v>
      </c>
      <c r="B289">
        <v>0.35734199999999999</v>
      </c>
    </row>
    <row r="290" spans="1:2">
      <c r="A290" s="1">
        <v>31982</v>
      </c>
      <c r="B290">
        <v>0.36043799999999998</v>
      </c>
    </row>
    <row r="291" spans="1:2">
      <c r="A291" s="1">
        <v>31985</v>
      </c>
      <c r="B291">
        <v>0.36172599999999999</v>
      </c>
    </row>
    <row r="292" spans="1:2">
      <c r="A292" s="1">
        <v>31986</v>
      </c>
      <c r="B292">
        <v>0.36323299999999997</v>
      </c>
    </row>
    <row r="293" spans="1:2">
      <c r="A293" s="1">
        <v>31987</v>
      </c>
      <c r="B293">
        <v>0.35975299999999999</v>
      </c>
    </row>
    <row r="294" spans="1:2">
      <c r="A294" s="1">
        <v>31988</v>
      </c>
      <c r="B294">
        <v>0.35</v>
      </c>
    </row>
    <row r="295" spans="1:2">
      <c r="A295" s="1">
        <v>31989</v>
      </c>
      <c r="B295">
        <v>0.33986300000000003</v>
      </c>
    </row>
    <row r="296" spans="1:2">
      <c r="A296" s="1">
        <v>31992</v>
      </c>
      <c r="B296">
        <v>0.34030100000000002</v>
      </c>
    </row>
    <row r="297" spans="1:2">
      <c r="A297" s="1">
        <v>31993</v>
      </c>
      <c r="B297">
        <v>0.33662999999999998</v>
      </c>
    </row>
    <row r="298" spans="1:2">
      <c r="A298" s="1">
        <v>31994</v>
      </c>
      <c r="B298">
        <v>0.33356200000000003</v>
      </c>
    </row>
    <row r="299" spans="1:2">
      <c r="A299" s="1">
        <v>31995</v>
      </c>
      <c r="B299">
        <v>0.33030100000000001</v>
      </c>
    </row>
    <row r="300" spans="1:2">
      <c r="A300" s="1">
        <v>31996</v>
      </c>
      <c r="B300">
        <v>0.331397</v>
      </c>
    </row>
    <row r="301" spans="1:2">
      <c r="A301" s="1">
        <v>31999</v>
      </c>
      <c r="B301">
        <v>0.33479500000000001</v>
      </c>
    </row>
    <row r="302" spans="1:2">
      <c r="A302" s="1">
        <v>32000</v>
      </c>
      <c r="B302">
        <v>0.34137000000000001</v>
      </c>
    </row>
    <row r="303" spans="1:2">
      <c r="A303" s="1">
        <v>32001</v>
      </c>
      <c r="B303">
        <v>0.34517799999999998</v>
      </c>
    </row>
    <row r="304" spans="1:2">
      <c r="A304" s="1">
        <v>32002</v>
      </c>
      <c r="B304">
        <v>0.35180800000000001</v>
      </c>
    </row>
    <row r="305" spans="1:2">
      <c r="A305" s="1">
        <v>32003</v>
      </c>
      <c r="B305">
        <v>0.35468499999999997</v>
      </c>
    </row>
    <row r="306" spans="1:2">
      <c r="A306" s="1">
        <v>32006</v>
      </c>
      <c r="B306">
        <v>0.36139700000000002</v>
      </c>
    </row>
    <row r="307" spans="1:2">
      <c r="A307" s="1">
        <v>32007</v>
      </c>
      <c r="B307">
        <v>0.36167100000000002</v>
      </c>
    </row>
    <row r="308" spans="1:2">
      <c r="A308" s="1">
        <v>32008</v>
      </c>
      <c r="B308">
        <v>0.363288</v>
      </c>
    </row>
    <row r="309" spans="1:2">
      <c r="A309" s="1">
        <v>32009</v>
      </c>
      <c r="B309">
        <v>0.36523299999999997</v>
      </c>
    </row>
    <row r="310" spans="1:2">
      <c r="A310" s="1">
        <v>32010</v>
      </c>
      <c r="B310">
        <v>0.38189000000000001</v>
      </c>
    </row>
    <row r="311" spans="1:2">
      <c r="A311" s="1">
        <v>32013</v>
      </c>
      <c r="B311">
        <v>0.40137</v>
      </c>
    </row>
    <row r="312" spans="1:2">
      <c r="A312" s="1">
        <v>32014</v>
      </c>
      <c r="B312">
        <v>0.41501399999999999</v>
      </c>
    </row>
    <row r="313" spans="1:2">
      <c r="A313" s="1">
        <v>32015</v>
      </c>
      <c r="B313">
        <v>0.42698599999999998</v>
      </c>
    </row>
    <row r="314" spans="1:2">
      <c r="A314" s="1">
        <v>32016</v>
      </c>
      <c r="B314">
        <v>0.43539699999999998</v>
      </c>
    </row>
    <row r="315" spans="1:2">
      <c r="A315" s="1">
        <v>32017</v>
      </c>
      <c r="B315">
        <v>0.43964399999999998</v>
      </c>
    </row>
    <row r="316" spans="1:2">
      <c r="A316" s="1">
        <v>32020</v>
      </c>
      <c r="B316">
        <v>0.43854799999999999</v>
      </c>
    </row>
    <row r="317" spans="1:2">
      <c r="A317" s="1">
        <v>32021</v>
      </c>
      <c r="B317">
        <v>0.43435600000000002</v>
      </c>
    </row>
    <row r="318" spans="1:2">
      <c r="A318" s="1">
        <v>32022</v>
      </c>
      <c r="B318">
        <v>0.43854799999999999</v>
      </c>
    </row>
    <row r="319" spans="1:2">
      <c r="A319" s="1">
        <v>32023</v>
      </c>
      <c r="B319">
        <v>0.43882199999999999</v>
      </c>
    </row>
    <row r="320" spans="1:2">
      <c r="A320" s="1">
        <v>32024</v>
      </c>
      <c r="B320">
        <v>0.43876700000000002</v>
      </c>
    </row>
    <row r="321" spans="1:2">
      <c r="A321" s="1">
        <v>32028</v>
      </c>
      <c r="B321">
        <v>0.43468499999999999</v>
      </c>
    </row>
    <row r="322" spans="1:2">
      <c r="A322" s="1">
        <v>32029</v>
      </c>
      <c r="B322">
        <v>0.42452099999999998</v>
      </c>
    </row>
    <row r="323" spans="1:2">
      <c r="A323" s="1">
        <v>32030</v>
      </c>
      <c r="B323">
        <v>0.4</v>
      </c>
    </row>
    <row r="324" spans="1:2">
      <c r="A324" s="1">
        <v>32031</v>
      </c>
      <c r="B324">
        <v>0.36868499999999998</v>
      </c>
    </row>
    <row r="325" spans="1:2">
      <c r="A325" s="1">
        <v>32034</v>
      </c>
      <c r="B325">
        <v>0.36860300000000001</v>
      </c>
    </row>
    <row r="326" spans="1:2">
      <c r="A326" s="1">
        <v>32035</v>
      </c>
      <c r="B326">
        <v>0.36887700000000001</v>
      </c>
    </row>
    <row r="327" spans="1:2">
      <c r="A327" s="1">
        <v>32036</v>
      </c>
      <c r="B327">
        <v>0.369425</v>
      </c>
    </row>
    <row r="328" spans="1:2">
      <c r="A328" s="1">
        <v>32037</v>
      </c>
      <c r="B328">
        <v>0.36835600000000002</v>
      </c>
    </row>
    <row r="329" spans="1:2">
      <c r="A329" s="1">
        <v>32038</v>
      </c>
      <c r="B329">
        <v>0.363342</v>
      </c>
    </row>
    <row r="330" spans="1:2">
      <c r="A330" s="1">
        <v>32041</v>
      </c>
      <c r="B330">
        <v>0.33452100000000001</v>
      </c>
    </row>
    <row r="331" spans="1:2">
      <c r="A331" s="1">
        <v>32042</v>
      </c>
      <c r="B331">
        <v>0.29994500000000002</v>
      </c>
    </row>
    <row r="332" spans="1:2">
      <c r="A332" s="1">
        <v>32043</v>
      </c>
      <c r="B332">
        <v>0.30175299999999999</v>
      </c>
    </row>
    <row r="333" spans="1:2">
      <c r="A333" s="1">
        <v>32044</v>
      </c>
      <c r="B333">
        <v>0.30082199999999998</v>
      </c>
    </row>
    <row r="334" spans="1:2">
      <c r="A334" s="1">
        <v>32045</v>
      </c>
      <c r="B334">
        <v>0.30178100000000002</v>
      </c>
    </row>
    <row r="335" spans="1:2">
      <c r="A335" s="1">
        <v>32048</v>
      </c>
      <c r="B335">
        <v>0.30402699999999999</v>
      </c>
    </row>
    <row r="336" spans="1:2">
      <c r="A336" s="1">
        <v>32049</v>
      </c>
      <c r="B336">
        <v>0.31528800000000001</v>
      </c>
    </row>
    <row r="337" spans="1:2">
      <c r="A337" s="1">
        <v>32050</v>
      </c>
      <c r="B337">
        <v>0.322795</v>
      </c>
    </row>
    <row r="338" spans="1:2">
      <c r="A338" s="1">
        <v>32051</v>
      </c>
      <c r="B338">
        <v>0.343781</v>
      </c>
    </row>
    <row r="339" spans="1:2">
      <c r="A339" s="1">
        <v>32052</v>
      </c>
      <c r="B339">
        <v>0.34810999999999998</v>
      </c>
    </row>
    <row r="340" spans="1:2">
      <c r="A340" s="1">
        <v>32055</v>
      </c>
      <c r="B340">
        <v>0.34964400000000001</v>
      </c>
    </row>
    <row r="341" spans="1:2">
      <c r="A341" s="1">
        <v>32056</v>
      </c>
      <c r="B341">
        <v>0.35230099999999998</v>
      </c>
    </row>
    <row r="342" spans="1:2">
      <c r="A342" s="1">
        <v>32057</v>
      </c>
      <c r="B342">
        <v>0.35775299999999999</v>
      </c>
    </row>
    <row r="343" spans="1:2">
      <c r="A343" s="1">
        <v>32058</v>
      </c>
      <c r="B343">
        <v>0.35799999999999998</v>
      </c>
    </row>
    <row r="344" spans="1:2">
      <c r="A344" s="1">
        <v>32059</v>
      </c>
      <c r="B344">
        <v>0.36210999999999999</v>
      </c>
    </row>
    <row r="345" spans="1:2">
      <c r="A345" s="1">
        <v>32063</v>
      </c>
      <c r="B345">
        <v>0.36838399999999999</v>
      </c>
    </row>
    <row r="346" spans="1:2">
      <c r="A346" s="1">
        <v>32064</v>
      </c>
      <c r="B346">
        <v>0.39400000000000002</v>
      </c>
    </row>
    <row r="347" spans="1:2">
      <c r="A347" s="1">
        <v>32065</v>
      </c>
      <c r="B347">
        <v>0.41290399999999999</v>
      </c>
    </row>
    <row r="348" spans="1:2">
      <c r="A348" s="1">
        <v>32066</v>
      </c>
      <c r="B348">
        <v>0.429151</v>
      </c>
    </row>
    <row r="349" spans="1:2">
      <c r="A349" s="1">
        <v>32069</v>
      </c>
      <c r="B349">
        <v>0.50342500000000001</v>
      </c>
    </row>
    <row r="350" spans="1:2">
      <c r="A350" s="1">
        <v>32070</v>
      </c>
      <c r="B350">
        <v>0.50295900000000004</v>
      </c>
    </row>
    <row r="351" spans="1:2">
      <c r="A351" s="1">
        <v>32071</v>
      </c>
      <c r="B351">
        <v>0.50320500000000001</v>
      </c>
    </row>
    <row r="352" spans="1:2">
      <c r="A352" s="1">
        <v>32072</v>
      </c>
      <c r="B352">
        <v>0.50273999999999996</v>
      </c>
    </row>
    <row r="353" spans="1:2">
      <c r="A353" s="1">
        <v>32073</v>
      </c>
      <c r="B353">
        <v>0.50306799999999996</v>
      </c>
    </row>
    <row r="354" spans="1:2">
      <c r="A354" s="1">
        <v>32076</v>
      </c>
      <c r="B354">
        <v>0.49917800000000001</v>
      </c>
    </row>
    <row r="355" spans="1:2">
      <c r="A355" s="1">
        <v>32077</v>
      </c>
      <c r="B355">
        <v>0.48788999999999999</v>
      </c>
    </row>
    <row r="356" spans="1:2">
      <c r="A356" s="1">
        <v>32078</v>
      </c>
      <c r="B356">
        <v>0.48827399999999999</v>
      </c>
    </row>
    <row r="357" spans="1:2">
      <c r="A357" s="1">
        <v>32079</v>
      </c>
      <c r="B357">
        <v>0.49093199999999998</v>
      </c>
    </row>
    <row r="358" spans="1:2">
      <c r="A358" s="1">
        <v>32080</v>
      </c>
      <c r="B358">
        <v>0.49186299999999999</v>
      </c>
    </row>
    <row r="359" spans="1:2">
      <c r="A359" s="1">
        <v>32084</v>
      </c>
      <c r="B359">
        <v>0.53134199999999998</v>
      </c>
    </row>
    <row r="360" spans="1:2">
      <c r="A360" s="1">
        <v>32085</v>
      </c>
      <c r="B360">
        <v>0.53597300000000003</v>
      </c>
    </row>
    <row r="361" spans="1:2">
      <c r="A361" s="1">
        <v>32086</v>
      </c>
      <c r="B361">
        <v>0.53904099999999999</v>
      </c>
    </row>
    <row r="362" spans="1:2">
      <c r="A362" s="1">
        <v>32087</v>
      </c>
      <c r="B362">
        <v>0.54487699999999994</v>
      </c>
    </row>
    <row r="363" spans="1:2">
      <c r="A363" s="1">
        <v>32090</v>
      </c>
      <c r="B363">
        <v>0.55284900000000003</v>
      </c>
    </row>
    <row r="364" spans="1:2">
      <c r="A364" s="1">
        <v>32091</v>
      </c>
      <c r="B364">
        <v>0.56430100000000005</v>
      </c>
    </row>
    <row r="365" spans="1:2">
      <c r="A365" s="1">
        <v>32092</v>
      </c>
      <c r="B365">
        <v>0.57991800000000004</v>
      </c>
    </row>
    <row r="366" spans="1:2">
      <c r="A366" s="1">
        <v>32093</v>
      </c>
      <c r="B366">
        <v>0.58572599999999997</v>
      </c>
    </row>
    <row r="367" spans="1:2">
      <c r="A367" s="1">
        <v>32094</v>
      </c>
      <c r="B367">
        <v>0.60065800000000003</v>
      </c>
    </row>
    <row r="368" spans="1:2">
      <c r="A368" s="1">
        <v>32097</v>
      </c>
      <c r="B368">
        <v>0.61690400000000001</v>
      </c>
    </row>
    <row r="369" spans="1:2">
      <c r="A369" s="1">
        <v>32098</v>
      </c>
      <c r="B369">
        <v>0.615205</v>
      </c>
    </row>
    <row r="370" spans="1:2">
      <c r="A370" s="1">
        <v>32099</v>
      </c>
      <c r="B370">
        <v>0.61778100000000002</v>
      </c>
    </row>
    <row r="371" spans="1:2">
      <c r="A371" s="1">
        <v>32100</v>
      </c>
      <c r="B371">
        <v>0.61873999999999996</v>
      </c>
    </row>
    <row r="372" spans="1:2">
      <c r="A372" s="1">
        <v>32101</v>
      </c>
      <c r="B372">
        <v>0.62967099999999998</v>
      </c>
    </row>
    <row r="373" spans="1:2">
      <c r="A373" s="1">
        <v>32104</v>
      </c>
      <c r="B373">
        <v>0.65695899999999996</v>
      </c>
    </row>
    <row r="374" spans="1:2">
      <c r="A374" s="1">
        <v>32105</v>
      </c>
      <c r="B374">
        <v>0.66572600000000004</v>
      </c>
    </row>
    <row r="375" spans="1:2">
      <c r="A375" s="1">
        <v>32106</v>
      </c>
      <c r="B375">
        <v>0.66558899999999999</v>
      </c>
    </row>
    <row r="376" spans="1:2">
      <c r="A376" s="1">
        <v>32107</v>
      </c>
      <c r="B376">
        <v>0.677616</v>
      </c>
    </row>
    <row r="377" spans="1:2">
      <c r="A377" s="1">
        <v>32108</v>
      </c>
      <c r="B377">
        <v>0.69301400000000002</v>
      </c>
    </row>
    <row r="378" spans="1:2">
      <c r="A378" s="1">
        <v>32111</v>
      </c>
      <c r="B378">
        <v>0.69369899999999995</v>
      </c>
    </row>
    <row r="379" spans="1:2">
      <c r="A379" s="1">
        <v>32112</v>
      </c>
      <c r="B379">
        <v>0.61805500000000002</v>
      </c>
    </row>
    <row r="380" spans="1:2">
      <c r="A380" s="1">
        <v>32113</v>
      </c>
      <c r="B380">
        <v>0.61956199999999995</v>
      </c>
    </row>
    <row r="381" spans="1:2">
      <c r="A381" s="1">
        <v>32114</v>
      </c>
      <c r="B381">
        <v>0.62482199999999999</v>
      </c>
    </row>
    <row r="382" spans="1:2">
      <c r="A382" s="1">
        <v>32115</v>
      </c>
      <c r="B382">
        <v>0.63268500000000005</v>
      </c>
    </row>
    <row r="383" spans="1:2">
      <c r="A383" s="1">
        <v>32118</v>
      </c>
      <c r="B383">
        <v>0.63391799999999998</v>
      </c>
    </row>
    <row r="384" spans="1:2">
      <c r="A384" s="1">
        <v>32119</v>
      </c>
      <c r="B384">
        <v>0.63695900000000005</v>
      </c>
    </row>
    <row r="385" spans="1:2">
      <c r="A385" s="1">
        <v>32120</v>
      </c>
      <c r="B385">
        <v>0.64002700000000001</v>
      </c>
    </row>
    <row r="386" spans="1:2">
      <c r="A386" s="1">
        <v>32121</v>
      </c>
      <c r="B386">
        <v>0.63986299999999996</v>
      </c>
    </row>
    <row r="387" spans="1:2">
      <c r="A387" s="1">
        <v>32122</v>
      </c>
      <c r="B387">
        <v>0.63668499999999995</v>
      </c>
    </row>
    <row r="388" spans="1:2">
      <c r="A388" s="1">
        <v>32125</v>
      </c>
      <c r="B388">
        <v>0.634548</v>
      </c>
    </row>
    <row r="389" spans="1:2">
      <c r="A389" s="1">
        <v>32126</v>
      </c>
      <c r="B389">
        <v>0.63219199999999998</v>
      </c>
    </row>
    <row r="390" spans="1:2">
      <c r="A390" s="1">
        <v>32127</v>
      </c>
      <c r="B390">
        <v>0.62926000000000004</v>
      </c>
    </row>
    <row r="391" spans="1:2">
      <c r="A391" s="1">
        <v>32128</v>
      </c>
      <c r="B391">
        <v>0.62273999999999996</v>
      </c>
    </row>
    <row r="392" spans="1:2">
      <c r="A392" s="1">
        <v>32129</v>
      </c>
      <c r="B392">
        <v>0.611151</v>
      </c>
    </row>
    <row r="393" spans="1:2">
      <c r="A393" s="1">
        <v>32132</v>
      </c>
      <c r="B393">
        <v>0.59668500000000002</v>
      </c>
    </row>
    <row r="394" spans="1:2">
      <c r="A394" s="1">
        <v>32133</v>
      </c>
      <c r="B394">
        <v>0.585781</v>
      </c>
    </row>
    <row r="395" spans="1:2">
      <c r="A395" s="1">
        <v>32134</v>
      </c>
      <c r="B395">
        <v>0.57104100000000002</v>
      </c>
    </row>
    <row r="396" spans="1:2">
      <c r="A396" s="1">
        <v>32135</v>
      </c>
      <c r="B396">
        <v>0.57104100000000002</v>
      </c>
    </row>
    <row r="397" spans="1:2">
      <c r="A397" s="1">
        <v>32139</v>
      </c>
      <c r="B397">
        <v>0.577233</v>
      </c>
    </row>
    <row r="398" spans="1:2">
      <c r="A398" s="1">
        <v>32140</v>
      </c>
      <c r="B398">
        <v>0.58054799999999995</v>
      </c>
    </row>
    <row r="399" spans="1:2">
      <c r="A399" s="1">
        <v>32141</v>
      </c>
      <c r="B399">
        <v>0.59156200000000003</v>
      </c>
    </row>
    <row r="400" spans="1:2">
      <c r="A400" s="1">
        <v>32142</v>
      </c>
      <c r="B400">
        <v>0.59156200000000003</v>
      </c>
    </row>
    <row r="401" spans="1:2">
      <c r="A401" s="1">
        <v>32146</v>
      </c>
      <c r="B401">
        <v>0.66367100000000001</v>
      </c>
    </row>
    <row r="402" spans="1:2">
      <c r="A402" s="1">
        <v>32147</v>
      </c>
      <c r="B402">
        <v>0.670767</v>
      </c>
    </row>
    <row r="403" spans="1:2">
      <c r="A403" s="1">
        <v>32148</v>
      </c>
      <c r="B403">
        <v>0.67641099999999998</v>
      </c>
    </row>
    <row r="404" spans="1:2">
      <c r="A404" s="1">
        <v>32149</v>
      </c>
      <c r="B404">
        <v>0.683589</v>
      </c>
    </row>
    <row r="405" spans="1:2">
      <c r="A405" s="1">
        <v>32150</v>
      </c>
      <c r="B405">
        <v>0.68213699999999999</v>
      </c>
    </row>
    <row r="406" spans="1:2">
      <c r="A406" s="1">
        <v>32153</v>
      </c>
      <c r="B406">
        <v>0.68780799999999997</v>
      </c>
    </row>
    <row r="407" spans="1:2">
      <c r="A407" s="1">
        <v>32154</v>
      </c>
      <c r="B407">
        <v>0.69411</v>
      </c>
    </row>
    <row r="408" spans="1:2">
      <c r="A408" s="1">
        <v>32155</v>
      </c>
      <c r="B408">
        <v>0.70134200000000002</v>
      </c>
    </row>
    <row r="409" spans="1:2">
      <c r="A409" s="1">
        <v>32156</v>
      </c>
      <c r="B409">
        <v>0.756795</v>
      </c>
    </row>
    <row r="410" spans="1:2">
      <c r="A410" s="1">
        <v>32157</v>
      </c>
      <c r="B410">
        <v>0.76616399999999996</v>
      </c>
    </row>
    <row r="411" spans="1:2">
      <c r="A411" s="1">
        <v>32160</v>
      </c>
      <c r="B411">
        <v>0.76616399999999996</v>
      </c>
    </row>
    <row r="412" spans="1:2">
      <c r="A412" s="1">
        <v>32161</v>
      </c>
      <c r="B412">
        <v>0.78243799999999997</v>
      </c>
    </row>
    <row r="413" spans="1:2">
      <c r="A413" s="1">
        <v>32162</v>
      </c>
      <c r="B413">
        <v>0.799315</v>
      </c>
    </row>
    <row r="414" spans="1:2">
      <c r="A414" s="1">
        <v>32163</v>
      </c>
      <c r="B414">
        <v>0.80720499999999995</v>
      </c>
    </row>
    <row r="415" spans="1:2">
      <c r="A415" s="1">
        <v>32164</v>
      </c>
      <c r="B415">
        <v>0.89465799999999995</v>
      </c>
    </row>
    <row r="416" spans="1:2">
      <c r="A416" s="1">
        <v>32167</v>
      </c>
      <c r="B416">
        <v>0.90339700000000001</v>
      </c>
    </row>
    <row r="417" spans="1:2">
      <c r="A417" s="1">
        <v>32168</v>
      </c>
      <c r="B417">
        <v>0.903945</v>
      </c>
    </row>
    <row r="418" spans="1:2">
      <c r="A418" s="1">
        <v>32169</v>
      </c>
      <c r="B418">
        <v>0.90887700000000005</v>
      </c>
    </row>
    <row r="419" spans="1:2">
      <c r="A419" s="1">
        <v>32170</v>
      </c>
      <c r="B419">
        <v>0.91323299999999996</v>
      </c>
    </row>
    <row r="420" spans="1:2">
      <c r="A420" s="1">
        <v>32171</v>
      </c>
      <c r="B420">
        <v>0.91432899999999995</v>
      </c>
    </row>
    <row r="421" spans="1:2">
      <c r="A421" s="1">
        <v>32174</v>
      </c>
      <c r="B421">
        <v>0.84293200000000001</v>
      </c>
    </row>
    <row r="422" spans="1:2">
      <c r="A422" s="1">
        <v>32175</v>
      </c>
      <c r="B422">
        <v>0.83641100000000002</v>
      </c>
    </row>
    <row r="423" spans="1:2">
      <c r="A423" s="1">
        <v>32176</v>
      </c>
      <c r="B423">
        <v>0.83262999999999998</v>
      </c>
    </row>
    <row r="424" spans="1:2">
      <c r="A424" s="1">
        <v>32177</v>
      </c>
      <c r="B424">
        <v>0.828986</v>
      </c>
    </row>
    <row r="425" spans="1:2">
      <c r="A425" s="1">
        <v>32178</v>
      </c>
      <c r="B425">
        <v>0.82501400000000003</v>
      </c>
    </row>
    <row r="426" spans="1:2">
      <c r="A426" s="1">
        <v>32181</v>
      </c>
      <c r="B426">
        <v>0.83101400000000003</v>
      </c>
    </row>
    <row r="427" spans="1:2">
      <c r="A427" s="1">
        <v>32182</v>
      </c>
      <c r="B427">
        <v>0.83172599999999997</v>
      </c>
    </row>
    <row r="428" spans="1:2">
      <c r="A428" s="1">
        <v>32183</v>
      </c>
      <c r="B428">
        <v>0.83282199999999995</v>
      </c>
    </row>
    <row r="429" spans="1:2">
      <c r="A429" s="1">
        <v>32184</v>
      </c>
      <c r="B429">
        <v>0.93493199999999999</v>
      </c>
    </row>
    <row r="430" spans="1:2">
      <c r="A430" s="1">
        <v>32185</v>
      </c>
      <c r="B430">
        <v>0.933616</v>
      </c>
    </row>
    <row r="431" spans="1:2">
      <c r="A431" s="1">
        <v>32190</v>
      </c>
      <c r="B431">
        <v>0.933616</v>
      </c>
    </row>
    <row r="432" spans="1:2">
      <c r="A432" s="1">
        <v>32191</v>
      </c>
      <c r="B432">
        <v>0.93024700000000005</v>
      </c>
    </row>
    <row r="433" spans="1:2">
      <c r="A433" s="1">
        <v>32192</v>
      </c>
      <c r="B433">
        <v>0.92947900000000006</v>
      </c>
    </row>
    <row r="434" spans="1:2">
      <c r="A434" s="1">
        <v>32195</v>
      </c>
      <c r="B434">
        <v>0.92635599999999996</v>
      </c>
    </row>
    <row r="435" spans="1:2">
      <c r="A435" s="1">
        <v>32196</v>
      </c>
      <c r="B435">
        <v>0.92687699999999995</v>
      </c>
    </row>
    <row r="436" spans="1:2">
      <c r="A436" s="1">
        <v>32197</v>
      </c>
      <c r="B436">
        <v>0.93424700000000005</v>
      </c>
    </row>
    <row r="437" spans="1:2">
      <c r="A437" s="1">
        <v>32198</v>
      </c>
      <c r="B437">
        <v>0.93572599999999995</v>
      </c>
    </row>
    <row r="438" spans="1:2">
      <c r="A438" s="1">
        <v>32199</v>
      </c>
      <c r="B438">
        <v>0.93717799999999996</v>
      </c>
    </row>
    <row r="439" spans="1:2">
      <c r="A439" s="1">
        <v>32202</v>
      </c>
      <c r="B439">
        <v>0.93715099999999996</v>
      </c>
    </row>
    <row r="440" spans="1:2">
      <c r="A440" s="1">
        <v>32203</v>
      </c>
      <c r="B440">
        <v>0.75810999999999995</v>
      </c>
    </row>
    <row r="441" spans="1:2">
      <c r="A441" s="1">
        <v>32204</v>
      </c>
      <c r="B441">
        <v>0.74805500000000003</v>
      </c>
    </row>
    <row r="442" spans="1:2">
      <c r="A442" s="1">
        <v>32205</v>
      </c>
      <c r="B442">
        <v>0.73723300000000003</v>
      </c>
    </row>
    <row r="443" spans="1:2">
      <c r="A443" s="1">
        <v>32206</v>
      </c>
      <c r="B443">
        <v>0.73698600000000003</v>
      </c>
    </row>
    <row r="444" spans="1:2">
      <c r="A444" s="1">
        <v>32209</v>
      </c>
      <c r="B444">
        <v>0.73693200000000003</v>
      </c>
    </row>
    <row r="445" spans="1:2">
      <c r="A445" s="1">
        <v>32210</v>
      </c>
      <c r="B445">
        <v>0.737205</v>
      </c>
    </row>
    <row r="446" spans="1:2">
      <c r="A446" s="1">
        <v>32211</v>
      </c>
      <c r="B446">
        <v>0.73775299999999999</v>
      </c>
    </row>
    <row r="447" spans="1:2">
      <c r="A447" s="1">
        <v>32212</v>
      </c>
      <c r="B447">
        <v>0.73827399999999999</v>
      </c>
    </row>
    <row r="448" spans="1:2">
      <c r="A448" s="1">
        <v>32213</v>
      </c>
      <c r="B448">
        <v>0.66</v>
      </c>
    </row>
    <row r="449" spans="1:2">
      <c r="A449" s="1">
        <v>32216</v>
      </c>
      <c r="B449">
        <v>0.66013699999999997</v>
      </c>
    </row>
    <row r="450" spans="1:2">
      <c r="A450" s="1">
        <v>32217</v>
      </c>
      <c r="B450">
        <v>0.66109600000000002</v>
      </c>
    </row>
    <row r="451" spans="1:2">
      <c r="A451" s="1">
        <v>32218</v>
      </c>
      <c r="B451">
        <v>0.66153399999999996</v>
      </c>
    </row>
    <row r="452" spans="1:2">
      <c r="A452" s="1">
        <v>32219</v>
      </c>
      <c r="B452">
        <v>0.66216399999999997</v>
      </c>
    </row>
    <row r="453" spans="1:2">
      <c r="A453" s="1">
        <v>32220</v>
      </c>
      <c r="B453">
        <v>0.66410999999999998</v>
      </c>
    </row>
    <row r="454" spans="1:2">
      <c r="A454" s="1">
        <v>32223</v>
      </c>
      <c r="B454">
        <v>0.66600000000000004</v>
      </c>
    </row>
    <row r="455" spans="1:2">
      <c r="A455" s="1">
        <v>32224</v>
      </c>
      <c r="B455">
        <v>0.66553399999999996</v>
      </c>
    </row>
    <row r="456" spans="1:2">
      <c r="A456" s="1">
        <v>32225</v>
      </c>
      <c r="B456">
        <v>0.66523299999999996</v>
      </c>
    </row>
    <row r="457" spans="1:2">
      <c r="A457" s="1">
        <v>32226</v>
      </c>
      <c r="B457">
        <v>0.67432899999999996</v>
      </c>
    </row>
    <row r="458" spans="1:2">
      <c r="A458" s="1">
        <v>32227</v>
      </c>
      <c r="B458">
        <v>0.68646600000000002</v>
      </c>
    </row>
    <row r="459" spans="1:2">
      <c r="A459" s="1">
        <v>32230</v>
      </c>
      <c r="B459">
        <v>0.70205499999999998</v>
      </c>
    </row>
    <row r="460" spans="1:2">
      <c r="A460" s="1">
        <v>32231</v>
      </c>
      <c r="B460">
        <v>0.72013700000000003</v>
      </c>
    </row>
    <row r="461" spans="1:2">
      <c r="A461" s="1">
        <v>32232</v>
      </c>
      <c r="B461">
        <v>0.72202699999999997</v>
      </c>
    </row>
    <row r="462" spans="1:2">
      <c r="A462" s="1">
        <v>32237</v>
      </c>
      <c r="B462">
        <v>0.87038400000000005</v>
      </c>
    </row>
    <row r="463" spans="1:2">
      <c r="A463" s="1">
        <v>32238</v>
      </c>
      <c r="B463">
        <v>0.887096</v>
      </c>
    </row>
    <row r="464" spans="1:2">
      <c r="A464" s="1">
        <v>32239</v>
      </c>
      <c r="B464">
        <v>0.90482200000000002</v>
      </c>
    </row>
    <row r="465" spans="1:2">
      <c r="A465" s="1">
        <v>32240</v>
      </c>
      <c r="B465">
        <v>0.92175300000000004</v>
      </c>
    </row>
    <row r="466" spans="1:2">
      <c r="A466" s="1">
        <v>32241</v>
      </c>
      <c r="B466">
        <v>0.92175300000000004</v>
      </c>
    </row>
    <row r="467" spans="1:2">
      <c r="A467" s="1">
        <v>32244</v>
      </c>
      <c r="B467">
        <v>0.95208199999999998</v>
      </c>
    </row>
    <row r="468" spans="1:2">
      <c r="A468" s="1">
        <v>32245</v>
      </c>
      <c r="B468">
        <v>0.97038400000000002</v>
      </c>
    </row>
    <row r="469" spans="1:2">
      <c r="A469" s="1">
        <v>32246</v>
      </c>
      <c r="B469">
        <v>0.98424699999999998</v>
      </c>
    </row>
    <row r="470" spans="1:2">
      <c r="A470" s="1">
        <v>32247</v>
      </c>
      <c r="B470">
        <v>0.996027</v>
      </c>
    </row>
    <row r="471" spans="1:2">
      <c r="A471" s="1">
        <v>32248</v>
      </c>
      <c r="B471">
        <v>0.99446599999999996</v>
      </c>
    </row>
    <row r="472" spans="1:2">
      <c r="A472" s="1">
        <v>32252</v>
      </c>
      <c r="B472">
        <v>0.99895900000000004</v>
      </c>
    </row>
    <row r="473" spans="1:2">
      <c r="A473" s="1">
        <v>32253</v>
      </c>
      <c r="B473">
        <v>1.016</v>
      </c>
    </row>
    <row r="474" spans="1:2">
      <c r="A474" s="1">
        <v>32254</v>
      </c>
      <c r="B474">
        <v>1.023479</v>
      </c>
    </row>
    <row r="475" spans="1:2">
      <c r="A475" s="1">
        <v>32255</v>
      </c>
      <c r="B475">
        <v>1.0230410000000001</v>
      </c>
    </row>
    <row r="476" spans="1:2">
      <c r="A476" s="1">
        <v>32258</v>
      </c>
      <c r="B476">
        <v>1.0667949999999999</v>
      </c>
    </row>
    <row r="477" spans="1:2">
      <c r="A477" s="1">
        <v>32259</v>
      </c>
      <c r="B477">
        <v>1.073151</v>
      </c>
    </row>
    <row r="478" spans="1:2">
      <c r="A478" s="1">
        <v>32260</v>
      </c>
      <c r="B478">
        <v>1.0521370000000001</v>
      </c>
    </row>
    <row r="479" spans="1:2">
      <c r="A479" s="1">
        <v>32261</v>
      </c>
      <c r="B479">
        <v>0.97367099999999995</v>
      </c>
    </row>
    <row r="480" spans="1:2">
      <c r="A480" s="1">
        <v>32262</v>
      </c>
      <c r="B480">
        <v>0.90263000000000004</v>
      </c>
    </row>
    <row r="481" spans="1:2">
      <c r="A481" s="1">
        <v>32265</v>
      </c>
      <c r="B481">
        <v>0.87671200000000005</v>
      </c>
    </row>
    <row r="482" spans="1:2">
      <c r="A482" s="1">
        <v>32266</v>
      </c>
      <c r="B482">
        <v>0.87915100000000002</v>
      </c>
    </row>
    <row r="483" spans="1:2">
      <c r="A483" s="1">
        <v>32267</v>
      </c>
      <c r="B483">
        <v>0.91928799999999999</v>
      </c>
    </row>
    <row r="484" spans="1:2">
      <c r="A484" s="1">
        <v>32268</v>
      </c>
      <c r="B484">
        <v>0.92041099999999998</v>
      </c>
    </row>
    <row r="485" spans="1:2">
      <c r="A485" s="1">
        <v>32269</v>
      </c>
      <c r="B485">
        <v>0.92109600000000003</v>
      </c>
    </row>
    <row r="486" spans="1:2">
      <c r="A486" s="1">
        <v>32272</v>
      </c>
      <c r="B486">
        <v>0.91824700000000004</v>
      </c>
    </row>
    <row r="487" spans="1:2">
      <c r="A487" s="1">
        <v>32273</v>
      </c>
      <c r="B487">
        <v>0.88424700000000001</v>
      </c>
    </row>
    <row r="488" spans="1:2">
      <c r="A488" s="1">
        <v>32274</v>
      </c>
      <c r="B488">
        <v>0.89805500000000005</v>
      </c>
    </row>
    <row r="489" spans="1:2">
      <c r="A489" s="1">
        <v>32275</v>
      </c>
      <c r="B489">
        <v>0.89008200000000004</v>
      </c>
    </row>
    <row r="490" spans="1:2">
      <c r="A490" s="1">
        <v>32279</v>
      </c>
      <c r="B490">
        <v>0.884822</v>
      </c>
    </row>
    <row r="491" spans="1:2">
      <c r="A491" s="1">
        <v>32280</v>
      </c>
      <c r="B491">
        <v>0.87290400000000001</v>
      </c>
    </row>
    <row r="492" spans="1:2">
      <c r="A492" s="1">
        <v>32281</v>
      </c>
      <c r="B492">
        <v>0.87408200000000003</v>
      </c>
    </row>
    <row r="493" spans="1:2">
      <c r="A493" s="1">
        <v>32282</v>
      </c>
      <c r="B493">
        <v>0.873726</v>
      </c>
    </row>
    <row r="494" spans="1:2">
      <c r="A494" s="1">
        <v>32283</v>
      </c>
      <c r="B494">
        <v>0.87473999999999996</v>
      </c>
    </row>
    <row r="495" spans="1:2">
      <c r="A495" s="1">
        <v>32286</v>
      </c>
      <c r="B495">
        <v>0.80668499999999999</v>
      </c>
    </row>
    <row r="496" spans="1:2">
      <c r="A496" s="1">
        <v>32287</v>
      </c>
      <c r="B496">
        <v>0.79320500000000005</v>
      </c>
    </row>
    <row r="497" spans="1:2">
      <c r="A497" s="1">
        <v>32288</v>
      </c>
      <c r="B497">
        <v>0.76923299999999994</v>
      </c>
    </row>
    <row r="498" spans="1:2">
      <c r="A498" s="1">
        <v>32289</v>
      </c>
      <c r="B498">
        <v>0.77002700000000002</v>
      </c>
    </row>
    <row r="499" spans="1:2">
      <c r="A499" s="1">
        <v>32290</v>
      </c>
      <c r="B499">
        <v>0.77323299999999995</v>
      </c>
    </row>
    <row r="500" spans="1:2">
      <c r="A500" s="1">
        <v>32294</v>
      </c>
      <c r="B500">
        <v>0.77430100000000002</v>
      </c>
    </row>
    <row r="501" spans="1:2">
      <c r="A501" s="1">
        <v>32295</v>
      </c>
      <c r="B501">
        <v>0.77309600000000001</v>
      </c>
    </row>
    <row r="502" spans="1:2">
      <c r="A502" s="1">
        <v>32296</v>
      </c>
      <c r="B502">
        <v>0.77325999999999995</v>
      </c>
    </row>
    <row r="503" spans="1:2">
      <c r="A503" s="1">
        <v>32297</v>
      </c>
      <c r="B503">
        <v>0.775918</v>
      </c>
    </row>
    <row r="504" spans="1:2">
      <c r="A504" s="1">
        <v>32300</v>
      </c>
      <c r="B504">
        <v>0.78002700000000003</v>
      </c>
    </row>
    <row r="505" spans="1:2">
      <c r="A505" s="1">
        <v>32301</v>
      </c>
      <c r="B505">
        <v>0.779918</v>
      </c>
    </row>
    <row r="506" spans="1:2">
      <c r="A506" s="1">
        <v>32302</v>
      </c>
      <c r="B506">
        <v>0.78005500000000005</v>
      </c>
    </row>
    <row r="507" spans="1:2">
      <c r="A507" s="1">
        <v>32303</v>
      </c>
      <c r="B507">
        <v>0.78073999999999999</v>
      </c>
    </row>
    <row r="508" spans="1:2">
      <c r="A508" s="1">
        <v>32304</v>
      </c>
      <c r="B508">
        <v>0.78241099999999997</v>
      </c>
    </row>
    <row r="509" spans="1:2">
      <c r="A509" s="1">
        <v>32307</v>
      </c>
      <c r="B509">
        <v>0.79345200000000005</v>
      </c>
    </row>
    <row r="510" spans="1:2">
      <c r="A510" s="1">
        <v>32308</v>
      </c>
      <c r="B510">
        <v>0.80978099999999997</v>
      </c>
    </row>
    <row r="511" spans="1:2">
      <c r="A511" s="1">
        <v>32309</v>
      </c>
      <c r="B511">
        <v>0.80934200000000001</v>
      </c>
    </row>
    <row r="512" spans="1:2">
      <c r="A512" s="1">
        <v>32310</v>
      </c>
      <c r="B512">
        <v>0.81071199999999999</v>
      </c>
    </row>
    <row r="513" spans="1:2">
      <c r="A513" s="1">
        <v>32311</v>
      </c>
      <c r="B513">
        <v>0.82865800000000001</v>
      </c>
    </row>
    <row r="514" spans="1:2">
      <c r="A514" s="1">
        <v>32314</v>
      </c>
      <c r="B514">
        <v>0.82811000000000001</v>
      </c>
    </row>
    <row r="515" spans="1:2">
      <c r="A515" s="1">
        <v>32315</v>
      </c>
      <c r="B515">
        <v>0.82975299999999996</v>
      </c>
    </row>
    <row r="516" spans="1:2">
      <c r="A516" s="1">
        <v>32316</v>
      </c>
      <c r="B516">
        <v>0.83547899999999997</v>
      </c>
    </row>
    <row r="517" spans="1:2">
      <c r="A517" s="1">
        <v>32317</v>
      </c>
      <c r="B517">
        <v>0.933342</v>
      </c>
    </row>
    <row r="518" spans="1:2">
      <c r="A518" s="1">
        <v>32318</v>
      </c>
      <c r="B518">
        <v>0.97528800000000004</v>
      </c>
    </row>
    <row r="519" spans="1:2">
      <c r="A519" s="1">
        <v>32321</v>
      </c>
      <c r="B519">
        <v>0.96739699999999995</v>
      </c>
    </row>
    <row r="520" spans="1:2">
      <c r="A520" s="1">
        <v>32322</v>
      </c>
      <c r="B520">
        <v>0.96838400000000002</v>
      </c>
    </row>
    <row r="521" spans="1:2">
      <c r="A521" s="1">
        <v>32323</v>
      </c>
      <c r="B521">
        <v>0.96915099999999998</v>
      </c>
    </row>
    <row r="522" spans="1:2">
      <c r="A522" s="1">
        <v>32324</v>
      </c>
      <c r="B522">
        <v>0.87063000000000001</v>
      </c>
    </row>
    <row r="523" spans="1:2">
      <c r="A523" s="1">
        <v>32325</v>
      </c>
      <c r="B523">
        <v>0.82756200000000002</v>
      </c>
    </row>
    <row r="524" spans="1:2">
      <c r="A524" s="1">
        <v>32328</v>
      </c>
      <c r="B524">
        <v>0.83594500000000005</v>
      </c>
    </row>
    <row r="525" spans="1:2">
      <c r="A525" s="1">
        <v>32329</v>
      </c>
      <c r="B525">
        <v>0.84199999999999997</v>
      </c>
    </row>
    <row r="526" spans="1:2">
      <c r="A526" s="1">
        <v>32330</v>
      </c>
      <c r="B526">
        <v>0.848603</v>
      </c>
    </row>
    <row r="527" spans="1:2">
      <c r="A527" s="1">
        <v>32331</v>
      </c>
      <c r="B527">
        <v>0.85884899999999997</v>
      </c>
    </row>
    <row r="528" spans="1:2">
      <c r="A528" s="1">
        <v>32332</v>
      </c>
      <c r="B528">
        <v>0.882575</v>
      </c>
    </row>
    <row r="529" spans="1:2">
      <c r="A529" s="1">
        <v>32335</v>
      </c>
      <c r="B529">
        <v>0.912493</v>
      </c>
    </row>
    <row r="530" spans="1:2">
      <c r="A530" s="1">
        <v>32336</v>
      </c>
      <c r="B530">
        <v>0.90978099999999995</v>
      </c>
    </row>
    <row r="531" spans="1:2">
      <c r="A531" s="1">
        <v>32337</v>
      </c>
      <c r="B531">
        <v>0.92290399999999995</v>
      </c>
    </row>
    <row r="532" spans="1:2">
      <c r="A532" s="1">
        <v>32338</v>
      </c>
      <c r="B532">
        <v>0.95605499999999999</v>
      </c>
    </row>
    <row r="533" spans="1:2">
      <c r="A533" s="1">
        <v>32339</v>
      </c>
      <c r="B533">
        <v>1.018192</v>
      </c>
    </row>
    <row r="534" spans="1:2">
      <c r="A534" s="1">
        <v>32342</v>
      </c>
      <c r="B534">
        <v>1.047644</v>
      </c>
    </row>
    <row r="535" spans="1:2">
      <c r="A535" s="1">
        <v>32343</v>
      </c>
      <c r="B535">
        <v>1.076411</v>
      </c>
    </row>
    <row r="536" spans="1:2">
      <c r="A536" s="1">
        <v>32344</v>
      </c>
      <c r="B536">
        <v>1.2413700000000001</v>
      </c>
    </row>
    <row r="537" spans="1:2">
      <c r="A537" s="1">
        <v>32345</v>
      </c>
      <c r="B537">
        <v>1.2413419999999999</v>
      </c>
    </row>
    <row r="538" spans="1:2">
      <c r="A538" s="1">
        <v>32346</v>
      </c>
      <c r="B538">
        <v>1.2433700000000001</v>
      </c>
    </row>
    <row r="539" spans="1:2">
      <c r="A539" s="1">
        <v>32349</v>
      </c>
      <c r="B539">
        <v>1.265342</v>
      </c>
    </row>
    <row r="540" spans="1:2">
      <c r="A540" s="1">
        <v>32350</v>
      </c>
      <c r="B540">
        <v>1.314767</v>
      </c>
    </row>
    <row r="541" spans="1:2">
      <c r="A541" s="1">
        <v>32351</v>
      </c>
      <c r="B541">
        <v>1.314959</v>
      </c>
    </row>
    <row r="542" spans="1:2">
      <c r="A542" s="1">
        <v>32352</v>
      </c>
      <c r="B542">
        <v>1.3139179999999999</v>
      </c>
    </row>
    <row r="543" spans="1:2">
      <c r="A543" s="1">
        <v>32353</v>
      </c>
      <c r="B543">
        <v>1.3139730000000001</v>
      </c>
    </row>
    <row r="544" spans="1:2">
      <c r="A544" s="1">
        <v>32356</v>
      </c>
      <c r="B544">
        <v>1.0016160000000001</v>
      </c>
    </row>
    <row r="545" spans="1:2">
      <c r="A545" s="1">
        <v>32357</v>
      </c>
      <c r="B545">
        <v>1.003233</v>
      </c>
    </row>
    <row r="546" spans="1:2">
      <c r="A546" s="1">
        <v>32358</v>
      </c>
      <c r="B546">
        <v>1.002877</v>
      </c>
    </row>
    <row r="547" spans="1:2">
      <c r="A547" s="1">
        <v>32359</v>
      </c>
      <c r="B547">
        <v>1.002877</v>
      </c>
    </row>
    <row r="548" spans="1:2">
      <c r="A548" s="1">
        <v>32360</v>
      </c>
      <c r="B548">
        <v>1.0028490000000001</v>
      </c>
    </row>
    <row r="549" spans="1:2">
      <c r="A549" s="1">
        <v>32363</v>
      </c>
      <c r="B549">
        <v>1.00274</v>
      </c>
    </row>
    <row r="550" spans="1:2">
      <c r="A550" s="1">
        <v>32364</v>
      </c>
      <c r="B550">
        <v>1.0024109999999999</v>
      </c>
    </row>
    <row r="551" spans="1:2">
      <c r="A551" s="1">
        <v>32365</v>
      </c>
      <c r="B551">
        <v>0.93265799999999999</v>
      </c>
    </row>
    <row r="552" spans="1:2">
      <c r="A552" s="1">
        <v>32366</v>
      </c>
      <c r="B552">
        <v>0.86197299999999999</v>
      </c>
    </row>
    <row r="553" spans="1:2">
      <c r="A553" s="1">
        <v>32367</v>
      </c>
      <c r="B553">
        <v>0.83632899999999999</v>
      </c>
    </row>
    <row r="554" spans="1:2">
      <c r="A554" s="1">
        <v>32370</v>
      </c>
      <c r="B554">
        <v>0.83569899999999997</v>
      </c>
    </row>
    <row r="555" spans="1:2">
      <c r="A555" s="1">
        <v>32371</v>
      </c>
      <c r="B555">
        <v>0.83282199999999995</v>
      </c>
    </row>
    <row r="556" spans="1:2">
      <c r="A556" s="1">
        <v>32372</v>
      </c>
      <c r="B556">
        <v>0.82821900000000004</v>
      </c>
    </row>
    <row r="557" spans="1:2">
      <c r="A557" s="1">
        <v>32373</v>
      </c>
      <c r="B557">
        <v>0.83101400000000003</v>
      </c>
    </row>
    <row r="558" spans="1:2">
      <c r="A558" s="1">
        <v>32374</v>
      </c>
      <c r="B558">
        <v>0.81547899999999995</v>
      </c>
    </row>
    <row r="559" spans="1:2">
      <c r="A559" s="1">
        <v>32377</v>
      </c>
      <c r="B559">
        <v>0.81539700000000004</v>
      </c>
    </row>
    <row r="560" spans="1:2">
      <c r="A560" s="1">
        <v>32378</v>
      </c>
      <c r="B560">
        <v>0.81378099999999998</v>
      </c>
    </row>
    <row r="561" spans="1:2">
      <c r="A561" s="1">
        <v>32379</v>
      </c>
      <c r="B561">
        <v>0.81208199999999997</v>
      </c>
    </row>
    <row r="562" spans="1:2">
      <c r="A562" s="1">
        <v>32380</v>
      </c>
      <c r="B562">
        <v>0.82213700000000001</v>
      </c>
    </row>
    <row r="563" spans="1:2">
      <c r="A563" s="1">
        <v>32381</v>
      </c>
      <c r="B563">
        <v>0.82158900000000001</v>
      </c>
    </row>
    <row r="564" spans="1:2">
      <c r="A564" s="1">
        <v>32384</v>
      </c>
      <c r="B564">
        <v>0.82720499999999997</v>
      </c>
    </row>
    <row r="565" spans="1:2">
      <c r="A565" s="1">
        <v>32385</v>
      </c>
      <c r="B565">
        <v>0.83413700000000002</v>
      </c>
    </row>
    <row r="566" spans="1:2">
      <c r="A566" s="1">
        <v>32386</v>
      </c>
      <c r="B566">
        <v>0.95534200000000002</v>
      </c>
    </row>
    <row r="567" spans="1:2">
      <c r="A567" s="1">
        <v>32387</v>
      </c>
      <c r="B567">
        <v>0.95534200000000002</v>
      </c>
    </row>
    <row r="568" spans="1:2">
      <c r="A568" s="1">
        <v>32388</v>
      </c>
      <c r="B568">
        <v>0.96783600000000003</v>
      </c>
    </row>
    <row r="569" spans="1:2">
      <c r="A569" s="1">
        <v>32391</v>
      </c>
      <c r="B569">
        <v>0.99827399999999999</v>
      </c>
    </row>
    <row r="570" spans="1:2">
      <c r="A570" s="1">
        <v>32392</v>
      </c>
      <c r="B570">
        <v>1.0346299999999999</v>
      </c>
    </row>
    <row r="571" spans="1:2">
      <c r="A571" s="1">
        <v>32394</v>
      </c>
      <c r="B571">
        <v>1.054384</v>
      </c>
    </row>
    <row r="572" spans="1:2">
      <c r="A572" s="1">
        <v>32395</v>
      </c>
      <c r="B572">
        <v>1.1037809999999999</v>
      </c>
    </row>
    <row r="573" spans="1:2">
      <c r="A573" s="1">
        <v>32398</v>
      </c>
      <c r="B573">
        <v>1.106384</v>
      </c>
    </row>
    <row r="574" spans="1:2">
      <c r="A574" s="1">
        <v>32399</v>
      </c>
      <c r="B574">
        <v>1.1015619999999999</v>
      </c>
    </row>
    <row r="575" spans="1:2">
      <c r="A575" s="1">
        <v>32400</v>
      </c>
      <c r="B575">
        <v>1.1016710000000001</v>
      </c>
    </row>
    <row r="576" spans="1:2">
      <c r="A576" s="1">
        <v>32401</v>
      </c>
      <c r="B576">
        <v>1.1066849999999999</v>
      </c>
    </row>
    <row r="577" spans="1:2">
      <c r="A577" s="1">
        <v>32402</v>
      </c>
      <c r="B577">
        <v>1.1140270000000001</v>
      </c>
    </row>
    <row r="578" spans="1:2">
      <c r="A578" s="1">
        <v>32405</v>
      </c>
      <c r="B578">
        <v>1.1288769999999999</v>
      </c>
    </row>
    <row r="579" spans="1:2">
      <c r="A579" s="1">
        <v>32406</v>
      </c>
      <c r="B579">
        <v>1.127397</v>
      </c>
    </row>
    <row r="580" spans="1:2">
      <c r="A580" s="1">
        <v>32407</v>
      </c>
      <c r="B580">
        <v>1.1321099999999999</v>
      </c>
    </row>
    <row r="581" spans="1:2">
      <c r="A581" s="1">
        <v>32408</v>
      </c>
      <c r="B581">
        <v>1.1323559999999999</v>
      </c>
    </row>
    <row r="582" spans="1:2">
      <c r="A582" s="1">
        <v>32409</v>
      </c>
      <c r="B582">
        <v>1.135945</v>
      </c>
    </row>
    <row r="583" spans="1:2">
      <c r="A583" s="1">
        <v>32412</v>
      </c>
      <c r="B583">
        <v>1.133726</v>
      </c>
    </row>
    <row r="584" spans="1:2">
      <c r="A584" s="1">
        <v>32413</v>
      </c>
      <c r="B584">
        <v>1.150493</v>
      </c>
    </row>
    <row r="585" spans="1:2">
      <c r="A585" s="1">
        <v>32414</v>
      </c>
      <c r="B585">
        <v>1.283342</v>
      </c>
    </row>
    <row r="586" spans="1:2">
      <c r="A586" s="1">
        <v>32415</v>
      </c>
      <c r="B586">
        <v>1.2828219999999999</v>
      </c>
    </row>
    <row r="587" spans="1:2">
      <c r="A587" s="1">
        <v>32416</v>
      </c>
      <c r="B587">
        <v>1.2856160000000001</v>
      </c>
    </row>
    <row r="588" spans="1:2">
      <c r="A588" s="1">
        <v>32419</v>
      </c>
      <c r="B588">
        <v>1.283315</v>
      </c>
    </row>
    <row r="589" spans="1:2">
      <c r="A589" s="1">
        <v>32420</v>
      </c>
      <c r="B589">
        <v>1.2835890000000001</v>
      </c>
    </row>
    <row r="590" spans="1:2">
      <c r="A590" s="1">
        <v>32421</v>
      </c>
      <c r="B590">
        <v>1.2838080000000001</v>
      </c>
    </row>
    <row r="591" spans="1:2">
      <c r="A591" s="1">
        <v>32422</v>
      </c>
      <c r="B591">
        <v>1.284384</v>
      </c>
    </row>
    <row r="592" spans="1:2">
      <c r="A592" s="1">
        <v>32423</v>
      </c>
      <c r="B592">
        <v>1.2857529999999999</v>
      </c>
    </row>
    <row r="593" spans="1:2">
      <c r="A593" s="1">
        <v>32427</v>
      </c>
      <c r="B593">
        <v>1.308082</v>
      </c>
    </row>
    <row r="594" spans="1:2">
      <c r="A594" s="1">
        <v>32428</v>
      </c>
      <c r="B594">
        <v>1.329644</v>
      </c>
    </row>
    <row r="595" spans="1:2">
      <c r="A595" s="1">
        <v>32429</v>
      </c>
      <c r="B595">
        <v>1.6665749999999999</v>
      </c>
    </row>
    <row r="596" spans="1:2">
      <c r="A596" s="1">
        <v>32430</v>
      </c>
      <c r="B596">
        <v>1.4</v>
      </c>
    </row>
    <row r="597" spans="1:2">
      <c r="A597" s="1">
        <v>32433</v>
      </c>
      <c r="B597">
        <v>1.405918</v>
      </c>
    </row>
    <row r="598" spans="1:2">
      <c r="A598" s="1">
        <v>32434</v>
      </c>
      <c r="B598">
        <v>1.4059999999999999</v>
      </c>
    </row>
    <row r="599" spans="1:2">
      <c r="A599" s="1">
        <v>32435</v>
      </c>
      <c r="B599">
        <v>1.4115070000000001</v>
      </c>
    </row>
    <row r="600" spans="1:2">
      <c r="A600" s="1">
        <v>32436</v>
      </c>
      <c r="B600">
        <v>1.423562</v>
      </c>
    </row>
    <row r="601" spans="1:2">
      <c r="A601" s="1">
        <v>32437</v>
      </c>
      <c r="B601">
        <v>1.443425</v>
      </c>
    </row>
    <row r="602" spans="1:2">
      <c r="A602" s="1">
        <v>32440</v>
      </c>
      <c r="B602">
        <v>1.452712</v>
      </c>
    </row>
    <row r="603" spans="1:2">
      <c r="A603" s="1">
        <v>32441</v>
      </c>
      <c r="B603">
        <v>1.463589</v>
      </c>
    </row>
    <row r="604" spans="1:2">
      <c r="A604" s="1">
        <v>32442</v>
      </c>
      <c r="B604">
        <v>1.4658629999999999</v>
      </c>
    </row>
    <row r="605" spans="1:2">
      <c r="A605" s="1">
        <v>32443</v>
      </c>
      <c r="B605">
        <v>1.347288</v>
      </c>
    </row>
    <row r="606" spans="1:2">
      <c r="A606" s="1">
        <v>32444</v>
      </c>
      <c r="B606">
        <v>1.310384</v>
      </c>
    </row>
    <row r="607" spans="1:2">
      <c r="A607" s="1">
        <v>32448</v>
      </c>
      <c r="B607">
        <v>1.23926</v>
      </c>
    </row>
    <row r="608" spans="1:2">
      <c r="A608" s="1">
        <v>32449</v>
      </c>
      <c r="B608">
        <v>1.2384660000000001</v>
      </c>
    </row>
    <row r="609" spans="1:2">
      <c r="A609" s="1">
        <v>32450</v>
      </c>
      <c r="B609">
        <v>1.2356990000000001</v>
      </c>
    </row>
    <row r="610" spans="1:2">
      <c r="A610" s="1">
        <v>32451</v>
      </c>
      <c r="B610">
        <v>1.2368220000000001</v>
      </c>
    </row>
    <row r="611" spans="1:2">
      <c r="A611" s="1">
        <v>32454</v>
      </c>
      <c r="B611">
        <v>1.238356</v>
      </c>
    </row>
    <row r="612" spans="1:2">
      <c r="A612" s="1">
        <v>32455</v>
      </c>
      <c r="B612">
        <v>1.236658</v>
      </c>
    </row>
    <row r="613" spans="1:2">
      <c r="A613" s="1">
        <v>32456</v>
      </c>
      <c r="B613">
        <v>1.2360819999999999</v>
      </c>
    </row>
    <row r="614" spans="1:2">
      <c r="A614" s="1">
        <v>32457</v>
      </c>
      <c r="B614">
        <v>1.234877</v>
      </c>
    </row>
    <row r="615" spans="1:2">
      <c r="A615" s="1">
        <v>32458</v>
      </c>
      <c r="B615">
        <v>1.2336990000000001</v>
      </c>
    </row>
    <row r="616" spans="1:2">
      <c r="A616" s="1">
        <v>32461</v>
      </c>
      <c r="B616">
        <v>1.2224660000000001</v>
      </c>
    </row>
    <row r="617" spans="1:2">
      <c r="A617" s="1">
        <v>32463</v>
      </c>
      <c r="B617">
        <v>1.1965209999999999</v>
      </c>
    </row>
    <row r="618" spans="1:2">
      <c r="A618" s="1">
        <v>32464</v>
      </c>
      <c r="B618">
        <v>1.1964109999999999</v>
      </c>
    </row>
    <row r="619" spans="1:2">
      <c r="A619" s="1">
        <v>32465</v>
      </c>
      <c r="B619">
        <v>1.1962740000000001</v>
      </c>
    </row>
    <row r="620" spans="1:2">
      <c r="A620" s="1">
        <v>32468</v>
      </c>
      <c r="B620">
        <v>1.1952050000000001</v>
      </c>
    </row>
    <row r="621" spans="1:2">
      <c r="A621" s="1">
        <v>32469</v>
      </c>
      <c r="B621">
        <v>1.1937530000000001</v>
      </c>
    </row>
    <row r="622" spans="1:2">
      <c r="A622" s="1">
        <v>32470</v>
      </c>
      <c r="B622">
        <v>1.1680269999999999</v>
      </c>
    </row>
    <row r="623" spans="1:2">
      <c r="A623" s="1">
        <v>32471</v>
      </c>
      <c r="B623">
        <v>1.133151</v>
      </c>
    </row>
    <row r="624" spans="1:2">
      <c r="A624" s="1">
        <v>32472</v>
      </c>
      <c r="B624">
        <v>1.127068</v>
      </c>
    </row>
    <row r="625" spans="1:2">
      <c r="A625" s="1">
        <v>32475</v>
      </c>
      <c r="B625">
        <v>1.1293150000000001</v>
      </c>
    </row>
    <row r="626" spans="1:2">
      <c r="A626" s="1">
        <v>32476</v>
      </c>
      <c r="B626">
        <v>1.1285480000000001</v>
      </c>
    </row>
    <row r="627" spans="1:2">
      <c r="A627" s="1">
        <v>32477</v>
      </c>
      <c r="B627">
        <v>1.136055</v>
      </c>
    </row>
    <row r="628" spans="1:2">
      <c r="A628" s="1">
        <v>32478</v>
      </c>
      <c r="B628">
        <v>1.1028770000000001</v>
      </c>
    </row>
    <row r="629" spans="1:2">
      <c r="A629" s="1">
        <v>32479</v>
      </c>
      <c r="B629">
        <v>1.1007119999999999</v>
      </c>
    </row>
    <row r="630" spans="1:2">
      <c r="A630" s="1">
        <v>32482</v>
      </c>
      <c r="B630">
        <v>1.099699</v>
      </c>
    </row>
    <row r="631" spans="1:2">
      <c r="A631" s="1">
        <v>32483</v>
      </c>
      <c r="B631">
        <v>1.099945</v>
      </c>
    </row>
    <row r="632" spans="1:2">
      <c r="A632" s="1">
        <v>32484</v>
      </c>
      <c r="B632">
        <v>1.100986</v>
      </c>
    </row>
    <row r="633" spans="1:2">
      <c r="A633" s="1">
        <v>32485</v>
      </c>
      <c r="B633">
        <v>1.1169039999999999</v>
      </c>
    </row>
    <row r="634" spans="1:2">
      <c r="A634" s="1">
        <v>32486</v>
      </c>
      <c r="B634">
        <v>1.1262190000000001</v>
      </c>
    </row>
    <row r="635" spans="1:2">
      <c r="A635" s="1">
        <v>32489</v>
      </c>
      <c r="B635">
        <v>1.13463</v>
      </c>
    </row>
    <row r="636" spans="1:2">
      <c r="A636" s="1">
        <v>32490</v>
      </c>
      <c r="B636">
        <v>1.1507400000000001</v>
      </c>
    </row>
    <row r="637" spans="1:2">
      <c r="A637" s="1">
        <v>32491</v>
      </c>
      <c r="B637">
        <v>1.16611</v>
      </c>
    </row>
    <row r="638" spans="1:2">
      <c r="A638" s="1">
        <v>32492</v>
      </c>
      <c r="B638">
        <v>1.1871510000000001</v>
      </c>
    </row>
    <row r="639" spans="1:2">
      <c r="A639" s="1">
        <v>32493</v>
      </c>
      <c r="B639">
        <v>1.2015340000000001</v>
      </c>
    </row>
    <row r="640" spans="1:2">
      <c r="A640" s="1">
        <v>32496</v>
      </c>
      <c r="B640">
        <v>1.2224930000000001</v>
      </c>
    </row>
    <row r="641" spans="1:2">
      <c r="A641" s="1">
        <v>32497</v>
      </c>
      <c r="B641">
        <v>1.2524379999999999</v>
      </c>
    </row>
    <row r="642" spans="1:2">
      <c r="A642" s="1">
        <v>32498</v>
      </c>
      <c r="B642">
        <v>1.280521</v>
      </c>
    </row>
    <row r="643" spans="1:2">
      <c r="A643" s="1">
        <v>32499</v>
      </c>
      <c r="B643">
        <v>1.298603</v>
      </c>
    </row>
    <row r="644" spans="1:2">
      <c r="A644" s="1">
        <v>32500</v>
      </c>
      <c r="B644">
        <v>1.301123</v>
      </c>
    </row>
    <row r="645" spans="1:2">
      <c r="A645" s="1">
        <v>32503</v>
      </c>
      <c r="B645">
        <v>1.299973</v>
      </c>
    </row>
    <row r="646" spans="1:2">
      <c r="A646" s="1">
        <v>32504</v>
      </c>
      <c r="B646">
        <v>1.3298080000000001</v>
      </c>
    </row>
    <row r="647" spans="1:2">
      <c r="A647" s="1">
        <v>32505</v>
      </c>
      <c r="B647">
        <v>1.3340270000000001</v>
      </c>
    </row>
    <row r="648" spans="1:2">
      <c r="A648" s="1">
        <v>32506</v>
      </c>
      <c r="B648">
        <v>1.336959</v>
      </c>
    </row>
    <row r="649" spans="1:2">
      <c r="A649" s="1">
        <v>32507</v>
      </c>
      <c r="B649">
        <v>1.336959</v>
      </c>
    </row>
    <row r="650" spans="1:2">
      <c r="A650" s="1">
        <v>32510</v>
      </c>
      <c r="B650">
        <v>1.2340819999999999</v>
      </c>
    </row>
    <row r="651" spans="1:2">
      <c r="A651" s="1">
        <v>32511</v>
      </c>
      <c r="B651">
        <v>1.238219</v>
      </c>
    </row>
    <row r="652" spans="1:2">
      <c r="A652" s="1">
        <v>32512</v>
      </c>
      <c r="B652">
        <v>1.2390140000000001</v>
      </c>
    </row>
    <row r="653" spans="1:2">
      <c r="A653" s="1">
        <v>32513</v>
      </c>
      <c r="B653">
        <v>1.232521</v>
      </c>
    </row>
    <row r="654" spans="1:2">
      <c r="A654" s="1">
        <v>32514</v>
      </c>
      <c r="B654">
        <v>1.234685</v>
      </c>
    </row>
    <row r="655" spans="1:2">
      <c r="A655" s="1">
        <v>32517</v>
      </c>
      <c r="B655">
        <v>1.232575</v>
      </c>
    </row>
    <row r="656" spans="1:2">
      <c r="A656" s="1">
        <v>32518</v>
      </c>
      <c r="B656">
        <v>1.2307399999999999</v>
      </c>
    </row>
    <row r="657" spans="1:2">
      <c r="A657" s="1">
        <v>32519</v>
      </c>
      <c r="B657">
        <v>1.2349589999999999</v>
      </c>
    </row>
    <row r="658" spans="1:2">
      <c r="A658" s="1">
        <v>32520</v>
      </c>
      <c r="B658">
        <v>1.2310140000000001</v>
      </c>
    </row>
    <row r="659" spans="1:2">
      <c r="A659" s="1">
        <v>32521</v>
      </c>
      <c r="B659">
        <v>1.3016989999999999</v>
      </c>
    </row>
    <row r="660" spans="1:2">
      <c r="A660" s="1">
        <v>32526</v>
      </c>
      <c r="B660">
        <v>0.83331500000000003</v>
      </c>
    </row>
    <row r="661" spans="1:2">
      <c r="A661" s="1">
        <v>32527</v>
      </c>
      <c r="B661">
        <v>0.83331500000000003</v>
      </c>
    </row>
    <row r="662" spans="1:2">
      <c r="A662" s="1">
        <v>32528</v>
      </c>
      <c r="B662">
        <v>0.83331500000000003</v>
      </c>
    </row>
    <row r="663" spans="1:2">
      <c r="A663" s="1">
        <v>32531</v>
      </c>
      <c r="B663">
        <v>0.83331500000000003</v>
      </c>
    </row>
    <row r="664" spans="1:2">
      <c r="A664" s="1">
        <v>32532</v>
      </c>
      <c r="B664">
        <v>0.83594500000000005</v>
      </c>
    </row>
    <row r="665" spans="1:2">
      <c r="A665" s="1">
        <v>32533</v>
      </c>
      <c r="B665">
        <v>0.83457499999999996</v>
      </c>
    </row>
    <row r="666" spans="1:2">
      <c r="A666" s="1">
        <v>32534</v>
      </c>
      <c r="B666">
        <v>0.82939700000000005</v>
      </c>
    </row>
    <row r="667" spans="1:2">
      <c r="A667" s="1">
        <v>32535</v>
      </c>
      <c r="B667">
        <v>0.83235599999999998</v>
      </c>
    </row>
    <row r="668" spans="1:2">
      <c r="A668" s="1">
        <v>32538</v>
      </c>
      <c r="B668">
        <v>0.84857499999999997</v>
      </c>
    </row>
    <row r="669" spans="1:2">
      <c r="A669" s="1">
        <v>32539</v>
      </c>
      <c r="B669">
        <v>0.86589000000000005</v>
      </c>
    </row>
    <row r="670" spans="1:2">
      <c r="A670" s="1">
        <v>32540</v>
      </c>
      <c r="B670">
        <v>0.88827400000000001</v>
      </c>
    </row>
    <row r="671" spans="1:2">
      <c r="A671" s="1">
        <v>32541</v>
      </c>
      <c r="B671">
        <v>0.89558899999999997</v>
      </c>
    </row>
    <row r="672" spans="1:2">
      <c r="A672" s="1">
        <v>32542</v>
      </c>
      <c r="B672">
        <v>0.907918</v>
      </c>
    </row>
    <row r="673" spans="1:2">
      <c r="A673" s="1">
        <v>32547</v>
      </c>
      <c r="B673">
        <v>0.907918</v>
      </c>
    </row>
    <row r="674" spans="1:2">
      <c r="A674" s="1">
        <v>32548</v>
      </c>
      <c r="B674">
        <v>0.906192</v>
      </c>
    </row>
    <row r="675" spans="1:2">
      <c r="A675" s="1">
        <v>32549</v>
      </c>
      <c r="B675">
        <v>0.92602700000000004</v>
      </c>
    </row>
    <row r="676" spans="1:2">
      <c r="A676" s="1">
        <v>32552</v>
      </c>
      <c r="B676">
        <v>0.95997299999999997</v>
      </c>
    </row>
    <row r="677" spans="1:2">
      <c r="A677" s="1">
        <v>32553</v>
      </c>
      <c r="B677">
        <v>0.98282199999999997</v>
      </c>
    </row>
    <row r="678" spans="1:2">
      <c r="A678" s="1">
        <v>32554</v>
      </c>
      <c r="B678">
        <v>0.996027</v>
      </c>
    </row>
    <row r="679" spans="1:2">
      <c r="A679" s="1">
        <v>32555</v>
      </c>
      <c r="B679">
        <v>0.99668500000000004</v>
      </c>
    </row>
    <row r="680" spans="1:2">
      <c r="A680" s="1">
        <v>32556</v>
      </c>
      <c r="B680">
        <v>1.008329</v>
      </c>
    </row>
    <row r="681" spans="1:2">
      <c r="A681" s="1">
        <v>32559</v>
      </c>
      <c r="B681">
        <v>1.0182469999999999</v>
      </c>
    </row>
    <row r="682" spans="1:2">
      <c r="A682" s="1">
        <v>32560</v>
      </c>
      <c r="B682">
        <v>1.020356</v>
      </c>
    </row>
    <row r="683" spans="1:2">
      <c r="A683" s="1">
        <v>32561</v>
      </c>
      <c r="B683">
        <v>1.026</v>
      </c>
    </row>
    <row r="684" spans="1:2">
      <c r="A684" s="1">
        <v>32562</v>
      </c>
      <c r="B684">
        <v>1.023425</v>
      </c>
    </row>
    <row r="685" spans="1:2">
      <c r="A685" s="1">
        <v>32563</v>
      </c>
      <c r="B685">
        <v>1.009315</v>
      </c>
    </row>
    <row r="686" spans="1:2">
      <c r="A686" s="1">
        <v>32566</v>
      </c>
      <c r="B686">
        <v>0.99035600000000001</v>
      </c>
    </row>
    <row r="687" spans="1:2">
      <c r="A687" s="1">
        <v>32567</v>
      </c>
      <c r="B687">
        <v>0.97011000000000003</v>
      </c>
    </row>
    <row r="688" spans="1:2">
      <c r="A688" s="1">
        <v>32568</v>
      </c>
      <c r="B688">
        <v>0.94830099999999995</v>
      </c>
    </row>
    <row r="689" spans="1:2">
      <c r="A689" s="1">
        <v>32569</v>
      </c>
      <c r="B689">
        <v>0.91487700000000005</v>
      </c>
    </row>
    <row r="690" spans="1:2">
      <c r="A690" s="1">
        <v>32570</v>
      </c>
      <c r="B690">
        <v>0.92780799999999997</v>
      </c>
    </row>
    <row r="691" spans="1:2">
      <c r="A691" s="1">
        <v>32573</v>
      </c>
      <c r="B691">
        <v>0.94098599999999999</v>
      </c>
    </row>
    <row r="692" spans="1:2">
      <c r="A692" s="1">
        <v>32574</v>
      </c>
      <c r="B692">
        <v>0.93753399999999998</v>
      </c>
    </row>
    <row r="693" spans="1:2">
      <c r="A693" s="1">
        <v>32575</v>
      </c>
      <c r="B693">
        <v>0.93967100000000003</v>
      </c>
    </row>
    <row r="694" spans="1:2">
      <c r="A694" s="1">
        <v>32576</v>
      </c>
      <c r="B694">
        <v>0.93882200000000005</v>
      </c>
    </row>
    <row r="695" spans="1:2">
      <c r="A695" s="1">
        <v>32577</v>
      </c>
      <c r="B695">
        <v>0.93879500000000005</v>
      </c>
    </row>
    <row r="696" spans="1:2">
      <c r="A696" s="1">
        <v>32580</v>
      </c>
      <c r="B696">
        <v>0.93758900000000001</v>
      </c>
    </row>
    <row r="697" spans="1:2">
      <c r="A697" s="1">
        <v>32581</v>
      </c>
      <c r="B697">
        <v>0.93402700000000005</v>
      </c>
    </row>
    <row r="698" spans="1:2">
      <c r="A698" s="1">
        <v>32582</v>
      </c>
      <c r="B698">
        <v>0.93065799999999999</v>
      </c>
    </row>
    <row r="699" spans="1:2">
      <c r="A699" s="1">
        <v>32583</v>
      </c>
      <c r="B699">
        <v>0.91178099999999995</v>
      </c>
    </row>
    <row r="700" spans="1:2">
      <c r="A700" s="1">
        <v>32584</v>
      </c>
      <c r="B700">
        <v>0.90641099999999997</v>
      </c>
    </row>
    <row r="701" spans="1:2">
      <c r="A701" s="1">
        <v>32587</v>
      </c>
      <c r="B701">
        <v>0.88542500000000002</v>
      </c>
    </row>
    <row r="702" spans="1:2">
      <c r="A702" s="1">
        <v>32588</v>
      </c>
      <c r="B702">
        <v>0.84556200000000004</v>
      </c>
    </row>
    <row r="703" spans="1:2">
      <c r="A703" s="1">
        <v>32589</v>
      </c>
      <c r="B703">
        <v>0.83216400000000001</v>
      </c>
    </row>
    <row r="704" spans="1:2">
      <c r="A704" s="1">
        <v>32594</v>
      </c>
      <c r="B704">
        <v>0.82865800000000001</v>
      </c>
    </row>
    <row r="705" spans="1:2">
      <c r="A705" s="1">
        <v>32595</v>
      </c>
      <c r="B705">
        <v>0.81164400000000003</v>
      </c>
    </row>
    <row r="706" spans="1:2">
      <c r="A706" s="1">
        <v>32596</v>
      </c>
      <c r="B706">
        <v>0.801288</v>
      </c>
    </row>
    <row r="707" spans="1:2">
      <c r="A707" s="1">
        <v>32597</v>
      </c>
      <c r="B707">
        <v>0.78161599999999998</v>
      </c>
    </row>
    <row r="708" spans="1:2">
      <c r="A708" s="1">
        <v>32598</v>
      </c>
      <c r="B708">
        <v>0.76564399999999999</v>
      </c>
    </row>
    <row r="709" spans="1:2">
      <c r="A709" s="1">
        <v>32601</v>
      </c>
      <c r="B709">
        <v>0.76046599999999998</v>
      </c>
    </row>
    <row r="710" spans="1:2">
      <c r="A710" s="1">
        <v>32602</v>
      </c>
      <c r="B710">
        <v>0.741425</v>
      </c>
    </row>
    <row r="711" spans="1:2">
      <c r="A711" s="1">
        <v>32603</v>
      </c>
      <c r="B711">
        <v>0.73369899999999999</v>
      </c>
    </row>
    <row r="712" spans="1:2">
      <c r="A712" s="1">
        <v>32604</v>
      </c>
      <c r="B712">
        <v>0.70983600000000002</v>
      </c>
    </row>
    <row r="713" spans="1:2">
      <c r="A713" s="1">
        <v>32605</v>
      </c>
      <c r="B713">
        <v>0.68408199999999997</v>
      </c>
    </row>
    <row r="714" spans="1:2">
      <c r="A714" s="1">
        <v>32608</v>
      </c>
      <c r="B714">
        <v>0.66588999999999998</v>
      </c>
    </row>
    <row r="715" spans="1:2">
      <c r="A715" s="1">
        <v>32609</v>
      </c>
      <c r="B715">
        <v>0.64449299999999998</v>
      </c>
    </row>
    <row r="716" spans="1:2">
      <c r="A716" s="1">
        <v>32610</v>
      </c>
      <c r="B716">
        <v>0.62164399999999997</v>
      </c>
    </row>
    <row r="717" spans="1:2">
      <c r="A717" s="1">
        <v>32611</v>
      </c>
      <c r="B717">
        <v>0.592055</v>
      </c>
    </row>
    <row r="718" spans="1:2">
      <c r="A718" s="1">
        <v>32612</v>
      </c>
      <c r="B718">
        <v>0.55035599999999996</v>
      </c>
    </row>
    <row r="719" spans="1:2">
      <c r="A719" s="1">
        <v>32616</v>
      </c>
      <c r="B719">
        <v>0.51013699999999995</v>
      </c>
    </row>
    <row r="720" spans="1:2">
      <c r="A720" s="1">
        <v>32617</v>
      </c>
      <c r="B720">
        <v>0.46413700000000002</v>
      </c>
    </row>
    <row r="721" spans="1:2">
      <c r="A721" s="1">
        <v>32618</v>
      </c>
      <c r="B721">
        <v>0.46862999999999999</v>
      </c>
    </row>
    <row r="722" spans="1:2">
      <c r="A722" s="1">
        <v>32619</v>
      </c>
      <c r="B722">
        <v>0.46917799999999998</v>
      </c>
    </row>
    <row r="723" spans="1:2">
      <c r="A723" s="1">
        <v>32622</v>
      </c>
      <c r="B723">
        <v>0.46761599999999998</v>
      </c>
    </row>
    <row r="724" spans="1:2">
      <c r="A724" s="1">
        <v>32623</v>
      </c>
      <c r="B724">
        <v>0.46243800000000002</v>
      </c>
    </row>
    <row r="725" spans="1:2">
      <c r="A725" s="1">
        <v>32624</v>
      </c>
      <c r="B725">
        <v>0.46243800000000002</v>
      </c>
    </row>
    <row r="726" spans="1:2">
      <c r="A726" s="1">
        <v>32625</v>
      </c>
      <c r="B726">
        <v>0.46260299999999999</v>
      </c>
    </row>
    <row r="727" spans="1:2">
      <c r="A727" s="1">
        <v>32626</v>
      </c>
      <c r="B727">
        <v>0.46260299999999999</v>
      </c>
    </row>
    <row r="728" spans="1:2">
      <c r="A728" s="1">
        <v>32630</v>
      </c>
      <c r="B728">
        <v>0.46134199999999997</v>
      </c>
    </row>
    <row r="729" spans="1:2">
      <c r="A729" s="1">
        <v>32631</v>
      </c>
      <c r="B729">
        <v>0.46172600000000003</v>
      </c>
    </row>
    <row r="730" spans="1:2">
      <c r="A730" s="1">
        <v>32632</v>
      </c>
      <c r="B730">
        <v>0.46997299999999997</v>
      </c>
    </row>
    <row r="731" spans="1:2">
      <c r="A731" s="1">
        <v>32633</v>
      </c>
      <c r="B731">
        <v>0.48799999999999999</v>
      </c>
    </row>
    <row r="732" spans="1:2">
      <c r="A732" s="1">
        <v>32636</v>
      </c>
      <c r="B732">
        <v>0.50282199999999999</v>
      </c>
    </row>
    <row r="733" spans="1:2">
      <c r="A733" s="1">
        <v>32637</v>
      </c>
      <c r="B733">
        <v>0.50235600000000002</v>
      </c>
    </row>
    <row r="734" spans="1:2">
      <c r="A734" s="1">
        <v>32638</v>
      </c>
      <c r="B734">
        <v>0.50164399999999998</v>
      </c>
    </row>
    <row r="735" spans="1:2">
      <c r="A735" s="1">
        <v>32639</v>
      </c>
      <c r="B735">
        <v>0.50621899999999997</v>
      </c>
    </row>
    <row r="736" spans="1:2">
      <c r="A736" s="1">
        <v>32640</v>
      </c>
      <c r="B736">
        <v>0.51090400000000002</v>
      </c>
    </row>
    <row r="737" spans="1:2">
      <c r="A737" s="1">
        <v>32643</v>
      </c>
      <c r="B737">
        <v>0.51345200000000002</v>
      </c>
    </row>
    <row r="738" spans="1:2">
      <c r="A738" s="1">
        <v>32644</v>
      </c>
      <c r="B738">
        <v>0.51646599999999998</v>
      </c>
    </row>
    <row r="739" spans="1:2">
      <c r="A739" s="1">
        <v>32645</v>
      </c>
      <c r="B739">
        <v>0.510301</v>
      </c>
    </row>
    <row r="740" spans="1:2">
      <c r="A740" s="1">
        <v>32646</v>
      </c>
      <c r="B740">
        <v>0.506301</v>
      </c>
    </row>
    <row r="741" spans="1:2">
      <c r="A741" s="1">
        <v>32647</v>
      </c>
      <c r="B741">
        <v>0.50084899999999999</v>
      </c>
    </row>
    <row r="742" spans="1:2">
      <c r="A742" s="1">
        <v>32650</v>
      </c>
      <c r="B742">
        <v>0.48898599999999998</v>
      </c>
    </row>
    <row r="743" spans="1:2">
      <c r="A743" s="1">
        <v>32651</v>
      </c>
      <c r="B743">
        <v>0.49024699999999999</v>
      </c>
    </row>
    <row r="744" spans="1:2">
      <c r="A744" s="1">
        <v>32652</v>
      </c>
      <c r="B744">
        <v>0.49186299999999999</v>
      </c>
    </row>
    <row r="745" spans="1:2">
      <c r="A745" s="1">
        <v>32654</v>
      </c>
      <c r="B745">
        <v>0.55838399999999999</v>
      </c>
    </row>
    <row r="746" spans="1:2">
      <c r="A746" s="1">
        <v>32657</v>
      </c>
      <c r="B746">
        <v>0.566384</v>
      </c>
    </row>
    <row r="747" spans="1:2">
      <c r="A747" s="1">
        <v>32658</v>
      </c>
      <c r="B747">
        <v>0.62909599999999999</v>
      </c>
    </row>
    <row r="748" spans="1:2">
      <c r="A748" s="1">
        <v>32659</v>
      </c>
      <c r="B748">
        <v>0.67156199999999999</v>
      </c>
    </row>
    <row r="749" spans="1:2">
      <c r="A749" s="1">
        <v>32660</v>
      </c>
      <c r="B749">
        <v>0.698384</v>
      </c>
    </row>
    <row r="750" spans="1:2">
      <c r="A750" s="1">
        <v>32661</v>
      </c>
      <c r="B750">
        <v>0.73035600000000001</v>
      </c>
    </row>
    <row r="751" spans="1:2">
      <c r="A751" s="1">
        <v>32664</v>
      </c>
      <c r="B751">
        <v>0.73178100000000001</v>
      </c>
    </row>
    <row r="752" spans="1:2">
      <c r="A752" s="1">
        <v>32665</v>
      </c>
      <c r="B752">
        <v>0.75821899999999998</v>
      </c>
    </row>
    <row r="753" spans="1:2">
      <c r="A753" s="1">
        <v>32666</v>
      </c>
      <c r="B753">
        <v>0.78731499999999999</v>
      </c>
    </row>
    <row r="754" spans="1:2">
      <c r="A754" s="1">
        <v>32667</v>
      </c>
      <c r="B754">
        <v>0.83180799999999999</v>
      </c>
    </row>
    <row r="755" spans="1:2">
      <c r="A755" s="1">
        <v>32668</v>
      </c>
      <c r="B755">
        <v>0.86104099999999995</v>
      </c>
    </row>
    <row r="756" spans="1:2">
      <c r="A756" s="1">
        <v>32671</v>
      </c>
      <c r="B756">
        <v>0.88372600000000001</v>
      </c>
    </row>
    <row r="757" spans="1:2">
      <c r="A757" s="1">
        <v>32672</v>
      </c>
      <c r="B757">
        <v>0.92865799999999998</v>
      </c>
    </row>
    <row r="758" spans="1:2">
      <c r="A758" s="1">
        <v>32673</v>
      </c>
      <c r="B758">
        <v>1.0682739999999999</v>
      </c>
    </row>
    <row r="759" spans="1:2">
      <c r="A759" s="1">
        <v>32674</v>
      </c>
      <c r="B759">
        <v>1.209452</v>
      </c>
    </row>
    <row r="760" spans="1:2">
      <c r="A760" s="1">
        <v>32675</v>
      </c>
      <c r="B760">
        <v>1.2142740000000001</v>
      </c>
    </row>
    <row r="761" spans="1:2">
      <c r="A761" s="1">
        <v>32678</v>
      </c>
      <c r="B761">
        <v>1.2162470000000001</v>
      </c>
    </row>
    <row r="762" spans="1:2">
      <c r="A762" s="1">
        <v>32679</v>
      </c>
      <c r="B762">
        <v>1.2199450000000001</v>
      </c>
    </row>
    <row r="763" spans="1:2">
      <c r="A763" s="1">
        <v>32680</v>
      </c>
      <c r="B763">
        <v>1.224548</v>
      </c>
    </row>
    <row r="764" spans="1:2">
      <c r="A764" s="1">
        <v>32681</v>
      </c>
      <c r="B764">
        <v>1.230192</v>
      </c>
    </row>
    <row r="765" spans="1:2">
      <c r="A765" s="1">
        <v>32682</v>
      </c>
      <c r="B765">
        <v>1.331342</v>
      </c>
    </row>
    <row r="766" spans="1:2">
      <c r="A766" s="1">
        <v>32685</v>
      </c>
      <c r="B766">
        <v>1.4830140000000001</v>
      </c>
    </row>
    <row r="767" spans="1:2">
      <c r="A767" s="1">
        <v>32686</v>
      </c>
      <c r="B767">
        <v>1.481808</v>
      </c>
    </row>
    <row r="768" spans="1:2">
      <c r="A768" s="1">
        <v>32687</v>
      </c>
      <c r="B768">
        <v>1.478521</v>
      </c>
    </row>
    <row r="769" spans="1:2">
      <c r="A769" s="1">
        <v>32688</v>
      </c>
      <c r="B769">
        <v>1.442712</v>
      </c>
    </row>
    <row r="770" spans="1:2">
      <c r="A770" s="1">
        <v>32689</v>
      </c>
      <c r="B770">
        <v>1.457973</v>
      </c>
    </row>
    <row r="771" spans="1:2">
      <c r="A771" s="1">
        <v>32692</v>
      </c>
      <c r="B771">
        <v>1.3918360000000001</v>
      </c>
    </row>
    <row r="772" spans="1:2">
      <c r="A772" s="1">
        <v>32693</v>
      </c>
      <c r="B772">
        <v>1.3319179999999999</v>
      </c>
    </row>
    <row r="773" spans="1:2">
      <c r="A773" s="1">
        <v>32694</v>
      </c>
      <c r="B773">
        <v>1.3509040000000001</v>
      </c>
    </row>
    <row r="774" spans="1:2">
      <c r="A774" s="1">
        <v>32695</v>
      </c>
      <c r="B774">
        <v>1.3622190000000001</v>
      </c>
    </row>
    <row r="775" spans="1:2">
      <c r="A775" s="1">
        <v>32696</v>
      </c>
      <c r="B775">
        <v>1.3586579999999999</v>
      </c>
    </row>
    <row r="776" spans="1:2">
      <c r="A776" s="1">
        <v>32699</v>
      </c>
      <c r="B776">
        <v>1.371918</v>
      </c>
    </row>
    <row r="777" spans="1:2">
      <c r="A777" s="1">
        <v>32700</v>
      </c>
      <c r="B777">
        <v>1.3655619999999999</v>
      </c>
    </row>
    <row r="778" spans="1:2">
      <c r="A778" s="1">
        <v>32701</v>
      </c>
      <c r="B778">
        <v>1.370247</v>
      </c>
    </row>
    <row r="779" spans="1:2">
      <c r="A779" s="1">
        <v>32702</v>
      </c>
      <c r="B779">
        <v>1.388082</v>
      </c>
    </row>
    <row r="780" spans="1:2">
      <c r="A780" s="1">
        <v>32703</v>
      </c>
      <c r="B780">
        <v>1.3829039999999999</v>
      </c>
    </row>
    <row r="781" spans="1:2">
      <c r="A781" s="1">
        <v>32706</v>
      </c>
      <c r="B781">
        <v>1.4313419999999999</v>
      </c>
    </row>
    <row r="782" spans="1:2">
      <c r="A782" s="1">
        <v>32707</v>
      </c>
      <c r="B782">
        <v>1.407178</v>
      </c>
    </row>
    <row r="783" spans="1:2">
      <c r="A783" s="1">
        <v>32708</v>
      </c>
      <c r="B783">
        <v>1.39463</v>
      </c>
    </row>
    <row r="784" spans="1:2">
      <c r="A784" s="1">
        <v>32709</v>
      </c>
      <c r="B784">
        <v>1.375918</v>
      </c>
    </row>
    <row r="785" spans="1:2">
      <c r="A785" s="1">
        <v>32710</v>
      </c>
      <c r="B785">
        <v>1.3793420000000001</v>
      </c>
    </row>
    <row r="786" spans="1:2">
      <c r="A786" s="1">
        <v>32713</v>
      </c>
      <c r="B786">
        <v>1.3751230000000001</v>
      </c>
    </row>
    <row r="787" spans="1:2">
      <c r="A787" s="1">
        <v>32714</v>
      </c>
      <c r="B787">
        <v>1.3797809999999999</v>
      </c>
    </row>
    <row r="788" spans="1:2">
      <c r="A788" s="1">
        <v>32715</v>
      </c>
      <c r="B788">
        <v>1.3749039999999999</v>
      </c>
    </row>
    <row r="789" spans="1:2">
      <c r="A789" s="1">
        <v>32716</v>
      </c>
      <c r="B789">
        <v>1.356384</v>
      </c>
    </row>
    <row r="790" spans="1:2">
      <c r="A790" s="1">
        <v>32717</v>
      </c>
      <c r="B790">
        <v>1.34674</v>
      </c>
    </row>
    <row r="791" spans="1:2">
      <c r="A791" s="1">
        <v>32720</v>
      </c>
      <c r="B791">
        <v>1.331151</v>
      </c>
    </row>
    <row r="792" spans="1:2">
      <c r="A792" s="1">
        <v>32721</v>
      </c>
      <c r="B792">
        <v>1.330247</v>
      </c>
    </row>
    <row r="793" spans="1:2">
      <c r="A793" s="1">
        <v>32722</v>
      </c>
      <c r="B793">
        <v>1.3208489999999999</v>
      </c>
    </row>
    <row r="794" spans="1:2">
      <c r="A794" s="1">
        <v>32723</v>
      </c>
      <c r="B794">
        <v>1.311342</v>
      </c>
    </row>
    <row r="795" spans="1:2">
      <c r="A795" s="1">
        <v>32724</v>
      </c>
      <c r="B795">
        <v>1.3128219999999999</v>
      </c>
    </row>
    <row r="796" spans="1:2">
      <c r="A796" s="1">
        <v>32727</v>
      </c>
      <c r="B796">
        <v>1.3142469999999999</v>
      </c>
    </row>
    <row r="797" spans="1:2">
      <c r="A797" s="1">
        <v>32728</v>
      </c>
      <c r="B797">
        <v>1.3140270000000001</v>
      </c>
    </row>
    <row r="798" spans="1:2">
      <c r="A798" s="1">
        <v>32729</v>
      </c>
      <c r="B798">
        <v>1.3150409999999999</v>
      </c>
    </row>
    <row r="799" spans="1:2">
      <c r="A799" s="1">
        <v>32730</v>
      </c>
      <c r="B799">
        <v>1.3224929999999999</v>
      </c>
    </row>
    <row r="800" spans="1:2">
      <c r="A800" s="1">
        <v>32731</v>
      </c>
      <c r="B800">
        <v>1.325205</v>
      </c>
    </row>
    <row r="801" spans="1:2">
      <c r="A801" s="1">
        <v>32734</v>
      </c>
      <c r="B801">
        <v>1.3230409999999999</v>
      </c>
    </row>
    <row r="802" spans="1:2">
      <c r="A802" s="1">
        <v>32735</v>
      </c>
      <c r="B802">
        <v>1.3210679999999999</v>
      </c>
    </row>
    <row r="803" spans="1:2">
      <c r="A803" s="1">
        <v>32736</v>
      </c>
      <c r="B803">
        <v>1.3159730000000001</v>
      </c>
    </row>
    <row r="804" spans="1:2">
      <c r="A804" s="1">
        <v>32737</v>
      </c>
      <c r="B804">
        <v>1.3086580000000001</v>
      </c>
    </row>
    <row r="805" spans="1:2">
      <c r="A805" s="1">
        <v>32738</v>
      </c>
      <c r="B805">
        <v>1.308219</v>
      </c>
    </row>
    <row r="806" spans="1:2">
      <c r="A806" s="1">
        <v>32741</v>
      </c>
      <c r="B806">
        <v>1.314438</v>
      </c>
    </row>
    <row r="807" spans="1:2">
      <c r="A807" s="1">
        <v>32742</v>
      </c>
      <c r="B807">
        <v>1.31189</v>
      </c>
    </row>
    <row r="808" spans="1:2">
      <c r="A808" s="1">
        <v>32743</v>
      </c>
      <c r="B808">
        <v>1.307178</v>
      </c>
    </row>
    <row r="809" spans="1:2">
      <c r="A809" s="1">
        <v>32744</v>
      </c>
      <c r="B809">
        <v>1.3134250000000001</v>
      </c>
    </row>
    <row r="810" spans="1:2">
      <c r="A810" s="1">
        <v>32745</v>
      </c>
      <c r="B810">
        <v>1.324932</v>
      </c>
    </row>
    <row r="811" spans="1:2">
      <c r="A811" s="1">
        <v>32748</v>
      </c>
      <c r="B811">
        <v>1.328384</v>
      </c>
    </row>
    <row r="812" spans="1:2">
      <c r="A812" s="1">
        <v>32749</v>
      </c>
      <c r="B812">
        <v>1.3521099999999999</v>
      </c>
    </row>
    <row r="813" spans="1:2">
      <c r="A813" s="1">
        <v>32750</v>
      </c>
      <c r="B813">
        <v>1.4069039999999999</v>
      </c>
    </row>
    <row r="814" spans="1:2">
      <c r="A814" s="1">
        <v>32751</v>
      </c>
      <c r="B814">
        <v>1.471589</v>
      </c>
    </row>
    <row r="815" spans="1:2">
      <c r="A815" s="1">
        <v>32752</v>
      </c>
      <c r="B815">
        <v>1.5650679999999999</v>
      </c>
    </row>
    <row r="816" spans="1:2">
      <c r="A816" s="1">
        <v>32755</v>
      </c>
      <c r="B816">
        <v>1.562603</v>
      </c>
    </row>
    <row r="817" spans="1:2">
      <c r="A817" s="1">
        <v>32756</v>
      </c>
      <c r="B817">
        <v>1.5685480000000001</v>
      </c>
    </row>
    <row r="818" spans="1:2">
      <c r="A818" s="1">
        <v>32757</v>
      </c>
      <c r="B818">
        <v>1.5636159999999999</v>
      </c>
    </row>
    <row r="819" spans="1:2">
      <c r="A819" s="1">
        <v>32759</v>
      </c>
      <c r="B819">
        <v>1.565288</v>
      </c>
    </row>
    <row r="820" spans="1:2">
      <c r="A820" s="1">
        <v>32762</v>
      </c>
      <c r="B820">
        <v>1.5661099999999999</v>
      </c>
    </row>
    <row r="821" spans="1:2">
      <c r="A821" s="1">
        <v>32763</v>
      </c>
      <c r="B821">
        <v>1.563151</v>
      </c>
    </row>
    <row r="822" spans="1:2">
      <c r="A822" s="1">
        <v>32764</v>
      </c>
      <c r="B822">
        <v>1.563205</v>
      </c>
    </row>
    <row r="823" spans="1:2">
      <c r="A823" s="1">
        <v>32765</v>
      </c>
      <c r="B823">
        <v>1.5753969999999999</v>
      </c>
    </row>
    <row r="824" spans="1:2">
      <c r="A824" s="1">
        <v>32766</v>
      </c>
      <c r="B824">
        <v>1.588384</v>
      </c>
    </row>
    <row r="825" spans="1:2">
      <c r="A825" s="1">
        <v>32769</v>
      </c>
      <c r="B825">
        <v>1.5894790000000001</v>
      </c>
    </row>
    <row r="826" spans="1:2">
      <c r="A826" s="1">
        <v>32770</v>
      </c>
      <c r="B826">
        <v>1.588438</v>
      </c>
    </row>
    <row r="827" spans="1:2">
      <c r="A827" s="1">
        <v>32771</v>
      </c>
      <c r="B827">
        <v>1.5919449999999999</v>
      </c>
    </row>
    <row r="828" spans="1:2">
      <c r="A828" s="1">
        <v>32772</v>
      </c>
      <c r="B828">
        <v>1.596932</v>
      </c>
    </row>
    <row r="829" spans="1:2">
      <c r="A829" s="1">
        <v>32773</v>
      </c>
      <c r="B829">
        <v>1.751808</v>
      </c>
    </row>
    <row r="830" spans="1:2">
      <c r="A830" s="1">
        <v>32776</v>
      </c>
      <c r="B830">
        <v>1.798986</v>
      </c>
    </row>
    <row r="831" spans="1:2">
      <c r="A831" s="1">
        <v>32777</v>
      </c>
      <c r="B831">
        <v>1.8128770000000001</v>
      </c>
    </row>
    <row r="832" spans="1:2">
      <c r="A832" s="1">
        <v>32778</v>
      </c>
      <c r="B832">
        <v>1.8245750000000001</v>
      </c>
    </row>
    <row r="833" spans="1:2">
      <c r="A833" s="1">
        <v>32779</v>
      </c>
      <c r="B833">
        <v>1.833507</v>
      </c>
    </row>
    <row r="834" spans="1:2">
      <c r="A834" s="1">
        <v>32780</v>
      </c>
      <c r="B834">
        <v>1.8274520000000001</v>
      </c>
    </row>
    <row r="835" spans="1:2">
      <c r="A835" s="1">
        <v>32783</v>
      </c>
      <c r="B835">
        <v>1.8480000000000001</v>
      </c>
    </row>
    <row r="836" spans="1:2">
      <c r="A836" s="1">
        <v>32784</v>
      </c>
      <c r="B836">
        <v>1.8379179999999999</v>
      </c>
    </row>
    <row r="837" spans="1:2">
      <c r="A837" s="1">
        <v>32785</v>
      </c>
      <c r="B837">
        <v>1.843397</v>
      </c>
    </row>
    <row r="838" spans="1:2">
      <c r="A838" s="1">
        <v>32786</v>
      </c>
      <c r="B838">
        <v>1.847534</v>
      </c>
    </row>
    <row r="839" spans="1:2">
      <c r="A839" s="1">
        <v>32787</v>
      </c>
      <c r="B839">
        <v>1.869041</v>
      </c>
    </row>
    <row r="840" spans="1:2">
      <c r="A840" s="1">
        <v>32791</v>
      </c>
      <c r="B840">
        <v>1.8555619999999999</v>
      </c>
    </row>
    <row r="841" spans="1:2">
      <c r="A841" s="1">
        <v>32792</v>
      </c>
      <c r="B841">
        <v>1.8416440000000001</v>
      </c>
    </row>
    <row r="842" spans="1:2">
      <c r="A842" s="1">
        <v>32793</v>
      </c>
      <c r="B842">
        <v>1.8774519999999999</v>
      </c>
    </row>
    <row r="843" spans="1:2">
      <c r="A843" s="1">
        <v>32794</v>
      </c>
      <c r="B843">
        <v>1.8832880000000001</v>
      </c>
    </row>
    <row r="844" spans="1:2">
      <c r="A844" s="1">
        <v>32797</v>
      </c>
      <c r="B844">
        <v>1.8786579999999999</v>
      </c>
    </row>
    <row r="845" spans="1:2">
      <c r="A845" s="1">
        <v>32798</v>
      </c>
      <c r="B845">
        <v>1.876082</v>
      </c>
    </row>
    <row r="846" spans="1:2">
      <c r="A846" s="1">
        <v>32799</v>
      </c>
      <c r="B846">
        <v>1.8698079999999999</v>
      </c>
    </row>
    <row r="847" spans="1:2">
      <c r="A847" s="1">
        <v>32800</v>
      </c>
      <c r="B847">
        <v>1.873507</v>
      </c>
    </row>
    <row r="848" spans="1:2">
      <c r="A848" s="1">
        <v>32801</v>
      </c>
      <c r="B848">
        <v>1.8742190000000001</v>
      </c>
    </row>
    <row r="849" spans="1:2">
      <c r="A849" s="1">
        <v>32804</v>
      </c>
      <c r="B849">
        <v>1.869178</v>
      </c>
    </row>
    <row r="850" spans="1:2">
      <c r="A850" s="1">
        <v>32805</v>
      </c>
      <c r="B850">
        <v>1.8707400000000001</v>
      </c>
    </row>
    <row r="851" spans="1:2">
      <c r="A851" s="1">
        <v>32806</v>
      </c>
      <c r="B851">
        <v>1.8707670000000001</v>
      </c>
    </row>
    <row r="852" spans="1:2">
      <c r="A852" s="1">
        <v>32807</v>
      </c>
      <c r="B852">
        <v>1.8701369999999999</v>
      </c>
    </row>
    <row r="853" spans="1:2">
      <c r="A853" s="1">
        <v>32808</v>
      </c>
      <c r="B853">
        <v>1.8746849999999999</v>
      </c>
    </row>
    <row r="854" spans="1:2">
      <c r="A854" s="1">
        <v>32811</v>
      </c>
      <c r="B854">
        <v>1.953014</v>
      </c>
    </row>
    <row r="855" spans="1:2">
      <c r="A855" s="1">
        <v>32812</v>
      </c>
      <c r="B855">
        <v>1.9795069999999999</v>
      </c>
    </row>
    <row r="856" spans="1:2">
      <c r="A856" s="1">
        <v>32813</v>
      </c>
      <c r="B856">
        <v>2.0145749999999998</v>
      </c>
    </row>
    <row r="857" spans="1:2">
      <c r="A857" s="1">
        <v>32815</v>
      </c>
      <c r="B857">
        <v>2.0059179999999999</v>
      </c>
    </row>
    <row r="858" spans="1:2">
      <c r="A858" s="1">
        <v>32818</v>
      </c>
      <c r="B858">
        <v>2.0009039999999998</v>
      </c>
    </row>
    <row r="859" spans="1:2">
      <c r="A859" s="1">
        <v>32819</v>
      </c>
      <c r="B859">
        <v>1.9917530000000001</v>
      </c>
    </row>
    <row r="860" spans="1:2">
      <c r="A860" s="1">
        <v>32820</v>
      </c>
      <c r="B860">
        <v>1.9896990000000001</v>
      </c>
    </row>
    <row r="861" spans="1:2">
      <c r="A861" s="1">
        <v>32821</v>
      </c>
      <c r="B861">
        <v>1.986877</v>
      </c>
    </row>
    <row r="862" spans="1:2">
      <c r="A862" s="1">
        <v>32822</v>
      </c>
      <c r="B862">
        <v>1.9824660000000001</v>
      </c>
    </row>
    <row r="863" spans="1:2">
      <c r="A863" s="1">
        <v>32825</v>
      </c>
      <c r="B863">
        <v>1.981425</v>
      </c>
    </row>
    <row r="864" spans="1:2">
      <c r="A864" s="1">
        <v>32826</v>
      </c>
      <c r="B864">
        <v>1.979562</v>
      </c>
    </row>
    <row r="865" spans="1:2">
      <c r="A865" s="1">
        <v>32828</v>
      </c>
      <c r="B865">
        <v>1.9758629999999999</v>
      </c>
    </row>
    <row r="866" spans="1:2">
      <c r="A866" s="1">
        <v>32829</v>
      </c>
      <c r="B866">
        <v>1.9768490000000001</v>
      </c>
    </row>
    <row r="867" spans="1:2">
      <c r="A867" s="1">
        <v>32832</v>
      </c>
      <c r="B867">
        <v>1.9769589999999999</v>
      </c>
    </row>
    <row r="868" spans="1:2">
      <c r="A868" s="1">
        <v>32833</v>
      </c>
      <c r="B868">
        <v>1.971562</v>
      </c>
    </row>
    <row r="869" spans="1:2">
      <c r="A869" s="1">
        <v>32834</v>
      </c>
      <c r="B869">
        <v>1.973096</v>
      </c>
    </row>
    <row r="870" spans="1:2">
      <c r="A870" s="1">
        <v>32835</v>
      </c>
      <c r="B870">
        <v>1.971781</v>
      </c>
    </row>
    <row r="871" spans="1:2">
      <c r="A871" s="1">
        <v>32836</v>
      </c>
      <c r="B871">
        <v>1.980329</v>
      </c>
    </row>
    <row r="872" spans="1:2">
      <c r="A872" s="1">
        <v>32839</v>
      </c>
      <c r="B872">
        <v>1.9948490000000001</v>
      </c>
    </row>
    <row r="873" spans="1:2">
      <c r="A873" s="1">
        <v>32840</v>
      </c>
      <c r="B873">
        <v>2.003123</v>
      </c>
    </row>
    <row r="874" spans="1:2">
      <c r="A874" s="1">
        <v>32841</v>
      </c>
      <c r="B874">
        <v>2.0147400000000002</v>
      </c>
    </row>
    <row r="875" spans="1:2">
      <c r="A875" s="1">
        <v>32842</v>
      </c>
      <c r="B875">
        <v>2.098849</v>
      </c>
    </row>
    <row r="876" spans="1:2">
      <c r="A876" s="1">
        <v>32843</v>
      </c>
      <c r="B876">
        <v>2.1998899999999999</v>
      </c>
    </row>
    <row r="877" spans="1:2">
      <c r="A877" s="1">
        <v>32846</v>
      </c>
      <c r="B877">
        <v>2.223589</v>
      </c>
    </row>
    <row r="878" spans="1:2">
      <c r="A878" s="1">
        <v>32847</v>
      </c>
      <c r="B878">
        <v>2.2193149999999999</v>
      </c>
    </row>
    <row r="879" spans="1:2">
      <c r="A879" s="1">
        <v>32848</v>
      </c>
      <c r="B879">
        <v>2.20926</v>
      </c>
    </row>
    <row r="880" spans="1:2">
      <c r="A880" s="1">
        <v>32849</v>
      </c>
      <c r="B880">
        <v>2.259096</v>
      </c>
    </row>
    <row r="881" spans="1:2">
      <c r="A881" s="1">
        <v>32850</v>
      </c>
      <c r="B881">
        <v>2.303671</v>
      </c>
    </row>
    <row r="882" spans="1:2">
      <c r="A882" s="1">
        <v>32853</v>
      </c>
      <c r="B882">
        <v>2.3963290000000002</v>
      </c>
    </row>
    <row r="883" spans="1:2">
      <c r="A883" s="1">
        <v>32854</v>
      </c>
      <c r="B883">
        <v>2.4587669999999999</v>
      </c>
    </row>
    <row r="884" spans="1:2">
      <c r="A884" s="1">
        <v>32855</v>
      </c>
      <c r="B884">
        <v>2.4711780000000001</v>
      </c>
    </row>
    <row r="885" spans="1:2">
      <c r="A885" s="1">
        <v>32856</v>
      </c>
      <c r="B885">
        <v>2.5066299999999999</v>
      </c>
    </row>
    <row r="886" spans="1:2">
      <c r="A886" s="1">
        <v>32857</v>
      </c>
      <c r="B886">
        <v>2.5231509999999999</v>
      </c>
    </row>
    <row r="887" spans="1:2">
      <c r="A887" s="1">
        <v>32860</v>
      </c>
      <c r="B887">
        <v>2.52074</v>
      </c>
    </row>
    <row r="888" spans="1:2">
      <c r="A888" s="1">
        <v>32861</v>
      </c>
      <c r="B888">
        <v>2.5121099999999998</v>
      </c>
    </row>
    <row r="889" spans="1:2">
      <c r="A889" s="1">
        <v>32862</v>
      </c>
      <c r="B889">
        <v>2.5878899999999998</v>
      </c>
    </row>
    <row r="890" spans="1:2">
      <c r="A890" s="1">
        <v>32863</v>
      </c>
      <c r="B890">
        <v>2.7658360000000002</v>
      </c>
    </row>
    <row r="891" spans="1:2">
      <c r="A891" s="1">
        <v>32864</v>
      </c>
      <c r="B891">
        <v>2.8189860000000002</v>
      </c>
    </row>
    <row r="892" spans="1:2">
      <c r="A892" s="1">
        <v>32868</v>
      </c>
      <c r="B892">
        <v>2.8376440000000001</v>
      </c>
    </row>
    <row r="893" spans="1:2">
      <c r="A893" s="1">
        <v>32869</v>
      </c>
      <c r="B893">
        <v>2.820767</v>
      </c>
    </row>
    <row r="894" spans="1:2">
      <c r="A894" s="1">
        <v>32870</v>
      </c>
      <c r="B894">
        <v>2.7934519999999998</v>
      </c>
    </row>
    <row r="895" spans="1:2">
      <c r="A895" s="1">
        <v>32871</v>
      </c>
      <c r="B895">
        <v>2.7934519999999998</v>
      </c>
    </row>
    <row r="896" spans="1:2">
      <c r="A896" s="1">
        <v>32875</v>
      </c>
      <c r="B896">
        <v>2.6791779999999998</v>
      </c>
    </row>
    <row r="897" spans="1:2">
      <c r="A897" s="1">
        <v>32876</v>
      </c>
      <c r="B897">
        <v>2.6776439999999999</v>
      </c>
    </row>
    <row r="898" spans="1:2">
      <c r="A898" s="1">
        <v>32877</v>
      </c>
      <c r="B898">
        <v>2.2726299999999999</v>
      </c>
    </row>
    <row r="899" spans="1:2">
      <c r="A899" s="1">
        <v>32878</v>
      </c>
      <c r="B899">
        <v>2.275452</v>
      </c>
    </row>
    <row r="900" spans="1:2">
      <c r="A900" s="1">
        <v>32881</v>
      </c>
      <c r="B900">
        <v>2.276932</v>
      </c>
    </row>
    <row r="901" spans="1:2">
      <c r="A901" s="1">
        <v>32882</v>
      </c>
      <c r="B901">
        <v>2.2756439999999998</v>
      </c>
    </row>
    <row r="902" spans="1:2">
      <c r="A902" s="1">
        <v>32883</v>
      </c>
      <c r="B902">
        <v>2.2701370000000001</v>
      </c>
    </row>
    <row r="903" spans="1:2">
      <c r="A903" s="1">
        <v>32884</v>
      </c>
      <c r="B903">
        <v>2.2769590000000002</v>
      </c>
    </row>
    <row r="904" spans="1:2">
      <c r="A904" s="1">
        <v>32885</v>
      </c>
      <c r="B904">
        <v>2.2972600000000001</v>
      </c>
    </row>
    <row r="905" spans="1:2">
      <c r="A905" s="1">
        <v>32888</v>
      </c>
      <c r="B905">
        <v>2.3303289999999999</v>
      </c>
    </row>
    <row r="906" spans="1:2">
      <c r="A906" s="1">
        <v>32889</v>
      </c>
      <c r="B906">
        <v>2.1364930000000002</v>
      </c>
    </row>
    <row r="907" spans="1:2">
      <c r="A907" s="1">
        <v>32890</v>
      </c>
      <c r="B907">
        <v>2.1361370000000002</v>
      </c>
    </row>
    <row r="908" spans="1:2">
      <c r="A908" s="1">
        <v>32891</v>
      </c>
      <c r="B908">
        <v>2.1415890000000002</v>
      </c>
    </row>
    <row r="909" spans="1:2">
      <c r="A909" s="1">
        <v>32892</v>
      </c>
      <c r="B909">
        <v>2.163014</v>
      </c>
    </row>
    <row r="910" spans="1:2">
      <c r="A910" s="1">
        <v>32895</v>
      </c>
      <c r="B910">
        <v>2.274</v>
      </c>
    </row>
    <row r="911" spans="1:2">
      <c r="A911" s="1">
        <v>32896</v>
      </c>
      <c r="B911">
        <v>2.3283330000000002</v>
      </c>
    </row>
    <row r="912" spans="1:2">
      <c r="A912" s="1">
        <v>32897</v>
      </c>
      <c r="B912">
        <v>2.3966669999999999</v>
      </c>
    </row>
    <row r="913" spans="1:2">
      <c r="A913" s="1">
        <v>32898</v>
      </c>
      <c r="B913">
        <v>2.4683329999999999</v>
      </c>
    </row>
    <row r="914" spans="1:2">
      <c r="A914" s="1">
        <v>32899</v>
      </c>
      <c r="B914">
        <v>2.5356670000000001</v>
      </c>
    </row>
    <row r="915" spans="1:2">
      <c r="A915" s="1">
        <v>32902</v>
      </c>
      <c r="B915">
        <v>2.6023329999999998</v>
      </c>
    </row>
    <row r="916" spans="1:2">
      <c r="A916" s="1">
        <v>32903</v>
      </c>
      <c r="B916">
        <v>2.6716669999999998</v>
      </c>
    </row>
    <row r="917" spans="1:2">
      <c r="A917" s="1">
        <v>32904</v>
      </c>
      <c r="B917">
        <v>2.7676669999999999</v>
      </c>
    </row>
    <row r="918" spans="1:2">
      <c r="A918" s="1">
        <v>32905</v>
      </c>
      <c r="B918">
        <v>2.9213330000000002</v>
      </c>
    </row>
    <row r="919" spans="1:2">
      <c r="A919" s="1">
        <v>32906</v>
      </c>
      <c r="B919">
        <v>3.0179999999999998</v>
      </c>
    </row>
    <row r="920" spans="1:2">
      <c r="A920" s="1">
        <v>32909</v>
      </c>
      <c r="B920">
        <v>3.1320000000000001</v>
      </c>
    </row>
    <row r="921" spans="1:2">
      <c r="A921" s="1">
        <v>32910</v>
      </c>
      <c r="B921">
        <v>3.2690000000000001</v>
      </c>
    </row>
    <row r="922" spans="1:2">
      <c r="A922" s="1">
        <v>32911</v>
      </c>
      <c r="B922">
        <v>3.334333</v>
      </c>
    </row>
    <row r="923" spans="1:2">
      <c r="A923" s="1">
        <v>32912</v>
      </c>
      <c r="B923">
        <v>3.3526669999999998</v>
      </c>
    </row>
    <row r="924" spans="1:2">
      <c r="A924" s="1">
        <v>32913</v>
      </c>
      <c r="B924">
        <v>3.374333</v>
      </c>
    </row>
    <row r="925" spans="1:2">
      <c r="A925" s="1">
        <v>32916</v>
      </c>
      <c r="B925">
        <v>3.3906670000000001</v>
      </c>
    </row>
    <row r="926" spans="1:2">
      <c r="A926" s="1">
        <v>32917</v>
      </c>
      <c r="B926">
        <v>3.4906670000000002</v>
      </c>
    </row>
    <row r="927" spans="1:2">
      <c r="A927" s="1">
        <v>32918</v>
      </c>
      <c r="B927">
        <v>3.5196670000000001</v>
      </c>
    </row>
    <row r="928" spans="1:2">
      <c r="A928" s="1">
        <v>32919</v>
      </c>
      <c r="B928">
        <v>3.5586669999999998</v>
      </c>
    </row>
    <row r="929" spans="1:2">
      <c r="A929" s="1">
        <v>32920</v>
      </c>
      <c r="B929">
        <v>3.5880000000000001</v>
      </c>
    </row>
    <row r="930" spans="1:2">
      <c r="A930" s="1">
        <v>32923</v>
      </c>
      <c r="B930">
        <v>3.6259999999999999</v>
      </c>
    </row>
    <row r="931" spans="1:2">
      <c r="A931" s="1">
        <v>32924</v>
      </c>
      <c r="B931">
        <v>3.6246670000000001</v>
      </c>
    </row>
    <row r="932" spans="1:2">
      <c r="A932" s="1">
        <v>32925</v>
      </c>
      <c r="B932">
        <v>3.6030000000000002</v>
      </c>
    </row>
    <row r="933" spans="1:2">
      <c r="A933" s="1">
        <v>32926</v>
      </c>
      <c r="B933">
        <v>3.5216669999999999</v>
      </c>
    </row>
    <row r="934" spans="1:2">
      <c r="A934" s="1">
        <v>32927</v>
      </c>
      <c r="B934">
        <v>3.2973330000000001</v>
      </c>
    </row>
    <row r="935" spans="1:2">
      <c r="A935" s="1">
        <v>32932</v>
      </c>
      <c r="B935">
        <v>3.2973330000000001</v>
      </c>
    </row>
    <row r="936" spans="1:2">
      <c r="A936" s="1">
        <v>32933</v>
      </c>
      <c r="B936">
        <v>2.9023330000000001</v>
      </c>
    </row>
    <row r="937" spans="1:2">
      <c r="A937" s="1">
        <v>32934</v>
      </c>
      <c r="B937">
        <v>2.9013330000000002</v>
      </c>
    </row>
    <row r="938" spans="1:2">
      <c r="A938" s="1">
        <v>32937</v>
      </c>
      <c r="B938">
        <v>2.9046669999999999</v>
      </c>
    </row>
    <row r="939" spans="1:2">
      <c r="A939" s="1">
        <v>32938</v>
      </c>
      <c r="B939">
        <v>2.895667</v>
      </c>
    </row>
    <row r="940" spans="1:2">
      <c r="A940" s="1">
        <v>32939</v>
      </c>
      <c r="B940">
        <v>2.8759999999999999</v>
      </c>
    </row>
    <row r="941" spans="1:2">
      <c r="A941" s="1">
        <v>32940</v>
      </c>
      <c r="B941">
        <v>2.8496670000000002</v>
      </c>
    </row>
    <row r="942" spans="1:2">
      <c r="A942" s="1">
        <v>32941</v>
      </c>
      <c r="B942">
        <v>2.8180000000000001</v>
      </c>
    </row>
    <row r="943" spans="1:2">
      <c r="A943" s="1">
        <v>32944</v>
      </c>
      <c r="B943">
        <v>2.782667</v>
      </c>
    </row>
    <row r="944" spans="1:2">
      <c r="A944" s="1">
        <v>32945</v>
      </c>
      <c r="B944">
        <v>2.753333</v>
      </c>
    </row>
    <row r="945" spans="1:2">
      <c r="A945" s="1">
        <v>32946</v>
      </c>
      <c r="B945">
        <v>0</v>
      </c>
    </row>
    <row r="946" spans="1:2">
      <c r="A946" s="1">
        <v>32947</v>
      </c>
      <c r="B946">
        <v>0</v>
      </c>
    </row>
    <row r="947" spans="1:2">
      <c r="A947" s="1">
        <v>32948</v>
      </c>
      <c r="B947">
        <v>0</v>
      </c>
    </row>
    <row r="948" spans="1:2">
      <c r="A948" s="1">
        <v>32951</v>
      </c>
      <c r="B948">
        <v>0.60033300000000001</v>
      </c>
    </row>
    <row r="949" spans="1:2">
      <c r="A949" s="1">
        <v>32952</v>
      </c>
      <c r="B949">
        <v>0.6</v>
      </c>
    </row>
    <row r="950" spans="1:2">
      <c r="A950" s="1">
        <v>32953</v>
      </c>
      <c r="B950">
        <v>0.6</v>
      </c>
    </row>
    <row r="951" spans="1:2">
      <c r="A951" s="1">
        <v>32954</v>
      </c>
      <c r="B951">
        <v>0.59966699999999995</v>
      </c>
    </row>
    <row r="952" spans="1:2">
      <c r="A952" s="1">
        <v>32955</v>
      </c>
      <c r="B952">
        <v>0.59966699999999995</v>
      </c>
    </row>
    <row r="953" spans="1:2">
      <c r="A953" s="1">
        <v>32958</v>
      </c>
      <c r="B953">
        <v>0.59966699999999995</v>
      </c>
    </row>
    <row r="954" spans="1:2">
      <c r="A954" s="1">
        <v>32959</v>
      </c>
      <c r="B954">
        <v>0.599333</v>
      </c>
    </row>
    <row r="955" spans="1:2">
      <c r="A955" s="1">
        <v>32960</v>
      </c>
      <c r="B955">
        <v>0.599333</v>
      </c>
    </row>
    <row r="956" spans="1:2">
      <c r="A956" s="1">
        <v>32961</v>
      </c>
      <c r="B956">
        <v>0.59899999999999998</v>
      </c>
    </row>
    <row r="957" spans="1:2">
      <c r="A957" s="1">
        <v>32962</v>
      </c>
      <c r="B957">
        <v>0.59966699999999995</v>
      </c>
    </row>
    <row r="958" spans="1:2">
      <c r="A958" s="1">
        <v>32965</v>
      </c>
      <c r="B958">
        <v>0.307</v>
      </c>
    </row>
    <row r="959" spans="1:2">
      <c r="A959" s="1">
        <v>32966</v>
      </c>
      <c r="B959">
        <v>0.30733300000000002</v>
      </c>
    </row>
    <row r="960" spans="1:2">
      <c r="A960" s="1">
        <v>32967</v>
      </c>
      <c r="B960">
        <v>0.307</v>
      </c>
    </row>
    <row r="961" spans="1:2">
      <c r="A961" s="1">
        <v>32968</v>
      </c>
      <c r="B961">
        <v>0.307</v>
      </c>
    </row>
    <row r="962" spans="1:2">
      <c r="A962" s="1">
        <v>32969</v>
      </c>
      <c r="B962">
        <v>0.30666700000000002</v>
      </c>
    </row>
    <row r="963" spans="1:2">
      <c r="A963" s="1">
        <v>32972</v>
      </c>
      <c r="B963">
        <v>0.307</v>
      </c>
    </row>
    <row r="964" spans="1:2">
      <c r="A964" s="1">
        <v>32973</v>
      </c>
      <c r="B964">
        <v>0.30666700000000002</v>
      </c>
    </row>
    <row r="965" spans="1:2">
      <c r="A965" s="1">
        <v>32974</v>
      </c>
      <c r="B965">
        <v>0.30666700000000002</v>
      </c>
    </row>
    <row r="966" spans="1:2">
      <c r="A966" s="1">
        <v>32979</v>
      </c>
      <c r="B966">
        <v>0.153667</v>
      </c>
    </row>
    <row r="967" spans="1:2">
      <c r="A967" s="1">
        <v>32980</v>
      </c>
      <c r="B967">
        <v>0.153333</v>
      </c>
    </row>
    <row r="968" spans="1:2">
      <c r="A968" s="1">
        <v>32981</v>
      </c>
      <c r="B968">
        <v>0.152</v>
      </c>
    </row>
    <row r="969" spans="1:2">
      <c r="A969" s="1">
        <v>32982</v>
      </c>
      <c r="B969">
        <v>0.14899999999999999</v>
      </c>
    </row>
    <row r="970" spans="1:2">
      <c r="A970" s="1">
        <v>32983</v>
      </c>
      <c r="B970">
        <v>0.14666699999999999</v>
      </c>
    </row>
    <row r="971" spans="1:2">
      <c r="A971" s="1">
        <v>32986</v>
      </c>
      <c r="B971">
        <v>0.14533299999999999</v>
      </c>
    </row>
    <row r="972" spans="1:2">
      <c r="A972" s="1">
        <v>32987</v>
      </c>
      <c r="B972">
        <v>0.14599999999999999</v>
      </c>
    </row>
    <row r="973" spans="1:2">
      <c r="A973" s="1">
        <v>32988</v>
      </c>
      <c r="B973">
        <v>0.14666699999999999</v>
      </c>
    </row>
    <row r="974" spans="1:2">
      <c r="A974" s="1">
        <v>32989</v>
      </c>
      <c r="B974">
        <v>0.14766699999999999</v>
      </c>
    </row>
    <row r="975" spans="1:2">
      <c r="A975" s="1">
        <v>32990</v>
      </c>
      <c r="B975">
        <v>0.153</v>
      </c>
    </row>
    <row r="976" spans="1:2">
      <c r="A976" s="1">
        <v>32993</v>
      </c>
      <c r="B976">
        <v>0.19833300000000001</v>
      </c>
    </row>
    <row r="977" spans="1:2">
      <c r="A977" s="1">
        <v>32995</v>
      </c>
      <c r="B977">
        <v>0.23233300000000001</v>
      </c>
    </row>
    <row r="978" spans="1:2">
      <c r="A978" s="1">
        <v>32996</v>
      </c>
      <c r="B978">
        <v>0.23233300000000001</v>
      </c>
    </row>
    <row r="979" spans="1:2">
      <c r="A979" s="1">
        <v>32997</v>
      </c>
      <c r="B979">
        <v>0.23200000000000001</v>
      </c>
    </row>
    <row r="980" spans="1:2">
      <c r="A980" s="1">
        <v>33000</v>
      </c>
      <c r="B980">
        <v>0.23266700000000001</v>
      </c>
    </row>
    <row r="981" spans="1:2">
      <c r="A981" s="1">
        <v>33001</v>
      </c>
      <c r="B981">
        <v>0.23300000000000001</v>
      </c>
    </row>
    <row r="982" spans="1:2">
      <c r="A982" s="1">
        <v>33002</v>
      </c>
      <c r="B982">
        <v>0.23266700000000001</v>
      </c>
    </row>
    <row r="983" spans="1:2">
      <c r="A983" s="1">
        <v>33003</v>
      </c>
      <c r="B983">
        <v>0.23300000000000001</v>
      </c>
    </row>
    <row r="984" spans="1:2">
      <c r="A984" s="1">
        <v>33004</v>
      </c>
      <c r="B984">
        <v>0.23300000000000001</v>
      </c>
    </row>
    <row r="985" spans="1:2">
      <c r="A985" s="1">
        <v>33007</v>
      </c>
      <c r="B985">
        <v>0.25</v>
      </c>
    </row>
    <row r="986" spans="1:2">
      <c r="A986" s="1">
        <v>33008</v>
      </c>
      <c r="B986">
        <v>0.25</v>
      </c>
    </row>
    <row r="987" spans="1:2">
      <c r="A987" s="1">
        <v>33009</v>
      </c>
      <c r="B987">
        <v>0.249667</v>
      </c>
    </row>
    <row r="988" spans="1:2">
      <c r="A988" s="1">
        <v>33010</v>
      </c>
      <c r="B988">
        <v>0.25833299999999998</v>
      </c>
    </row>
    <row r="989" spans="1:2">
      <c r="A989" s="1">
        <v>33011</v>
      </c>
      <c r="B989">
        <v>0.25966699999999998</v>
      </c>
    </row>
    <row r="990" spans="1:2">
      <c r="A990" s="1">
        <v>33014</v>
      </c>
      <c r="B990">
        <v>0.26100000000000001</v>
      </c>
    </row>
    <row r="991" spans="1:2">
      <c r="A991" s="1">
        <v>33015</v>
      </c>
      <c r="B991">
        <v>0.26266699999999998</v>
      </c>
    </row>
    <row r="992" spans="1:2">
      <c r="A992" s="1">
        <v>33016</v>
      </c>
      <c r="B992">
        <v>0.26300000000000001</v>
      </c>
    </row>
    <row r="993" spans="1:2">
      <c r="A993" s="1">
        <v>33017</v>
      </c>
      <c r="B993">
        <v>0.26333299999999998</v>
      </c>
    </row>
    <row r="994" spans="1:2">
      <c r="A994" s="1">
        <v>33018</v>
      </c>
      <c r="B994">
        <v>0.26933299999999999</v>
      </c>
    </row>
    <row r="995" spans="1:2">
      <c r="A995" s="1">
        <v>33021</v>
      </c>
      <c r="B995">
        <v>0.27166699999999999</v>
      </c>
    </row>
    <row r="996" spans="1:2">
      <c r="A996" s="1">
        <v>33022</v>
      </c>
      <c r="B996">
        <v>0.276667</v>
      </c>
    </row>
    <row r="997" spans="1:2">
      <c r="A997" s="1">
        <v>33023</v>
      </c>
      <c r="B997">
        <v>0.27700000000000002</v>
      </c>
    </row>
    <row r="998" spans="1:2">
      <c r="A998" s="1">
        <v>33024</v>
      </c>
      <c r="B998">
        <v>0.27100000000000002</v>
      </c>
    </row>
    <row r="999" spans="1:2">
      <c r="A999" s="1">
        <v>33025</v>
      </c>
      <c r="B999">
        <v>0.34599999999999997</v>
      </c>
    </row>
    <row r="1000" spans="1:2">
      <c r="A1000" s="1">
        <v>33028</v>
      </c>
      <c r="B1000">
        <v>0.34399999999999997</v>
      </c>
    </row>
    <row r="1001" spans="1:2">
      <c r="A1001" s="1">
        <v>33029</v>
      </c>
      <c r="B1001">
        <v>0.316</v>
      </c>
    </row>
    <row r="1002" spans="1:2">
      <c r="A1002" s="1">
        <v>33030</v>
      </c>
      <c r="B1002">
        <v>0.34300000000000003</v>
      </c>
    </row>
    <row r="1003" spans="1:2">
      <c r="A1003" s="1">
        <v>33031</v>
      </c>
      <c r="B1003">
        <v>0.36</v>
      </c>
    </row>
    <row r="1004" spans="1:2">
      <c r="A1004" s="1">
        <v>33032</v>
      </c>
      <c r="B1004">
        <v>0.38266699999999998</v>
      </c>
    </row>
    <row r="1005" spans="1:2">
      <c r="A1005" s="1">
        <v>33035</v>
      </c>
      <c r="B1005">
        <v>0.410333</v>
      </c>
    </row>
    <row r="1006" spans="1:2">
      <c r="A1006" s="1">
        <v>33036</v>
      </c>
      <c r="B1006">
        <v>0.42633300000000002</v>
      </c>
    </row>
    <row r="1007" spans="1:2">
      <c r="A1007" s="1">
        <v>33037</v>
      </c>
      <c r="B1007">
        <v>0.38533299999999998</v>
      </c>
    </row>
    <row r="1008" spans="1:2">
      <c r="A1008" s="1">
        <v>33039</v>
      </c>
      <c r="B1008">
        <v>0.3</v>
      </c>
    </row>
    <row r="1009" spans="1:2">
      <c r="A1009" s="1">
        <v>33042</v>
      </c>
      <c r="B1009">
        <v>0.432</v>
      </c>
    </row>
    <row r="1010" spans="1:2">
      <c r="A1010" s="1">
        <v>33043</v>
      </c>
      <c r="B1010">
        <v>0.39233299999999999</v>
      </c>
    </row>
    <row r="1011" spans="1:2">
      <c r="A1011" s="1">
        <v>33044</v>
      </c>
      <c r="B1011">
        <v>0.411333</v>
      </c>
    </row>
    <row r="1012" spans="1:2">
      <c r="A1012" s="1">
        <v>33045</v>
      </c>
      <c r="B1012">
        <v>0.39800000000000002</v>
      </c>
    </row>
    <row r="1013" spans="1:2">
      <c r="A1013" s="1">
        <v>33046</v>
      </c>
      <c r="B1013">
        <v>0.45566699999999999</v>
      </c>
    </row>
    <row r="1014" spans="1:2">
      <c r="A1014" s="1">
        <v>33049</v>
      </c>
      <c r="B1014">
        <v>0.51133300000000004</v>
      </c>
    </row>
    <row r="1015" spans="1:2">
      <c r="A1015" s="1">
        <v>33050</v>
      </c>
      <c r="B1015">
        <v>0.45066699999999998</v>
      </c>
    </row>
    <row r="1016" spans="1:2">
      <c r="A1016" s="1">
        <v>33051</v>
      </c>
      <c r="B1016">
        <v>0.50900000000000001</v>
      </c>
    </row>
    <row r="1017" spans="1:2">
      <c r="A1017" s="1">
        <v>33052</v>
      </c>
      <c r="B1017">
        <v>0.52833300000000005</v>
      </c>
    </row>
    <row r="1018" spans="1:2">
      <c r="A1018" s="1">
        <v>33053</v>
      </c>
      <c r="B1018">
        <v>0.68666700000000003</v>
      </c>
    </row>
    <row r="1019" spans="1:2">
      <c r="A1019" s="1">
        <v>33056</v>
      </c>
      <c r="B1019">
        <v>0.55833299999999997</v>
      </c>
    </row>
    <row r="1020" spans="1:2">
      <c r="A1020" s="1">
        <v>33057</v>
      </c>
      <c r="B1020">
        <v>0.58699999999999997</v>
      </c>
    </row>
    <row r="1021" spans="1:2">
      <c r="A1021" s="1">
        <v>33058</v>
      </c>
      <c r="B1021">
        <v>0.622</v>
      </c>
    </row>
    <row r="1022" spans="1:2">
      <c r="A1022" s="1">
        <v>33059</v>
      </c>
      <c r="B1022">
        <v>0.64033300000000004</v>
      </c>
    </row>
    <row r="1023" spans="1:2">
      <c r="A1023" s="1">
        <v>33060</v>
      </c>
      <c r="B1023">
        <v>0.64033300000000004</v>
      </c>
    </row>
    <row r="1024" spans="1:2">
      <c r="A1024" s="1">
        <v>33063</v>
      </c>
      <c r="B1024">
        <v>0.63600000000000001</v>
      </c>
    </row>
    <row r="1025" spans="1:2">
      <c r="A1025" s="1">
        <v>33064</v>
      </c>
      <c r="B1025">
        <v>0.59399999999999997</v>
      </c>
    </row>
    <row r="1026" spans="1:2">
      <c r="A1026" s="1">
        <v>33065</v>
      </c>
      <c r="B1026">
        <v>0.64600000000000002</v>
      </c>
    </row>
    <row r="1027" spans="1:2">
      <c r="A1027" s="1">
        <v>33066</v>
      </c>
      <c r="B1027">
        <v>0.58033299999999999</v>
      </c>
    </row>
    <row r="1028" spans="1:2">
      <c r="A1028" s="1">
        <v>33067</v>
      </c>
      <c r="B1028">
        <v>0.61266699999999996</v>
      </c>
    </row>
    <row r="1029" spans="1:2">
      <c r="A1029" s="1">
        <v>33070</v>
      </c>
      <c r="B1029">
        <v>0.62366699999999997</v>
      </c>
    </row>
    <row r="1030" spans="1:2">
      <c r="A1030" s="1">
        <v>33071</v>
      </c>
      <c r="B1030">
        <v>0.61833300000000002</v>
      </c>
    </row>
    <row r="1031" spans="1:2">
      <c r="A1031" s="1">
        <v>33072</v>
      </c>
      <c r="B1031">
        <v>0.60466699999999995</v>
      </c>
    </row>
    <row r="1032" spans="1:2">
      <c r="A1032" s="1">
        <v>33073</v>
      </c>
      <c r="B1032">
        <v>0.55733299999999997</v>
      </c>
    </row>
    <row r="1033" spans="1:2">
      <c r="A1033" s="1">
        <v>33074</v>
      </c>
      <c r="B1033">
        <v>0.57533299999999998</v>
      </c>
    </row>
    <row r="1034" spans="1:2">
      <c r="A1034" s="1">
        <v>33077</v>
      </c>
      <c r="B1034">
        <v>0.57999999999999996</v>
      </c>
    </row>
    <row r="1035" spans="1:2">
      <c r="A1035" s="1">
        <v>33078</v>
      </c>
      <c r="B1035">
        <v>0.53733299999999995</v>
      </c>
    </row>
    <row r="1036" spans="1:2">
      <c r="A1036" s="1">
        <v>33079</v>
      </c>
      <c r="B1036">
        <v>0.53966700000000001</v>
      </c>
    </row>
    <row r="1037" spans="1:2">
      <c r="A1037" s="1">
        <v>33080</v>
      </c>
      <c r="B1037">
        <v>0.54166700000000001</v>
      </c>
    </row>
    <row r="1038" spans="1:2">
      <c r="A1038" s="1">
        <v>33081</v>
      </c>
      <c r="B1038">
        <v>0.58766700000000005</v>
      </c>
    </row>
    <row r="1039" spans="1:2">
      <c r="A1039" s="1">
        <v>33084</v>
      </c>
      <c r="B1039">
        <v>0.55166700000000002</v>
      </c>
    </row>
    <row r="1040" spans="1:2">
      <c r="A1040" s="1">
        <v>33085</v>
      </c>
      <c r="B1040">
        <v>0.525667</v>
      </c>
    </row>
    <row r="1041" spans="1:2">
      <c r="A1041" s="1">
        <v>33086</v>
      </c>
      <c r="B1041">
        <v>0.48633300000000002</v>
      </c>
    </row>
    <row r="1042" spans="1:2">
      <c r="A1042" s="1">
        <v>33087</v>
      </c>
      <c r="B1042">
        <v>0.51566699999999999</v>
      </c>
    </row>
    <row r="1043" spans="1:2">
      <c r="A1043" s="1">
        <v>33088</v>
      </c>
      <c r="B1043">
        <v>0.55533299999999997</v>
      </c>
    </row>
    <row r="1044" spans="1:2">
      <c r="A1044" s="1">
        <v>33091</v>
      </c>
      <c r="B1044">
        <v>0.50233300000000003</v>
      </c>
    </row>
    <row r="1045" spans="1:2">
      <c r="A1045" s="1">
        <v>33092</v>
      </c>
      <c r="B1045">
        <v>0.50066699999999997</v>
      </c>
    </row>
    <row r="1046" spans="1:2">
      <c r="A1046" s="1">
        <v>33093</v>
      </c>
      <c r="B1046">
        <v>0.48199999999999998</v>
      </c>
    </row>
    <row r="1047" spans="1:2">
      <c r="A1047" s="1">
        <v>33094</v>
      </c>
      <c r="B1047">
        <v>0.51833300000000004</v>
      </c>
    </row>
    <row r="1048" spans="1:2">
      <c r="A1048" s="1">
        <v>33095</v>
      </c>
      <c r="B1048">
        <v>0.50366699999999998</v>
      </c>
    </row>
    <row r="1049" spans="1:2">
      <c r="A1049" s="1">
        <v>33098</v>
      </c>
      <c r="B1049">
        <v>0.46133299999999999</v>
      </c>
    </row>
    <row r="1050" spans="1:2">
      <c r="A1050" s="1">
        <v>33099</v>
      </c>
      <c r="B1050">
        <v>0.48599999999999999</v>
      </c>
    </row>
    <row r="1051" spans="1:2">
      <c r="A1051" s="1">
        <v>33100</v>
      </c>
      <c r="B1051">
        <v>0.44900000000000001</v>
      </c>
    </row>
    <row r="1052" spans="1:2">
      <c r="A1052" s="1">
        <v>33101</v>
      </c>
      <c r="B1052">
        <v>0.44733299999999998</v>
      </c>
    </row>
    <row r="1053" spans="1:2">
      <c r="A1053" s="1">
        <v>33102</v>
      </c>
      <c r="B1053">
        <v>0.45766699999999999</v>
      </c>
    </row>
    <row r="1054" spans="1:2">
      <c r="A1054" s="1">
        <v>33105</v>
      </c>
      <c r="B1054">
        <v>0.42533300000000002</v>
      </c>
    </row>
    <row r="1055" spans="1:2">
      <c r="A1055" s="1">
        <v>33106</v>
      </c>
      <c r="B1055">
        <v>0.472667</v>
      </c>
    </row>
    <row r="1056" spans="1:2">
      <c r="A1056" s="1">
        <v>33107</v>
      </c>
      <c r="B1056">
        <v>0.42199999999999999</v>
      </c>
    </row>
    <row r="1057" spans="1:2">
      <c r="A1057" s="1">
        <v>33108</v>
      </c>
      <c r="B1057">
        <v>0.41633300000000001</v>
      </c>
    </row>
    <row r="1058" spans="1:2">
      <c r="A1058" s="1">
        <v>33109</v>
      </c>
      <c r="B1058">
        <v>0.42066700000000001</v>
      </c>
    </row>
    <row r="1059" spans="1:2">
      <c r="A1059" s="1">
        <v>33112</v>
      </c>
      <c r="B1059">
        <v>0.471667</v>
      </c>
    </row>
    <row r="1060" spans="1:2">
      <c r="A1060" s="1">
        <v>33113</v>
      </c>
      <c r="B1060">
        <v>0.39100000000000001</v>
      </c>
    </row>
    <row r="1061" spans="1:2">
      <c r="A1061" s="1">
        <v>33114</v>
      </c>
      <c r="B1061">
        <v>0.409667</v>
      </c>
    </row>
    <row r="1062" spans="1:2">
      <c r="A1062" s="1">
        <v>33115</v>
      </c>
      <c r="B1062">
        <v>0.50533300000000003</v>
      </c>
    </row>
    <row r="1063" spans="1:2">
      <c r="A1063" s="1">
        <v>33116</v>
      </c>
      <c r="B1063">
        <v>0.63600000000000001</v>
      </c>
    </row>
    <row r="1064" spans="1:2">
      <c r="A1064" s="1">
        <v>33119</v>
      </c>
      <c r="B1064">
        <v>0.596333</v>
      </c>
    </row>
    <row r="1065" spans="1:2">
      <c r="A1065" s="1">
        <v>33120</v>
      </c>
      <c r="B1065">
        <v>0.60299999999999998</v>
      </c>
    </row>
    <row r="1066" spans="1:2">
      <c r="A1066" s="1">
        <v>33121</v>
      </c>
      <c r="B1066">
        <v>0.61266699999999996</v>
      </c>
    </row>
    <row r="1067" spans="1:2">
      <c r="A1067" s="1">
        <v>33122</v>
      </c>
      <c r="B1067">
        <v>0.64600000000000002</v>
      </c>
    </row>
    <row r="1068" spans="1:2">
      <c r="A1068" s="1">
        <v>33126</v>
      </c>
      <c r="B1068">
        <v>0.73666699999999996</v>
      </c>
    </row>
    <row r="1069" spans="1:2">
      <c r="A1069" s="1">
        <v>33127</v>
      </c>
      <c r="B1069">
        <v>0.74333300000000002</v>
      </c>
    </row>
    <row r="1070" spans="1:2">
      <c r="A1070" s="1">
        <v>33128</v>
      </c>
      <c r="B1070">
        <v>0.69099999999999995</v>
      </c>
    </row>
    <row r="1071" spans="1:2">
      <c r="A1071" s="1">
        <v>33129</v>
      </c>
      <c r="B1071">
        <v>0.66</v>
      </c>
    </row>
    <row r="1072" spans="1:2">
      <c r="A1072" s="1">
        <v>33130</v>
      </c>
      <c r="B1072">
        <v>0.597333</v>
      </c>
    </row>
    <row r="1073" spans="1:2">
      <c r="A1073" s="1">
        <v>33133</v>
      </c>
      <c r="B1073">
        <v>0.79533299999999996</v>
      </c>
    </row>
    <row r="1074" spans="1:2">
      <c r="A1074" s="1">
        <v>33134</v>
      </c>
      <c r="B1074">
        <v>0.81466700000000003</v>
      </c>
    </row>
    <row r="1075" spans="1:2">
      <c r="A1075" s="1">
        <v>33135</v>
      </c>
      <c r="B1075">
        <v>0.81966700000000003</v>
      </c>
    </row>
    <row r="1076" spans="1:2">
      <c r="A1076" s="1">
        <v>33136</v>
      </c>
      <c r="B1076">
        <v>0.82533299999999998</v>
      </c>
    </row>
    <row r="1077" spans="1:2">
      <c r="A1077" s="1">
        <v>33137</v>
      </c>
      <c r="B1077">
        <v>0.86333300000000002</v>
      </c>
    </row>
    <row r="1078" spans="1:2">
      <c r="A1078" s="1">
        <v>33140</v>
      </c>
      <c r="B1078">
        <v>0.83</v>
      </c>
    </row>
    <row r="1079" spans="1:2">
      <c r="A1079" s="1">
        <v>33141</v>
      </c>
      <c r="B1079">
        <v>0.751</v>
      </c>
    </row>
    <row r="1080" spans="1:2">
      <c r="A1080" s="1">
        <v>33142</v>
      </c>
      <c r="B1080">
        <v>0.84199999999999997</v>
      </c>
    </row>
    <row r="1081" spans="1:2">
      <c r="A1081" s="1">
        <v>33143</v>
      </c>
      <c r="B1081">
        <v>0.85033300000000001</v>
      </c>
    </row>
    <row r="1082" spans="1:2">
      <c r="A1082" s="1">
        <v>33144</v>
      </c>
      <c r="B1082">
        <v>0.93799999999999994</v>
      </c>
    </row>
    <row r="1083" spans="1:2">
      <c r="A1083" s="1">
        <v>33147</v>
      </c>
      <c r="B1083">
        <v>0.77033300000000005</v>
      </c>
    </row>
    <row r="1084" spans="1:2">
      <c r="A1084" s="1">
        <v>33148</v>
      </c>
      <c r="B1084">
        <v>0.89</v>
      </c>
    </row>
    <row r="1085" spans="1:2">
      <c r="A1085" s="1">
        <v>33150</v>
      </c>
      <c r="B1085">
        <v>0.71066700000000005</v>
      </c>
    </row>
    <row r="1086" spans="1:2">
      <c r="A1086" s="1">
        <v>33151</v>
      </c>
      <c r="B1086">
        <v>0.94666700000000004</v>
      </c>
    </row>
    <row r="1087" spans="1:2">
      <c r="A1087" s="1">
        <v>33155</v>
      </c>
      <c r="B1087">
        <v>0.91766700000000001</v>
      </c>
    </row>
    <row r="1088" spans="1:2">
      <c r="A1088" s="1">
        <v>33156</v>
      </c>
      <c r="B1088">
        <v>0.900667</v>
      </c>
    </row>
    <row r="1089" spans="1:2">
      <c r="A1089" s="1">
        <v>33157</v>
      </c>
      <c r="B1089">
        <v>0.63766699999999998</v>
      </c>
    </row>
    <row r="1090" spans="1:2">
      <c r="A1090" s="1">
        <v>33158</v>
      </c>
      <c r="B1090">
        <v>0.56100000000000005</v>
      </c>
    </row>
    <row r="1091" spans="1:2">
      <c r="A1091" s="1">
        <v>33161</v>
      </c>
      <c r="B1091">
        <v>0.88133300000000003</v>
      </c>
    </row>
    <row r="1092" spans="1:2">
      <c r="A1092" s="1">
        <v>33162</v>
      </c>
      <c r="B1092">
        <v>0.93366700000000002</v>
      </c>
    </row>
    <row r="1093" spans="1:2">
      <c r="A1093" s="1">
        <v>33163</v>
      </c>
      <c r="B1093">
        <v>0.83266700000000005</v>
      </c>
    </row>
    <row r="1094" spans="1:2">
      <c r="A1094" s="1">
        <v>33164</v>
      </c>
      <c r="B1094">
        <v>0.57166700000000004</v>
      </c>
    </row>
    <row r="1095" spans="1:2">
      <c r="A1095" s="1">
        <v>33165</v>
      </c>
      <c r="B1095">
        <v>0.70533299999999999</v>
      </c>
    </row>
    <row r="1096" spans="1:2">
      <c r="A1096" s="1">
        <v>33168</v>
      </c>
      <c r="B1096">
        <v>0.59466699999999995</v>
      </c>
    </row>
    <row r="1097" spans="1:2">
      <c r="A1097" s="1">
        <v>33169</v>
      </c>
      <c r="B1097">
        <v>0.464667</v>
      </c>
    </row>
    <row r="1098" spans="1:2">
      <c r="A1098" s="1">
        <v>33170</v>
      </c>
      <c r="B1098">
        <v>0.74066699999999996</v>
      </c>
    </row>
    <row r="1099" spans="1:2">
      <c r="A1099" s="1">
        <v>33171</v>
      </c>
      <c r="B1099">
        <v>0.61299999999999999</v>
      </c>
    </row>
    <row r="1100" spans="1:2">
      <c r="A1100" s="1">
        <v>33172</v>
      </c>
      <c r="B1100">
        <v>0.653667</v>
      </c>
    </row>
    <row r="1101" spans="1:2">
      <c r="A1101" s="1">
        <v>33175</v>
      </c>
      <c r="B1101">
        <v>0.75700000000000001</v>
      </c>
    </row>
    <row r="1102" spans="1:2">
      <c r="A1102" s="1">
        <v>33176</v>
      </c>
      <c r="B1102">
        <v>0.57066700000000004</v>
      </c>
    </row>
    <row r="1103" spans="1:2">
      <c r="A1103" s="1">
        <v>33177</v>
      </c>
      <c r="B1103">
        <v>0.66733299999999995</v>
      </c>
    </row>
    <row r="1104" spans="1:2">
      <c r="A1104" s="1">
        <v>33178</v>
      </c>
      <c r="B1104">
        <v>0.61199999999999999</v>
      </c>
    </row>
    <row r="1105" spans="1:2">
      <c r="A1105" s="1">
        <v>33182</v>
      </c>
      <c r="B1105">
        <v>0.97933300000000001</v>
      </c>
    </row>
    <row r="1106" spans="1:2">
      <c r="A1106" s="1">
        <v>33183</v>
      </c>
      <c r="B1106">
        <v>0.93266700000000002</v>
      </c>
    </row>
    <row r="1107" spans="1:2">
      <c r="A1107" s="1">
        <v>33184</v>
      </c>
      <c r="B1107">
        <v>0.81799999999999995</v>
      </c>
    </row>
    <row r="1108" spans="1:2">
      <c r="A1108" s="1">
        <v>33185</v>
      </c>
      <c r="B1108">
        <v>0.89</v>
      </c>
    </row>
    <row r="1109" spans="1:2">
      <c r="A1109" s="1">
        <v>33186</v>
      </c>
      <c r="B1109">
        <v>0.86633300000000002</v>
      </c>
    </row>
    <row r="1110" spans="1:2">
      <c r="A1110" s="1">
        <v>33189</v>
      </c>
      <c r="B1110">
        <v>0.95899999999999996</v>
      </c>
    </row>
    <row r="1111" spans="1:2">
      <c r="A1111" s="1">
        <v>33190</v>
      </c>
      <c r="B1111">
        <v>0.77833300000000005</v>
      </c>
    </row>
    <row r="1112" spans="1:2">
      <c r="A1112" s="1">
        <v>33191</v>
      </c>
      <c r="B1112">
        <v>0.96599999999999997</v>
      </c>
    </row>
    <row r="1113" spans="1:2">
      <c r="A1113" s="1">
        <v>33193</v>
      </c>
      <c r="B1113">
        <v>1.0056670000000001</v>
      </c>
    </row>
    <row r="1114" spans="1:2">
      <c r="A1114" s="1">
        <v>33196</v>
      </c>
      <c r="B1114">
        <v>0.94766700000000004</v>
      </c>
    </row>
    <row r="1115" spans="1:2">
      <c r="A1115" s="1">
        <v>33197</v>
      </c>
      <c r="B1115">
        <v>0.93666700000000003</v>
      </c>
    </row>
    <row r="1116" spans="1:2">
      <c r="A1116" s="1">
        <v>33198</v>
      </c>
      <c r="B1116">
        <v>0.87266699999999997</v>
      </c>
    </row>
    <row r="1117" spans="1:2">
      <c r="A1117" s="1">
        <v>33199</v>
      </c>
      <c r="B1117">
        <v>0.85033300000000001</v>
      </c>
    </row>
    <row r="1118" spans="1:2">
      <c r="A1118" s="1">
        <v>33200</v>
      </c>
      <c r="B1118">
        <v>0.87566699999999997</v>
      </c>
    </row>
    <row r="1119" spans="1:2">
      <c r="A1119" s="1">
        <v>33203</v>
      </c>
      <c r="B1119">
        <v>0.90433300000000005</v>
      </c>
    </row>
    <row r="1120" spans="1:2">
      <c r="A1120" s="1">
        <v>33204</v>
      </c>
      <c r="B1120">
        <v>0.87766699999999997</v>
      </c>
    </row>
    <row r="1121" spans="1:2">
      <c r="A1121" s="1">
        <v>33205</v>
      </c>
      <c r="B1121">
        <v>0.99666699999999997</v>
      </c>
    </row>
    <row r="1122" spans="1:2">
      <c r="A1122" s="1">
        <v>33206</v>
      </c>
      <c r="B1122">
        <v>0.99466699999999997</v>
      </c>
    </row>
    <row r="1123" spans="1:2">
      <c r="A1123" s="1">
        <v>33207</v>
      </c>
      <c r="B1123">
        <v>1.1093329999999999</v>
      </c>
    </row>
    <row r="1124" spans="1:2">
      <c r="A1124" s="1">
        <v>33210</v>
      </c>
      <c r="B1124">
        <v>0.841333</v>
      </c>
    </row>
    <row r="1125" spans="1:2">
      <c r="A1125" s="1">
        <v>33211</v>
      </c>
      <c r="B1125">
        <v>0.86733300000000002</v>
      </c>
    </row>
    <row r="1126" spans="1:2">
      <c r="A1126" s="1">
        <v>33212</v>
      </c>
      <c r="B1126">
        <v>1.012667</v>
      </c>
    </row>
    <row r="1127" spans="1:2">
      <c r="A1127" s="1">
        <v>33213</v>
      </c>
      <c r="B1127">
        <v>0.96066700000000005</v>
      </c>
    </row>
    <row r="1128" spans="1:2">
      <c r="A1128" s="1">
        <v>33214</v>
      </c>
      <c r="B1128">
        <v>1.052667</v>
      </c>
    </row>
    <row r="1129" spans="1:2">
      <c r="A1129" s="1">
        <v>33217</v>
      </c>
      <c r="B1129">
        <v>1.0720000000000001</v>
      </c>
    </row>
    <row r="1130" spans="1:2">
      <c r="A1130" s="1">
        <v>33218</v>
      </c>
      <c r="B1130">
        <v>1.07</v>
      </c>
    </row>
    <row r="1131" spans="1:2">
      <c r="A1131" s="1">
        <v>33219</v>
      </c>
      <c r="B1131">
        <v>1.0920000000000001</v>
      </c>
    </row>
    <row r="1132" spans="1:2">
      <c r="A1132" s="1">
        <v>33220</v>
      </c>
      <c r="B1132">
        <v>1.044667</v>
      </c>
    </row>
    <row r="1133" spans="1:2">
      <c r="A1133" s="1">
        <v>33221</v>
      </c>
      <c r="B1133">
        <v>0.98699999999999999</v>
      </c>
    </row>
    <row r="1134" spans="1:2">
      <c r="A1134" s="1">
        <v>33224</v>
      </c>
      <c r="B1134">
        <v>1.0913330000000001</v>
      </c>
    </row>
    <row r="1135" spans="1:2">
      <c r="A1135" s="1">
        <v>33225</v>
      </c>
      <c r="B1135">
        <v>1.084333</v>
      </c>
    </row>
    <row r="1136" spans="1:2">
      <c r="A1136" s="1">
        <v>33226</v>
      </c>
      <c r="B1136">
        <v>1.081</v>
      </c>
    </row>
    <row r="1137" spans="1:2">
      <c r="A1137" s="1">
        <v>33227</v>
      </c>
      <c r="B1137">
        <v>1.0753330000000001</v>
      </c>
    </row>
    <row r="1138" spans="1:2">
      <c r="A1138" s="1">
        <v>33228</v>
      </c>
      <c r="B1138">
        <v>1.108333</v>
      </c>
    </row>
    <row r="1139" spans="1:2">
      <c r="A1139" s="1">
        <v>33231</v>
      </c>
      <c r="B1139">
        <v>1.108333</v>
      </c>
    </row>
    <row r="1140" spans="1:2">
      <c r="A1140" s="1">
        <v>33233</v>
      </c>
      <c r="B1140">
        <v>1.1026670000000001</v>
      </c>
    </row>
    <row r="1141" spans="1:2">
      <c r="A1141" s="1">
        <v>33234</v>
      </c>
      <c r="B1141">
        <v>0.77066699999999999</v>
      </c>
    </row>
    <row r="1142" spans="1:2">
      <c r="A1142" s="1">
        <v>33235</v>
      </c>
      <c r="B1142">
        <v>1.135</v>
      </c>
    </row>
    <row r="1143" spans="1:2">
      <c r="A1143" s="1">
        <v>33238</v>
      </c>
      <c r="B1143">
        <v>1.135</v>
      </c>
    </row>
    <row r="1144" spans="1:2">
      <c r="A1144" s="1">
        <v>33240</v>
      </c>
      <c r="B1144">
        <v>0.89466699999999999</v>
      </c>
    </row>
    <row r="1145" spans="1:2">
      <c r="A1145" s="1">
        <v>33241</v>
      </c>
      <c r="B1145">
        <v>0.91400000000000003</v>
      </c>
    </row>
    <row r="1146" spans="1:2">
      <c r="A1146" s="1">
        <v>33242</v>
      </c>
      <c r="B1146">
        <v>0.842333</v>
      </c>
    </row>
    <row r="1147" spans="1:2">
      <c r="A1147" s="1">
        <v>33245</v>
      </c>
      <c r="B1147">
        <v>0.79433299999999996</v>
      </c>
    </row>
    <row r="1148" spans="1:2">
      <c r="A1148" s="1">
        <v>33246</v>
      </c>
      <c r="B1148">
        <v>0.86366699999999996</v>
      </c>
    </row>
    <row r="1149" spans="1:2">
      <c r="A1149" s="1">
        <v>33247</v>
      </c>
      <c r="B1149">
        <v>0.88933300000000004</v>
      </c>
    </row>
    <row r="1150" spans="1:2">
      <c r="A1150" s="1">
        <v>33248</v>
      </c>
      <c r="B1150">
        <v>0.83099999999999996</v>
      </c>
    </row>
    <row r="1151" spans="1:2">
      <c r="A1151" s="1">
        <v>33249</v>
      </c>
      <c r="B1151">
        <v>0.73966699999999996</v>
      </c>
    </row>
    <row r="1152" spans="1:2">
      <c r="A1152" s="1">
        <v>33252</v>
      </c>
      <c r="B1152">
        <v>0.89766699999999999</v>
      </c>
    </row>
    <row r="1153" spans="1:2">
      <c r="A1153" s="1">
        <v>33253</v>
      </c>
      <c r="B1153">
        <v>0.86433300000000002</v>
      </c>
    </row>
    <row r="1154" spans="1:2">
      <c r="A1154" s="1">
        <v>33254</v>
      </c>
      <c r="B1154">
        <v>0.83966700000000005</v>
      </c>
    </row>
    <row r="1155" spans="1:2">
      <c r="A1155" s="1">
        <v>33255</v>
      </c>
      <c r="B1155">
        <v>1.0183329999999999</v>
      </c>
    </row>
    <row r="1156" spans="1:2">
      <c r="A1156" s="1">
        <v>33256</v>
      </c>
      <c r="B1156">
        <v>0.95499999999999996</v>
      </c>
    </row>
    <row r="1157" spans="1:2">
      <c r="A1157" s="1">
        <v>33259</v>
      </c>
      <c r="B1157">
        <v>0.81</v>
      </c>
    </row>
    <row r="1158" spans="1:2">
      <c r="A1158" s="1">
        <v>33260</v>
      </c>
      <c r="B1158">
        <v>0.79966700000000002</v>
      </c>
    </row>
    <row r="1159" spans="1:2">
      <c r="A1159" s="1">
        <v>33261</v>
      </c>
      <c r="B1159">
        <v>0.77733300000000005</v>
      </c>
    </row>
    <row r="1160" spans="1:2">
      <c r="A1160" s="1">
        <v>33262</v>
      </c>
      <c r="B1160">
        <v>0.82133299999999998</v>
      </c>
    </row>
    <row r="1161" spans="1:2">
      <c r="A1161" s="1">
        <v>33263</v>
      </c>
      <c r="B1161">
        <v>0.88300000000000001</v>
      </c>
    </row>
    <row r="1162" spans="1:2">
      <c r="A1162" s="1">
        <v>33266</v>
      </c>
      <c r="B1162">
        <v>0.84899999999999998</v>
      </c>
    </row>
    <row r="1163" spans="1:2">
      <c r="A1163" s="1">
        <v>33267</v>
      </c>
      <c r="B1163">
        <v>0.871</v>
      </c>
    </row>
    <row r="1164" spans="1:2">
      <c r="A1164" s="1">
        <v>33268</v>
      </c>
      <c r="B1164">
        <v>0.94733299999999998</v>
      </c>
    </row>
    <row r="1165" spans="1:2">
      <c r="A1165" s="1">
        <v>33269</v>
      </c>
      <c r="B1165">
        <v>1.0609999999999999</v>
      </c>
    </row>
    <row r="1166" spans="1:2">
      <c r="A1166" s="1">
        <v>33273</v>
      </c>
      <c r="B1166">
        <v>0.31433299999999997</v>
      </c>
    </row>
    <row r="1167" spans="1:2">
      <c r="A1167" s="1">
        <v>33274</v>
      </c>
      <c r="B1167">
        <v>0.31</v>
      </c>
    </row>
    <row r="1168" spans="1:2">
      <c r="A1168" s="1">
        <v>33275</v>
      </c>
      <c r="B1168">
        <v>0.30133300000000002</v>
      </c>
    </row>
    <row r="1169" spans="1:2">
      <c r="A1169" s="1">
        <v>33276</v>
      </c>
      <c r="B1169">
        <v>0.30666700000000002</v>
      </c>
    </row>
    <row r="1170" spans="1:2">
      <c r="A1170" s="1">
        <v>33277</v>
      </c>
      <c r="B1170">
        <v>0.31666699999999998</v>
      </c>
    </row>
    <row r="1171" spans="1:2">
      <c r="A1171" s="1">
        <v>33282</v>
      </c>
      <c r="B1171">
        <v>0.31666699999999998</v>
      </c>
    </row>
    <row r="1172" spans="1:2">
      <c r="A1172" s="1">
        <v>33283</v>
      </c>
      <c r="B1172">
        <v>0.31666699999999998</v>
      </c>
    </row>
    <row r="1173" spans="1:2">
      <c r="A1173" s="1">
        <v>33284</v>
      </c>
      <c r="B1173">
        <v>0.43466700000000003</v>
      </c>
    </row>
    <row r="1174" spans="1:2">
      <c r="A1174" s="1">
        <v>33287</v>
      </c>
      <c r="B1174">
        <v>0.49666700000000003</v>
      </c>
    </row>
    <row r="1175" spans="1:2">
      <c r="A1175" s="1">
        <v>33288</v>
      </c>
      <c r="B1175">
        <v>0.47733300000000001</v>
      </c>
    </row>
    <row r="1176" spans="1:2">
      <c r="A1176" s="1">
        <v>33289</v>
      </c>
      <c r="B1176">
        <v>0.44</v>
      </c>
    </row>
    <row r="1177" spans="1:2">
      <c r="A1177" s="1">
        <v>33290</v>
      </c>
      <c r="B1177">
        <v>0.43733300000000003</v>
      </c>
    </row>
    <row r="1178" spans="1:2">
      <c r="A1178" s="1">
        <v>33291</v>
      </c>
      <c r="B1178">
        <v>0.43633300000000003</v>
      </c>
    </row>
    <row r="1179" spans="1:2">
      <c r="A1179" s="1">
        <v>33294</v>
      </c>
      <c r="B1179">
        <v>0.42966700000000002</v>
      </c>
    </row>
    <row r="1180" spans="1:2">
      <c r="A1180" s="1">
        <v>33295</v>
      </c>
      <c r="B1180">
        <v>0.45966699999999999</v>
      </c>
    </row>
    <row r="1181" spans="1:2">
      <c r="A1181" s="1">
        <v>33296</v>
      </c>
      <c r="B1181">
        <v>0.43466700000000003</v>
      </c>
    </row>
    <row r="1182" spans="1:2">
      <c r="A1182" s="1">
        <v>33297</v>
      </c>
      <c r="B1182">
        <v>0.408333</v>
      </c>
    </row>
    <row r="1183" spans="1:2">
      <c r="A1183" s="1">
        <v>33298</v>
      </c>
      <c r="B1183">
        <v>0.42799999999999999</v>
      </c>
    </row>
    <row r="1184" spans="1:2">
      <c r="A1184" s="1">
        <v>33301</v>
      </c>
      <c r="B1184">
        <v>0.42866700000000002</v>
      </c>
    </row>
    <row r="1185" spans="1:2">
      <c r="A1185" s="1">
        <v>33302</v>
      </c>
      <c r="B1185">
        <v>0.42733300000000002</v>
      </c>
    </row>
    <row r="1186" spans="1:2">
      <c r="A1186" s="1">
        <v>33303</v>
      </c>
      <c r="B1186">
        <v>0.42699999999999999</v>
      </c>
    </row>
    <row r="1187" spans="1:2">
      <c r="A1187" s="1">
        <v>33304</v>
      </c>
      <c r="B1187">
        <v>0.43666700000000003</v>
      </c>
    </row>
    <row r="1188" spans="1:2">
      <c r="A1188" s="1">
        <v>33305</v>
      </c>
      <c r="B1188">
        <v>0.43533300000000003</v>
      </c>
    </row>
    <row r="1189" spans="1:2">
      <c r="A1189" s="1">
        <v>33308</v>
      </c>
      <c r="B1189">
        <v>0.443</v>
      </c>
    </row>
    <row r="1190" spans="1:2">
      <c r="A1190" s="1">
        <v>33309</v>
      </c>
      <c r="B1190">
        <v>0.44566699999999998</v>
      </c>
    </row>
    <row r="1191" spans="1:2">
      <c r="A1191" s="1">
        <v>33310</v>
      </c>
      <c r="B1191">
        <v>0.44700000000000001</v>
      </c>
    </row>
    <row r="1192" spans="1:2">
      <c r="A1192" s="1">
        <v>33311</v>
      </c>
      <c r="B1192">
        <v>0.45566699999999999</v>
      </c>
    </row>
    <row r="1193" spans="1:2">
      <c r="A1193" s="1">
        <v>33312</v>
      </c>
      <c r="B1193">
        <v>0.46600000000000003</v>
      </c>
    </row>
    <row r="1194" spans="1:2">
      <c r="A1194" s="1">
        <v>33315</v>
      </c>
      <c r="B1194">
        <v>0.46600000000000003</v>
      </c>
    </row>
    <row r="1195" spans="1:2">
      <c r="A1195" s="1">
        <v>33316</v>
      </c>
      <c r="B1195">
        <v>0.46899999999999997</v>
      </c>
    </row>
    <row r="1196" spans="1:2">
      <c r="A1196" s="1">
        <v>33317</v>
      </c>
      <c r="B1196">
        <v>0.47833300000000001</v>
      </c>
    </row>
    <row r="1197" spans="1:2">
      <c r="A1197" s="1">
        <v>33318</v>
      </c>
      <c r="B1197">
        <v>0.47766700000000001</v>
      </c>
    </row>
    <row r="1198" spans="1:2">
      <c r="A1198" s="1">
        <v>33319</v>
      </c>
      <c r="B1198">
        <v>0.466333</v>
      </c>
    </row>
    <row r="1199" spans="1:2">
      <c r="A1199" s="1">
        <v>33322</v>
      </c>
      <c r="B1199">
        <v>0.466667</v>
      </c>
    </row>
    <row r="1200" spans="1:2">
      <c r="A1200" s="1">
        <v>33323</v>
      </c>
      <c r="B1200">
        <v>0.47499999999999998</v>
      </c>
    </row>
    <row r="1201" spans="1:2">
      <c r="A1201" s="1">
        <v>33324</v>
      </c>
      <c r="B1201">
        <v>0.49099999999999999</v>
      </c>
    </row>
    <row r="1202" spans="1:2">
      <c r="A1202" s="1">
        <v>33329</v>
      </c>
      <c r="B1202">
        <v>0.41833300000000001</v>
      </c>
    </row>
    <row r="1203" spans="1:2">
      <c r="A1203" s="1">
        <v>33330</v>
      </c>
      <c r="B1203">
        <v>0.409667</v>
      </c>
    </row>
    <row r="1204" spans="1:2">
      <c r="A1204" s="1">
        <v>33331</v>
      </c>
      <c r="B1204">
        <v>0.41399999999999998</v>
      </c>
    </row>
    <row r="1205" spans="1:2">
      <c r="A1205" s="1">
        <v>33332</v>
      </c>
      <c r="B1205">
        <v>0.41666700000000001</v>
      </c>
    </row>
    <row r="1206" spans="1:2">
      <c r="A1206" s="1">
        <v>33333</v>
      </c>
      <c r="B1206">
        <v>0.42066700000000001</v>
      </c>
    </row>
    <row r="1207" spans="1:2">
      <c r="A1207" s="1">
        <v>33336</v>
      </c>
      <c r="B1207">
        <v>0.41899999999999998</v>
      </c>
    </row>
    <row r="1208" spans="1:2">
      <c r="A1208" s="1">
        <v>33337</v>
      </c>
      <c r="B1208">
        <v>0.42066700000000001</v>
      </c>
    </row>
    <row r="1209" spans="1:2">
      <c r="A1209" s="1">
        <v>33338</v>
      </c>
      <c r="B1209">
        <v>0.41333300000000001</v>
      </c>
    </row>
    <row r="1210" spans="1:2">
      <c r="A1210" s="1">
        <v>33339</v>
      </c>
      <c r="B1210">
        <v>0.41799999999999998</v>
      </c>
    </row>
    <row r="1211" spans="1:2">
      <c r="A1211" s="1">
        <v>33340</v>
      </c>
      <c r="B1211">
        <v>0.42</v>
      </c>
    </row>
    <row r="1212" spans="1:2">
      <c r="A1212" s="1">
        <v>33343</v>
      </c>
      <c r="B1212">
        <v>0.41599999999999998</v>
      </c>
    </row>
    <row r="1213" spans="1:2">
      <c r="A1213" s="1">
        <v>33344</v>
      </c>
      <c r="B1213">
        <v>0.41799999999999998</v>
      </c>
    </row>
    <row r="1214" spans="1:2">
      <c r="A1214" s="1">
        <v>33345</v>
      </c>
      <c r="B1214">
        <v>0.42233300000000001</v>
      </c>
    </row>
    <row r="1215" spans="1:2">
      <c r="A1215" s="1">
        <v>33346</v>
      </c>
      <c r="B1215">
        <v>0.42766700000000002</v>
      </c>
    </row>
    <row r="1216" spans="1:2">
      <c r="A1216" s="1">
        <v>33347</v>
      </c>
      <c r="B1216">
        <v>0.42933300000000002</v>
      </c>
    </row>
    <row r="1217" spans="1:2">
      <c r="A1217" s="1">
        <v>33350</v>
      </c>
      <c r="B1217">
        <v>0.41433300000000001</v>
      </c>
    </row>
    <row r="1218" spans="1:2">
      <c r="A1218" s="1">
        <v>33351</v>
      </c>
      <c r="B1218">
        <v>0.41833300000000001</v>
      </c>
    </row>
    <row r="1219" spans="1:2">
      <c r="A1219" s="1">
        <v>33352</v>
      </c>
      <c r="B1219">
        <v>0.42399999999999999</v>
      </c>
    </row>
    <row r="1220" spans="1:2">
      <c r="A1220" s="1">
        <v>33353</v>
      </c>
      <c r="B1220">
        <v>0.42433300000000002</v>
      </c>
    </row>
    <row r="1221" spans="1:2">
      <c r="A1221" s="1">
        <v>33354</v>
      </c>
      <c r="B1221">
        <v>0.42466700000000002</v>
      </c>
    </row>
    <row r="1222" spans="1:2">
      <c r="A1222" s="1">
        <v>33357</v>
      </c>
      <c r="B1222">
        <v>0.42899999999999999</v>
      </c>
    </row>
    <row r="1223" spans="1:2">
      <c r="A1223" s="1">
        <v>33358</v>
      </c>
      <c r="B1223">
        <v>0.42866700000000002</v>
      </c>
    </row>
    <row r="1224" spans="1:2">
      <c r="A1224" s="1">
        <v>33360</v>
      </c>
      <c r="B1224">
        <v>0.43133300000000002</v>
      </c>
    </row>
    <row r="1225" spans="1:2">
      <c r="A1225" s="1">
        <v>33361</v>
      </c>
      <c r="B1225">
        <v>0.43099999999999999</v>
      </c>
    </row>
    <row r="1226" spans="1:2">
      <c r="A1226" s="1">
        <v>33364</v>
      </c>
      <c r="B1226">
        <v>0.42366700000000002</v>
      </c>
    </row>
    <row r="1227" spans="1:2">
      <c r="A1227" s="1">
        <v>33365</v>
      </c>
      <c r="B1227">
        <v>0.42433300000000002</v>
      </c>
    </row>
    <row r="1228" spans="1:2">
      <c r="A1228" s="1">
        <v>33366</v>
      </c>
      <c r="B1228">
        <v>0.43266700000000002</v>
      </c>
    </row>
    <row r="1229" spans="1:2">
      <c r="A1229" s="1">
        <v>33367</v>
      </c>
      <c r="B1229">
        <v>0.43233300000000002</v>
      </c>
    </row>
    <row r="1230" spans="1:2">
      <c r="A1230" s="1">
        <v>33368</v>
      </c>
      <c r="B1230">
        <v>0.435</v>
      </c>
    </row>
    <row r="1231" spans="1:2">
      <c r="A1231" s="1">
        <v>33371</v>
      </c>
      <c r="B1231">
        <v>0.43266700000000002</v>
      </c>
    </row>
    <row r="1232" spans="1:2">
      <c r="A1232" s="1">
        <v>33372</v>
      </c>
      <c r="B1232">
        <v>0.43633300000000003</v>
      </c>
    </row>
    <row r="1233" spans="1:2">
      <c r="A1233" s="1">
        <v>33373</v>
      </c>
      <c r="B1233">
        <v>0.42966700000000002</v>
      </c>
    </row>
    <row r="1234" spans="1:2">
      <c r="A1234" s="1">
        <v>33374</v>
      </c>
      <c r="B1234">
        <v>0.43466700000000003</v>
      </c>
    </row>
    <row r="1235" spans="1:2">
      <c r="A1235" s="1">
        <v>33375</v>
      </c>
      <c r="B1235">
        <v>0.43633300000000003</v>
      </c>
    </row>
    <row r="1236" spans="1:2">
      <c r="A1236" s="1">
        <v>33378</v>
      </c>
      <c r="B1236">
        <v>0.43666700000000003</v>
      </c>
    </row>
    <row r="1237" spans="1:2">
      <c r="A1237" s="1">
        <v>33379</v>
      </c>
      <c r="B1237">
        <v>0.437</v>
      </c>
    </row>
    <row r="1238" spans="1:2">
      <c r="A1238" s="1">
        <v>33380</v>
      </c>
      <c r="B1238">
        <v>0.43833299999999997</v>
      </c>
    </row>
    <row r="1239" spans="1:2">
      <c r="A1239" s="1">
        <v>33381</v>
      </c>
      <c r="B1239">
        <v>0.438</v>
      </c>
    </row>
    <row r="1240" spans="1:2">
      <c r="A1240" s="1">
        <v>33382</v>
      </c>
      <c r="B1240">
        <v>0.438</v>
      </c>
    </row>
    <row r="1241" spans="1:2">
      <c r="A1241" s="1">
        <v>33385</v>
      </c>
      <c r="B1241">
        <v>0.438</v>
      </c>
    </row>
    <row r="1242" spans="1:2">
      <c r="A1242" s="1">
        <v>33386</v>
      </c>
      <c r="B1242">
        <v>0.438</v>
      </c>
    </row>
    <row r="1243" spans="1:2">
      <c r="A1243" s="1">
        <v>33387</v>
      </c>
      <c r="B1243">
        <v>0.44400000000000001</v>
      </c>
    </row>
    <row r="1244" spans="1:2">
      <c r="A1244" s="1">
        <v>33389</v>
      </c>
      <c r="B1244">
        <v>0.45900000000000002</v>
      </c>
    </row>
    <row r="1245" spans="1:2">
      <c r="A1245" s="1">
        <v>33392</v>
      </c>
      <c r="B1245">
        <v>0.473333</v>
      </c>
    </row>
    <row r="1246" spans="1:2">
      <c r="A1246" s="1">
        <v>33393</v>
      </c>
      <c r="B1246">
        <v>0.47733300000000001</v>
      </c>
    </row>
    <row r="1247" spans="1:2">
      <c r="A1247" s="1">
        <v>33394</v>
      </c>
      <c r="B1247">
        <v>0.47866700000000001</v>
      </c>
    </row>
    <row r="1248" spans="1:2">
      <c r="A1248" s="1">
        <v>33395</v>
      </c>
      <c r="B1248">
        <v>0.47899999999999998</v>
      </c>
    </row>
    <row r="1249" spans="1:2">
      <c r="A1249" s="1">
        <v>33396</v>
      </c>
      <c r="B1249">
        <v>0.48</v>
      </c>
    </row>
    <row r="1250" spans="1:2">
      <c r="A1250" s="1">
        <v>33399</v>
      </c>
      <c r="B1250">
        <v>0.48266700000000001</v>
      </c>
    </row>
    <row r="1251" spans="1:2">
      <c r="A1251" s="1">
        <v>33400</v>
      </c>
      <c r="B1251">
        <v>0.48366700000000001</v>
      </c>
    </row>
    <row r="1252" spans="1:2">
      <c r="A1252" s="1">
        <v>33401</v>
      </c>
      <c r="B1252">
        <v>0.48566700000000002</v>
      </c>
    </row>
    <row r="1253" spans="1:2">
      <c r="A1253" s="1">
        <v>33402</v>
      </c>
      <c r="B1253">
        <v>0.49066700000000002</v>
      </c>
    </row>
    <row r="1254" spans="1:2">
      <c r="A1254" s="1">
        <v>33403</v>
      </c>
      <c r="B1254">
        <v>0.498</v>
      </c>
    </row>
    <row r="1255" spans="1:2">
      <c r="A1255" s="1">
        <v>33406</v>
      </c>
      <c r="B1255">
        <v>0.49966699999999997</v>
      </c>
    </row>
    <row r="1256" spans="1:2">
      <c r="A1256" s="1">
        <v>33407</v>
      </c>
      <c r="B1256">
        <v>0.501</v>
      </c>
    </row>
    <row r="1257" spans="1:2">
      <c r="A1257" s="1">
        <v>33408</v>
      </c>
      <c r="B1257">
        <v>0.49966699999999997</v>
      </c>
    </row>
    <row r="1258" spans="1:2">
      <c r="A1258" s="1">
        <v>33409</v>
      </c>
      <c r="B1258">
        <v>0.50033300000000003</v>
      </c>
    </row>
    <row r="1259" spans="1:2">
      <c r="A1259" s="1">
        <v>33410</v>
      </c>
      <c r="B1259">
        <v>0.502</v>
      </c>
    </row>
    <row r="1260" spans="1:2">
      <c r="A1260" s="1">
        <v>33413</v>
      </c>
      <c r="B1260">
        <v>0.50333300000000003</v>
      </c>
    </row>
    <row r="1261" spans="1:2">
      <c r="A1261" s="1">
        <v>33414</v>
      </c>
      <c r="B1261">
        <v>0.504</v>
      </c>
    </row>
    <row r="1262" spans="1:2">
      <c r="A1262" s="1">
        <v>33415</v>
      </c>
      <c r="B1262">
        <v>0.50266699999999997</v>
      </c>
    </row>
    <row r="1263" spans="1:2">
      <c r="A1263" s="1">
        <v>33416</v>
      </c>
      <c r="B1263">
        <v>0.50266699999999997</v>
      </c>
    </row>
    <row r="1264" spans="1:2">
      <c r="A1264" s="1">
        <v>33417</v>
      </c>
      <c r="B1264">
        <v>0.50333300000000003</v>
      </c>
    </row>
    <row r="1265" spans="1:2">
      <c r="A1265" s="1">
        <v>33420</v>
      </c>
      <c r="B1265">
        <v>0.49833300000000003</v>
      </c>
    </row>
    <row r="1266" spans="1:2">
      <c r="A1266" s="1">
        <v>33421</v>
      </c>
      <c r="B1266">
        <v>0.49833300000000003</v>
      </c>
    </row>
    <row r="1267" spans="1:2">
      <c r="A1267" s="1">
        <v>33422</v>
      </c>
      <c r="B1267">
        <v>0.498</v>
      </c>
    </row>
    <row r="1268" spans="1:2">
      <c r="A1268" s="1">
        <v>33423</v>
      </c>
      <c r="B1268">
        <v>0.49833300000000003</v>
      </c>
    </row>
    <row r="1269" spans="1:2">
      <c r="A1269" s="1">
        <v>33424</v>
      </c>
      <c r="B1269">
        <v>0.49866700000000003</v>
      </c>
    </row>
    <row r="1270" spans="1:2">
      <c r="A1270" s="1">
        <v>33427</v>
      </c>
      <c r="B1270">
        <v>0.49833300000000003</v>
      </c>
    </row>
    <row r="1271" spans="1:2">
      <c r="A1271" s="1">
        <v>33428</v>
      </c>
      <c r="B1271">
        <v>0.49833300000000003</v>
      </c>
    </row>
    <row r="1272" spans="1:2">
      <c r="A1272" s="1">
        <v>33429</v>
      </c>
      <c r="B1272">
        <v>0.49766700000000003</v>
      </c>
    </row>
    <row r="1273" spans="1:2">
      <c r="A1273" s="1">
        <v>33430</v>
      </c>
      <c r="B1273">
        <v>0.497</v>
      </c>
    </row>
    <row r="1274" spans="1:2">
      <c r="A1274" s="1">
        <v>33431</v>
      </c>
      <c r="B1274">
        <v>0.49733300000000003</v>
      </c>
    </row>
    <row r="1275" spans="1:2">
      <c r="A1275" s="1">
        <v>33434</v>
      </c>
      <c r="B1275">
        <v>0.49733300000000003</v>
      </c>
    </row>
    <row r="1276" spans="1:2">
      <c r="A1276" s="1">
        <v>33435</v>
      </c>
      <c r="B1276">
        <v>0.49766700000000003</v>
      </c>
    </row>
    <row r="1277" spans="1:2">
      <c r="A1277" s="1">
        <v>33436</v>
      </c>
      <c r="B1277">
        <v>0.498</v>
      </c>
    </row>
    <row r="1278" spans="1:2">
      <c r="A1278" s="1">
        <v>33437</v>
      </c>
      <c r="B1278">
        <v>0.49966699999999997</v>
      </c>
    </row>
    <row r="1279" spans="1:2">
      <c r="A1279" s="1">
        <v>33438</v>
      </c>
      <c r="B1279">
        <v>0.50066699999999997</v>
      </c>
    </row>
    <row r="1280" spans="1:2">
      <c r="A1280" s="1">
        <v>33441</v>
      </c>
      <c r="B1280">
        <v>0.50133300000000003</v>
      </c>
    </row>
    <row r="1281" spans="1:2">
      <c r="A1281" s="1">
        <v>33442</v>
      </c>
      <c r="B1281">
        <v>0.505</v>
      </c>
    </row>
    <row r="1282" spans="1:2">
      <c r="A1282" s="1">
        <v>33443</v>
      </c>
      <c r="B1282">
        <v>0.51233300000000004</v>
      </c>
    </row>
    <row r="1283" spans="1:2">
      <c r="A1283" s="1">
        <v>33444</v>
      </c>
      <c r="B1283">
        <v>0.51833300000000004</v>
      </c>
    </row>
    <row r="1284" spans="1:2">
      <c r="A1284" s="1">
        <v>33445</v>
      </c>
      <c r="B1284">
        <v>0.52633300000000005</v>
      </c>
    </row>
    <row r="1285" spans="1:2">
      <c r="A1285" s="1">
        <v>33448</v>
      </c>
      <c r="B1285">
        <v>0.54</v>
      </c>
    </row>
    <row r="1286" spans="1:2">
      <c r="A1286" s="1">
        <v>33449</v>
      </c>
      <c r="B1286">
        <v>0.55666700000000002</v>
      </c>
    </row>
    <row r="1287" spans="1:2">
      <c r="A1287" s="1">
        <v>33450</v>
      </c>
      <c r="B1287">
        <v>0.57399999999999995</v>
      </c>
    </row>
    <row r="1288" spans="1:2">
      <c r="A1288" s="1">
        <v>33451</v>
      </c>
      <c r="B1288">
        <v>0.59799999999999998</v>
      </c>
    </row>
    <row r="1289" spans="1:2">
      <c r="A1289" s="1">
        <v>33452</v>
      </c>
      <c r="B1289">
        <v>0.59899999999999998</v>
      </c>
    </row>
    <row r="1290" spans="1:2">
      <c r="A1290" s="1">
        <v>33455</v>
      </c>
      <c r="B1290">
        <v>0.60299999999999998</v>
      </c>
    </row>
    <row r="1291" spans="1:2">
      <c r="A1291" s="1">
        <v>33456</v>
      </c>
      <c r="B1291">
        <v>0.60333300000000001</v>
      </c>
    </row>
    <row r="1292" spans="1:2">
      <c r="A1292" s="1">
        <v>33457</v>
      </c>
      <c r="B1292">
        <v>0.60366699999999995</v>
      </c>
    </row>
    <row r="1293" spans="1:2">
      <c r="A1293" s="1">
        <v>33458</v>
      </c>
      <c r="B1293">
        <v>0.60566699999999996</v>
      </c>
    </row>
    <row r="1294" spans="1:2">
      <c r="A1294" s="1">
        <v>33459</v>
      </c>
      <c r="B1294">
        <v>0.61066699999999996</v>
      </c>
    </row>
    <row r="1295" spans="1:2">
      <c r="A1295" s="1">
        <v>33462</v>
      </c>
      <c r="B1295">
        <v>0.61433300000000002</v>
      </c>
    </row>
    <row r="1296" spans="1:2">
      <c r="A1296" s="1">
        <v>33463</v>
      </c>
      <c r="B1296">
        <v>0.63966699999999999</v>
      </c>
    </row>
    <row r="1297" spans="1:2">
      <c r="A1297" s="1">
        <v>33464</v>
      </c>
      <c r="B1297">
        <v>0.64033300000000004</v>
      </c>
    </row>
    <row r="1298" spans="1:2">
      <c r="A1298" s="1">
        <v>33465</v>
      </c>
      <c r="B1298">
        <v>0.64200000000000002</v>
      </c>
    </row>
    <row r="1299" spans="1:2">
      <c r="A1299" s="1">
        <v>33466</v>
      </c>
      <c r="B1299">
        <v>0.64366699999999999</v>
      </c>
    </row>
    <row r="1300" spans="1:2">
      <c r="A1300" s="1">
        <v>33469</v>
      </c>
      <c r="B1300">
        <v>0.64733300000000005</v>
      </c>
    </row>
    <row r="1301" spans="1:2">
      <c r="A1301" s="1">
        <v>33470</v>
      </c>
      <c r="B1301">
        <v>0.66433299999999995</v>
      </c>
    </row>
    <row r="1302" spans="1:2">
      <c r="A1302" s="1">
        <v>33471</v>
      </c>
      <c r="B1302">
        <v>0.66600000000000004</v>
      </c>
    </row>
    <row r="1303" spans="1:2">
      <c r="A1303" s="1">
        <v>33472</v>
      </c>
      <c r="B1303">
        <v>0.66800000000000004</v>
      </c>
    </row>
    <row r="1304" spans="1:2">
      <c r="A1304" s="1">
        <v>33473</v>
      </c>
      <c r="B1304">
        <v>0.68233299999999997</v>
      </c>
    </row>
    <row r="1305" spans="1:2">
      <c r="A1305" s="1">
        <v>33476</v>
      </c>
      <c r="B1305">
        <v>0.70266700000000004</v>
      </c>
    </row>
    <row r="1306" spans="1:2">
      <c r="A1306" s="1">
        <v>33477</v>
      </c>
      <c r="B1306">
        <v>0.77200000000000002</v>
      </c>
    </row>
    <row r="1307" spans="1:2">
      <c r="A1307" s="1">
        <v>33478</v>
      </c>
      <c r="B1307">
        <v>0.80233299999999996</v>
      </c>
    </row>
    <row r="1308" spans="1:2">
      <c r="A1308" s="1">
        <v>33479</v>
      </c>
      <c r="B1308">
        <v>0.83133299999999999</v>
      </c>
    </row>
    <row r="1309" spans="1:2">
      <c r="A1309" s="1">
        <v>33480</v>
      </c>
      <c r="B1309">
        <v>0.83499999999999996</v>
      </c>
    </row>
    <row r="1310" spans="1:2">
      <c r="A1310" s="1">
        <v>33483</v>
      </c>
      <c r="B1310">
        <v>0.85599999999999998</v>
      </c>
    </row>
    <row r="1311" spans="1:2">
      <c r="A1311" s="1">
        <v>33484</v>
      </c>
      <c r="B1311">
        <v>0.85899999999999999</v>
      </c>
    </row>
    <row r="1312" spans="1:2">
      <c r="A1312" s="1">
        <v>33485</v>
      </c>
      <c r="B1312">
        <v>0.86199999999999999</v>
      </c>
    </row>
    <row r="1313" spans="1:2">
      <c r="A1313" s="1">
        <v>33486</v>
      </c>
      <c r="B1313">
        <v>0.86399999999999999</v>
      </c>
    </row>
    <row r="1314" spans="1:2">
      <c r="A1314" s="1">
        <v>33487</v>
      </c>
      <c r="B1314">
        <v>0.86266699999999996</v>
      </c>
    </row>
    <row r="1315" spans="1:2">
      <c r="A1315" s="1">
        <v>33490</v>
      </c>
      <c r="B1315">
        <v>0.86533300000000002</v>
      </c>
    </row>
    <row r="1316" spans="1:2">
      <c r="A1316" s="1">
        <v>33491</v>
      </c>
      <c r="B1316">
        <v>0.86499999999999999</v>
      </c>
    </row>
    <row r="1317" spans="1:2">
      <c r="A1317" s="1">
        <v>33492</v>
      </c>
      <c r="B1317">
        <v>0.86599999999999999</v>
      </c>
    </row>
    <row r="1318" spans="1:2">
      <c r="A1318" s="1">
        <v>33493</v>
      </c>
      <c r="B1318">
        <v>0.86666699999999997</v>
      </c>
    </row>
    <row r="1319" spans="1:2">
      <c r="A1319" s="1">
        <v>33494</v>
      </c>
      <c r="B1319">
        <v>0.86533300000000002</v>
      </c>
    </row>
    <row r="1320" spans="1:2">
      <c r="A1320" s="1">
        <v>33497</v>
      </c>
      <c r="B1320">
        <v>0.86599999999999999</v>
      </c>
    </row>
    <row r="1321" spans="1:2">
      <c r="A1321" s="1">
        <v>33498</v>
      </c>
      <c r="B1321">
        <v>0.86566699999999996</v>
      </c>
    </row>
    <row r="1322" spans="1:2">
      <c r="A1322" s="1">
        <v>33499</v>
      </c>
      <c r="B1322">
        <v>0.86566699999999996</v>
      </c>
    </row>
    <row r="1323" spans="1:2">
      <c r="A1323" s="1">
        <v>33500</v>
      </c>
      <c r="B1323">
        <v>0.86566699999999996</v>
      </c>
    </row>
    <row r="1324" spans="1:2">
      <c r="A1324" s="1">
        <v>33501</v>
      </c>
      <c r="B1324">
        <v>0.86533300000000002</v>
      </c>
    </row>
    <row r="1325" spans="1:2">
      <c r="A1325" s="1">
        <v>33504</v>
      </c>
      <c r="B1325">
        <v>0.86399999999999999</v>
      </c>
    </row>
    <row r="1326" spans="1:2">
      <c r="A1326" s="1">
        <v>33505</v>
      </c>
      <c r="B1326">
        <v>0.86166699999999996</v>
      </c>
    </row>
    <row r="1327" spans="1:2">
      <c r="A1327" s="1">
        <v>33506</v>
      </c>
      <c r="B1327">
        <v>0.86066699999999996</v>
      </c>
    </row>
    <row r="1328" spans="1:2">
      <c r="A1328" s="1">
        <v>33507</v>
      </c>
      <c r="B1328">
        <v>0.86099999999999999</v>
      </c>
    </row>
    <row r="1329" spans="1:2">
      <c r="A1329" s="1">
        <v>33508</v>
      </c>
      <c r="B1329">
        <v>0.86099999999999999</v>
      </c>
    </row>
    <row r="1330" spans="1:2">
      <c r="A1330" s="1">
        <v>33511</v>
      </c>
      <c r="B1330">
        <v>0.86033300000000001</v>
      </c>
    </row>
    <row r="1331" spans="1:2">
      <c r="A1331" s="1">
        <v>33512</v>
      </c>
      <c r="B1331">
        <v>0.85933300000000001</v>
      </c>
    </row>
    <row r="1332" spans="1:2">
      <c r="A1332" s="1">
        <v>33513</v>
      </c>
      <c r="B1332">
        <v>0.86299999999999999</v>
      </c>
    </row>
    <row r="1333" spans="1:2">
      <c r="A1333" s="1">
        <v>33514</v>
      </c>
      <c r="B1333">
        <v>0.86299999999999999</v>
      </c>
    </row>
    <row r="1334" spans="1:2">
      <c r="A1334" s="1">
        <v>33515</v>
      </c>
      <c r="B1334">
        <v>0.86466699999999996</v>
      </c>
    </row>
    <row r="1335" spans="1:2">
      <c r="A1335" s="1">
        <v>33518</v>
      </c>
      <c r="B1335">
        <v>0.86633300000000002</v>
      </c>
    </row>
    <row r="1336" spans="1:2">
      <c r="A1336" s="1">
        <v>33519</v>
      </c>
      <c r="B1336">
        <v>0.87266699999999997</v>
      </c>
    </row>
    <row r="1337" spans="1:2">
      <c r="A1337" s="1">
        <v>33520</v>
      </c>
      <c r="B1337">
        <v>0.876</v>
      </c>
    </row>
    <row r="1338" spans="1:2">
      <c r="A1338" s="1">
        <v>33521</v>
      </c>
      <c r="B1338">
        <v>0.88600000000000001</v>
      </c>
    </row>
    <row r="1339" spans="1:2">
      <c r="A1339" s="1">
        <v>33522</v>
      </c>
      <c r="B1339">
        <v>0.907667</v>
      </c>
    </row>
    <row r="1340" spans="1:2">
      <c r="A1340" s="1">
        <v>33525</v>
      </c>
      <c r="B1340">
        <v>0.92833299999999996</v>
      </c>
    </row>
    <row r="1341" spans="1:2">
      <c r="A1341" s="1">
        <v>33526</v>
      </c>
      <c r="B1341">
        <v>0.93033299999999997</v>
      </c>
    </row>
    <row r="1342" spans="1:2">
      <c r="A1342" s="1">
        <v>33527</v>
      </c>
      <c r="B1342">
        <v>0.93100000000000005</v>
      </c>
    </row>
    <row r="1343" spans="1:2">
      <c r="A1343" s="1">
        <v>33528</v>
      </c>
      <c r="B1343">
        <v>0.93366700000000002</v>
      </c>
    </row>
    <row r="1344" spans="1:2">
      <c r="A1344" s="1">
        <v>33529</v>
      </c>
      <c r="B1344">
        <v>0.93333299999999997</v>
      </c>
    </row>
    <row r="1345" spans="1:2">
      <c r="A1345" s="1">
        <v>33532</v>
      </c>
      <c r="B1345">
        <v>0.94933299999999998</v>
      </c>
    </row>
    <row r="1346" spans="1:2">
      <c r="A1346" s="1">
        <v>33533</v>
      </c>
      <c r="B1346">
        <v>0.97066699999999995</v>
      </c>
    </row>
    <row r="1347" spans="1:2">
      <c r="A1347" s="1">
        <v>33534</v>
      </c>
      <c r="B1347">
        <v>0.99233300000000002</v>
      </c>
    </row>
    <row r="1348" spans="1:2">
      <c r="A1348" s="1">
        <v>33535</v>
      </c>
      <c r="B1348">
        <v>1.048667</v>
      </c>
    </row>
    <row r="1349" spans="1:2">
      <c r="A1349" s="1">
        <v>33536</v>
      </c>
      <c r="B1349">
        <v>1.1173329999999999</v>
      </c>
    </row>
    <row r="1350" spans="1:2">
      <c r="A1350" s="1">
        <v>33539</v>
      </c>
      <c r="B1350">
        <v>1.3946670000000001</v>
      </c>
    </row>
    <row r="1351" spans="1:2">
      <c r="A1351" s="1">
        <v>33540</v>
      </c>
      <c r="B1351">
        <v>1.4013329999999999</v>
      </c>
    </row>
    <row r="1352" spans="1:2">
      <c r="A1352" s="1">
        <v>33541</v>
      </c>
      <c r="B1352">
        <v>1.4006670000000001</v>
      </c>
    </row>
    <row r="1353" spans="1:2">
      <c r="A1353" s="1">
        <v>33542</v>
      </c>
      <c r="B1353">
        <v>1.399667</v>
      </c>
    </row>
    <row r="1354" spans="1:2">
      <c r="A1354" s="1">
        <v>33543</v>
      </c>
      <c r="B1354">
        <v>1.390333</v>
      </c>
    </row>
    <row r="1355" spans="1:2">
      <c r="A1355" s="1">
        <v>33546</v>
      </c>
      <c r="B1355">
        <v>1.415333</v>
      </c>
    </row>
    <row r="1356" spans="1:2">
      <c r="A1356" s="1">
        <v>33547</v>
      </c>
      <c r="B1356">
        <v>1.4119999999999999</v>
      </c>
    </row>
    <row r="1357" spans="1:2">
      <c r="A1357" s="1">
        <v>33548</v>
      </c>
      <c r="B1357">
        <v>1.4146669999999999</v>
      </c>
    </row>
    <row r="1358" spans="1:2">
      <c r="A1358" s="1">
        <v>33549</v>
      </c>
      <c r="B1358">
        <v>1.417333</v>
      </c>
    </row>
    <row r="1359" spans="1:2">
      <c r="A1359" s="1">
        <v>33550</v>
      </c>
      <c r="B1359">
        <v>1.4203330000000001</v>
      </c>
    </row>
    <row r="1360" spans="1:2">
      <c r="A1360" s="1">
        <v>33553</v>
      </c>
      <c r="B1360">
        <v>1.4203330000000001</v>
      </c>
    </row>
    <row r="1361" spans="1:2">
      <c r="A1361" s="1">
        <v>33554</v>
      </c>
      <c r="B1361">
        <v>1.4203330000000001</v>
      </c>
    </row>
    <row r="1362" spans="1:2">
      <c r="A1362" s="1">
        <v>33555</v>
      </c>
      <c r="B1362">
        <v>1.4206669999999999</v>
      </c>
    </row>
    <row r="1363" spans="1:2">
      <c r="A1363" s="1">
        <v>33556</v>
      </c>
      <c r="B1363">
        <v>1.421333</v>
      </c>
    </row>
    <row r="1364" spans="1:2">
      <c r="A1364" s="1">
        <v>33560</v>
      </c>
      <c r="B1364">
        <v>1.421333</v>
      </c>
    </row>
    <row r="1365" spans="1:2">
      <c r="A1365" s="1">
        <v>33561</v>
      </c>
      <c r="B1365">
        <v>1.4206669999999999</v>
      </c>
    </row>
    <row r="1366" spans="1:2">
      <c r="A1366" s="1">
        <v>33562</v>
      </c>
      <c r="B1366">
        <v>1.4203330000000001</v>
      </c>
    </row>
    <row r="1367" spans="1:2">
      <c r="A1367" s="1">
        <v>33563</v>
      </c>
      <c r="B1367">
        <v>1.419667</v>
      </c>
    </row>
    <row r="1368" spans="1:2">
      <c r="A1368" s="1">
        <v>33564</v>
      </c>
      <c r="B1368">
        <v>1.417667</v>
      </c>
    </row>
    <row r="1369" spans="1:2">
      <c r="A1369" s="1">
        <v>33567</v>
      </c>
      <c r="B1369">
        <v>1.413333</v>
      </c>
    </row>
    <row r="1370" spans="1:2">
      <c r="A1370" s="1">
        <v>33568</v>
      </c>
      <c r="B1370">
        <v>1.41</v>
      </c>
    </row>
    <row r="1371" spans="1:2">
      <c r="A1371" s="1">
        <v>33569</v>
      </c>
      <c r="B1371">
        <v>1.407</v>
      </c>
    </row>
    <row r="1372" spans="1:2">
      <c r="A1372" s="1">
        <v>33570</v>
      </c>
      <c r="B1372">
        <v>1.4033329999999999</v>
      </c>
    </row>
    <row r="1373" spans="1:2">
      <c r="A1373" s="1">
        <v>33571</v>
      </c>
      <c r="B1373">
        <v>1.4</v>
      </c>
    </row>
    <row r="1374" spans="1:2">
      <c r="A1374" s="1">
        <v>33574</v>
      </c>
      <c r="B1374">
        <v>1.397667</v>
      </c>
    </row>
    <row r="1375" spans="1:2">
      <c r="A1375" s="1">
        <v>33575</v>
      </c>
      <c r="B1375">
        <v>1.4</v>
      </c>
    </row>
    <row r="1376" spans="1:2">
      <c r="A1376" s="1">
        <v>33576</v>
      </c>
      <c r="B1376">
        <v>1.399</v>
      </c>
    </row>
    <row r="1377" spans="1:2">
      <c r="A1377" s="1">
        <v>33577</v>
      </c>
      <c r="B1377">
        <v>1.3973329999999999</v>
      </c>
    </row>
    <row r="1378" spans="1:2">
      <c r="A1378" s="1">
        <v>33578</v>
      </c>
      <c r="B1378">
        <v>1.396333</v>
      </c>
    </row>
    <row r="1379" spans="1:2">
      <c r="A1379" s="1">
        <v>33581</v>
      </c>
      <c r="B1379">
        <v>1.3953329999999999</v>
      </c>
    </row>
    <row r="1380" spans="1:2">
      <c r="A1380" s="1">
        <v>33582</v>
      </c>
      <c r="B1380">
        <v>1.3839999999999999</v>
      </c>
    </row>
    <row r="1381" spans="1:2">
      <c r="A1381" s="1">
        <v>33583</v>
      </c>
      <c r="B1381">
        <v>1.372333</v>
      </c>
    </row>
    <row r="1382" spans="1:2">
      <c r="A1382" s="1">
        <v>33584</v>
      </c>
      <c r="B1382">
        <v>1.350333</v>
      </c>
    </row>
    <row r="1383" spans="1:2">
      <c r="A1383" s="1">
        <v>33585</v>
      </c>
      <c r="B1383">
        <v>1.3336669999999999</v>
      </c>
    </row>
    <row r="1384" spans="1:2">
      <c r="A1384" s="1">
        <v>33588</v>
      </c>
      <c r="B1384">
        <v>1.314333</v>
      </c>
    </row>
    <row r="1385" spans="1:2">
      <c r="A1385" s="1">
        <v>33589</v>
      </c>
      <c r="B1385">
        <v>1.2976669999999999</v>
      </c>
    </row>
    <row r="1386" spans="1:2">
      <c r="A1386" s="1">
        <v>33590</v>
      </c>
      <c r="B1386">
        <v>1.2729999999999999</v>
      </c>
    </row>
    <row r="1387" spans="1:2">
      <c r="A1387" s="1">
        <v>33591</v>
      </c>
      <c r="B1387">
        <v>1.2529999999999999</v>
      </c>
    </row>
    <row r="1388" spans="1:2">
      <c r="A1388" s="1">
        <v>33592</v>
      </c>
      <c r="B1388">
        <v>1.2230000000000001</v>
      </c>
    </row>
    <row r="1389" spans="1:2">
      <c r="A1389" s="1">
        <v>33595</v>
      </c>
      <c r="B1389">
        <v>1.199333</v>
      </c>
    </row>
    <row r="1390" spans="1:2">
      <c r="A1390" s="1">
        <v>33596</v>
      </c>
      <c r="B1390">
        <v>1.199333</v>
      </c>
    </row>
    <row r="1391" spans="1:2">
      <c r="A1391" s="1">
        <v>33598</v>
      </c>
      <c r="B1391">
        <v>1.1926669999999999</v>
      </c>
    </row>
    <row r="1392" spans="1:2">
      <c r="A1392" s="1">
        <v>33599</v>
      </c>
      <c r="B1392">
        <v>1.185333</v>
      </c>
    </row>
    <row r="1393" spans="1:2">
      <c r="A1393" s="1">
        <v>33602</v>
      </c>
      <c r="B1393">
        <v>1.1743330000000001</v>
      </c>
    </row>
    <row r="1394" spans="1:2">
      <c r="A1394" s="1">
        <v>33603</v>
      </c>
      <c r="B1394">
        <v>1.1743330000000001</v>
      </c>
    </row>
    <row r="1395" spans="1:2">
      <c r="A1395" s="1">
        <v>33605</v>
      </c>
      <c r="B1395">
        <v>1.171667</v>
      </c>
    </row>
    <row r="1396" spans="1:2">
      <c r="A1396" s="1">
        <v>33606</v>
      </c>
      <c r="B1396">
        <v>1.1626669999999999</v>
      </c>
    </row>
    <row r="1397" spans="1:2">
      <c r="A1397" s="1">
        <v>33609</v>
      </c>
      <c r="B1397">
        <v>1.1663330000000001</v>
      </c>
    </row>
    <row r="1398" spans="1:2">
      <c r="A1398" s="1">
        <v>33610</v>
      </c>
      <c r="B1398">
        <v>1.171667</v>
      </c>
    </row>
    <row r="1399" spans="1:2">
      <c r="A1399" s="1">
        <v>33611</v>
      </c>
      <c r="B1399">
        <v>1.181667</v>
      </c>
    </row>
    <row r="1400" spans="1:2">
      <c r="A1400" s="1">
        <v>33612</v>
      </c>
      <c r="B1400">
        <v>1.1870000000000001</v>
      </c>
    </row>
    <row r="1401" spans="1:2">
      <c r="A1401" s="1">
        <v>33613</v>
      </c>
      <c r="B1401">
        <v>1.181</v>
      </c>
    </row>
    <row r="1402" spans="1:2">
      <c r="A1402" s="1">
        <v>33616</v>
      </c>
      <c r="B1402">
        <v>1.1746669999999999</v>
      </c>
    </row>
    <row r="1403" spans="1:2">
      <c r="A1403" s="1">
        <v>33617</v>
      </c>
      <c r="B1403">
        <v>1.173667</v>
      </c>
    </row>
    <row r="1404" spans="1:2">
      <c r="A1404" s="1">
        <v>33618</v>
      </c>
      <c r="B1404">
        <v>1.163333</v>
      </c>
    </row>
    <row r="1405" spans="1:2">
      <c r="A1405" s="1">
        <v>33619</v>
      </c>
      <c r="B1405">
        <v>1.149</v>
      </c>
    </row>
    <row r="1406" spans="1:2">
      <c r="A1406" s="1">
        <v>33620</v>
      </c>
      <c r="B1406">
        <v>1.1373329999999999</v>
      </c>
    </row>
    <row r="1407" spans="1:2">
      <c r="A1407" s="1">
        <v>33623</v>
      </c>
      <c r="B1407">
        <v>1.1373329999999999</v>
      </c>
    </row>
    <row r="1408" spans="1:2">
      <c r="A1408" s="1">
        <v>33624</v>
      </c>
      <c r="B1408">
        <v>1.1399999999999999</v>
      </c>
    </row>
    <row r="1409" spans="1:2">
      <c r="A1409" s="1">
        <v>33625</v>
      </c>
      <c r="B1409">
        <v>1.1406670000000001</v>
      </c>
    </row>
    <row r="1410" spans="1:2">
      <c r="A1410" s="1">
        <v>33626</v>
      </c>
      <c r="B1410">
        <v>1.1473329999999999</v>
      </c>
    </row>
    <row r="1411" spans="1:2">
      <c r="A1411" s="1">
        <v>33627</v>
      </c>
      <c r="B1411">
        <v>1.153</v>
      </c>
    </row>
    <row r="1412" spans="1:2">
      <c r="A1412" s="1">
        <v>33630</v>
      </c>
      <c r="B1412">
        <v>1.1573329999999999</v>
      </c>
    </row>
    <row r="1413" spans="1:2">
      <c r="A1413" s="1">
        <v>33631</v>
      </c>
      <c r="B1413">
        <v>1.165667</v>
      </c>
    </row>
    <row r="1414" spans="1:2">
      <c r="A1414" s="1">
        <v>33632</v>
      </c>
      <c r="B1414">
        <v>1.179333</v>
      </c>
    </row>
    <row r="1415" spans="1:2">
      <c r="A1415" s="1">
        <v>33633</v>
      </c>
      <c r="B1415">
        <v>1.1966669999999999</v>
      </c>
    </row>
    <row r="1416" spans="1:2">
      <c r="A1416" s="1">
        <v>33634</v>
      </c>
      <c r="B1416">
        <v>1.2186669999999999</v>
      </c>
    </row>
    <row r="1417" spans="1:2">
      <c r="A1417" s="1">
        <v>33637</v>
      </c>
      <c r="B1417">
        <v>1.262</v>
      </c>
    </row>
    <row r="1418" spans="1:2">
      <c r="A1418" s="1">
        <v>33638</v>
      </c>
      <c r="B1418">
        <v>1.268</v>
      </c>
    </row>
    <row r="1419" spans="1:2">
      <c r="A1419" s="1">
        <v>33639</v>
      </c>
      <c r="B1419">
        <v>1.270667</v>
      </c>
    </row>
    <row r="1420" spans="1:2">
      <c r="A1420" s="1">
        <v>33640</v>
      </c>
      <c r="B1420">
        <v>1.2729999999999999</v>
      </c>
    </row>
    <row r="1421" spans="1:2">
      <c r="A1421" s="1">
        <v>33641</v>
      </c>
      <c r="B1421">
        <v>1.276</v>
      </c>
    </row>
    <row r="1422" spans="1:2">
      <c r="A1422" s="1">
        <v>33644</v>
      </c>
      <c r="B1422">
        <v>1.2793330000000001</v>
      </c>
    </row>
    <row r="1423" spans="1:2">
      <c r="A1423" s="1">
        <v>33645</v>
      </c>
      <c r="B1423">
        <v>1.2789999999999999</v>
      </c>
    </row>
    <row r="1424" spans="1:2">
      <c r="A1424" s="1">
        <v>33646</v>
      </c>
      <c r="B1424">
        <v>1.2793330000000001</v>
      </c>
    </row>
    <row r="1425" spans="1:2">
      <c r="A1425" s="1">
        <v>33647</v>
      </c>
      <c r="B1425">
        <v>1.28</v>
      </c>
    </row>
    <row r="1426" spans="1:2">
      <c r="A1426" s="1">
        <v>33648</v>
      </c>
      <c r="B1426">
        <v>1.278667</v>
      </c>
    </row>
    <row r="1427" spans="1:2">
      <c r="A1427" s="1">
        <v>33651</v>
      </c>
      <c r="B1427">
        <v>1.2789999999999999</v>
      </c>
    </row>
    <row r="1428" spans="1:2">
      <c r="A1428" s="1">
        <v>33652</v>
      </c>
      <c r="B1428">
        <v>1.278667</v>
      </c>
    </row>
    <row r="1429" spans="1:2">
      <c r="A1429" s="1">
        <v>33653</v>
      </c>
      <c r="B1429">
        <v>1.276667</v>
      </c>
    </row>
    <row r="1430" spans="1:2">
      <c r="A1430" s="1">
        <v>33654</v>
      </c>
      <c r="B1430">
        <v>1.2763329999999999</v>
      </c>
    </row>
    <row r="1431" spans="1:2">
      <c r="A1431" s="1">
        <v>33655</v>
      </c>
      <c r="B1431">
        <v>1.2736670000000001</v>
      </c>
    </row>
    <row r="1432" spans="1:2">
      <c r="A1432" s="1">
        <v>33658</v>
      </c>
      <c r="B1432">
        <v>1.2689999999999999</v>
      </c>
    </row>
    <row r="1433" spans="1:2">
      <c r="A1433" s="1">
        <v>33659</v>
      </c>
      <c r="B1433">
        <v>1.2656670000000001</v>
      </c>
    </row>
    <row r="1434" spans="1:2">
      <c r="A1434" s="1">
        <v>33660</v>
      </c>
      <c r="B1434">
        <v>1.2616670000000001</v>
      </c>
    </row>
    <row r="1435" spans="1:2">
      <c r="A1435" s="1">
        <v>33661</v>
      </c>
      <c r="B1435">
        <v>1.2569999999999999</v>
      </c>
    </row>
    <row r="1436" spans="1:2">
      <c r="A1436" s="1">
        <v>33662</v>
      </c>
      <c r="B1436">
        <v>1.2523329999999999</v>
      </c>
    </row>
    <row r="1437" spans="1:2">
      <c r="A1437" s="1">
        <v>33667</v>
      </c>
      <c r="B1437">
        <v>1.2523329999999999</v>
      </c>
    </row>
    <row r="1438" spans="1:2">
      <c r="A1438" s="1">
        <v>33668</v>
      </c>
      <c r="B1438">
        <v>1.250667</v>
      </c>
    </row>
    <row r="1439" spans="1:2">
      <c r="A1439" s="1">
        <v>33669</v>
      </c>
      <c r="B1439">
        <v>1.2503329999999999</v>
      </c>
    </row>
    <row r="1440" spans="1:2">
      <c r="A1440" s="1">
        <v>33672</v>
      </c>
      <c r="B1440">
        <v>1.2496670000000001</v>
      </c>
    </row>
    <row r="1441" spans="1:2">
      <c r="A1441" s="1">
        <v>33673</v>
      </c>
      <c r="B1441">
        <v>1.2490000000000001</v>
      </c>
    </row>
    <row r="1442" spans="1:2">
      <c r="A1442" s="1">
        <v>33674</v>
      </c>
      <c r="B1442">
        <v>1.238667</v>
      </c>
    </row>
    <row r="1443" spans="1:2">
      <c r="A1443" s="1">
        <v>33675</v>
      </c>
      <c r="B1443">
        <v>1.2270000000000001</v>
      </c>
    </row>
    <row r="1444" spans="1:2">
      <c r="A1444" s="1">
        <v>33676</v>
      </c>
      <c r="B1444">
        <v>1.226667</v>
      </c>
    </row>
    <row r="1445" spans="1:2">
      <c r="A1445" s="1">
        <v>33679</v>
      </c>
      <c r="B1445">
        <v>1.1983330000000001</v>
      </c>
    </row>
    <row r="1446" spans="1:2">
      <c r="A1446" s="1">
        <v>33680</v>
      </c>
      <c r="B1446">
        <v>1.169667</v>
      </c>
    </row>
    <row r="1447" spans="1:2">
      <c r="A1447" s="1">
        <v>33681</v>
      </c>
      <c r="B1447">
        <v>1.1679999999999999</v>
      </c>
    </row>
    <row r="1448" spans="1:2">
      <c r="A1448" s="1">
        <v>33682</v>
      </c>
      <c r="B1448">
        <v>1.1663330000000001</v>
      </c>
    </row>
    <row r="1449" spans="1:2">
      <c r="A1449" s="1">
        <v>33683</v>
      </c>
      <c r="B1449">
        <v>1.1639999999999999</v>
      </c>
    </row>
    <row r="1450" spans="1:2">
      <c r="A1450" s="1">
        <v>33686</v>
      </c>
      <c r="B1450">
        <v>1.1599999999999999</v>
      </c>
    </row>
    <row r="1451" spans="1:2">
      <c r="A1451" s="1">
        <v>33687</v>
      </c>
      <c r="B1451">
        <v>1.1623330000000001</v>
      </c>
    </row>
    <row r="1452" spans="1:2">
      <c r="A1452" s="1">
        <v>33688</v>
      </c>
      <c r="B1452">
        <v>1.161667</v>
      </c>
    </row>
    <row r="1453" spans="1:2">
      <c r="A1453" s="1">
        <v>33689</v>
      </c>
      <c r="B1453">
        <v>1.1593329999999999</v>
      </c>
    </row>
    <row r="1454" spans="1:2">
      <c r="A1454" s="1">
        <v>33690</v>
      </c>
      <c r="B1454">
        <v>1.159667</v>
      </c>
    </row>
    <row r="1455" spans="1:2">
      <c r="A1455" s="1">
        <v>33693</v>
      </c>
      <c r="B1455">
        <v>1.159</v>
      </c>
    </row>
    <row r="1456" spans="1:2">
      <c r="A1456" s="1">
        <v>33694</v>
      </c>
      <c r="B1456">
        <v>1.159</v>
      </c>
    </row>
    <row r="1457" spans="1:2">
      <c r="A1457" s="1">
        <v>33695</v>
      </c>
      <c r="B1457">
        <v>1.1759999999999999</v>
      </c>
    </row>
    <row r="1458" spans="1:2">
      <c r="A1458" s="1">
        <v>33696</v>
      </c>
      <c r="B1458">
        <v>1.1739999999999999</v>
      </c>
    </row>
    <row r="1459" spans="1:2">
      <c r="A1459" s="1">
        <v>33697</v>
      </c>
      <c r="B1459">
        <v>1.1726669999999999</v>
      </c>
    </row>
    <row r="1460" spans="1:2">
      <c r="A1460" s="1">
        <v>33700</v>
      </c>
      <c r="B1460">
        <v>1.173</v>
      </c>
    </row>
    <row r="1461" spans="1:2">
      <c r="A1461" s="1">
        <v>33701</v>
      </c>
      <c r="B1461">
        <v>1.1719999999999999</v>
      </c>
    </row>
    <row r="1462" spans="1:2">
      <c r="A1462" s="1">
        <v>33702</v>
      </c>
      <c r="B1462">
        <v>1.1703330000000001</v>
      </c>
    </row>
    <row r="1463" spans="1:2">
      <c r="A1463" s="1">
        <v>33703</v>
      </c>
      <c r="B1463">
        <v>1.167</v>
      </c>
    </row>
    <row r="1464" spans="1:2">
      <c r="A1464" s="1">
        <v>33704</v>
      </c>
      <c r="B1464">
        <v>1.1663330000000001</v>
      </c>
    </row>
    <row r="1465" spans="1:2">
      <c r="A1465" s="1">
        <v>33707</v>
      </c>
      <c r="B1465">
        <v>1.1646669999999999</v>
      </c>
    </row>
    <row r="1466" spans="1:2">
      <c r="A1466" s="1">
        <v>33708</v>
      </c>
      <c r="B1466">
        <v>1.1639999999999999</v>
      </c>
    </row>
    <row r="1467" spans="1:2">
      <c r="A1467" s="1">
        <v>33709</v>
      </c>
      <c r="B1467">
        <v>1.163333</v>
      </c>
    </row>
    <row r="1468" spans="1:2">
      <c r="A1468" s="1">
        <v>33714</v>
      </c>
      <c r="B1468">
        <v>1.1626669999999999</v>
      </c>
    </row>
    <row r="1469" spans="1:2">
      <c r="A1469" s="1">
        <v>33716</v>
      </c>
      <c r="B1469">
        <v>1.105667</v>
      </c>
    </row>
    <row r="1470" spans="1:2">
      <c r="A1470" s="1">
        <v>33717</v>
      </c>
      <c r="B1470">
        <v>1.084333</v>
      </c>
    </row>
    <row r="1471" spans="1:2">
      <c r="A1471" s="1">
        <v>33718</v>
      </c>
      <c r="B1471">
        <v>1.0756669999999999</v>
      </c>
    </row>
    <row r="1472" spans="1:2">
      <c r="A1472" s="1">
        <v>33721</v>
      </c>
      <c r="B1472">
        <v>1.0736669999999999</v>
      </c>
    </row>
    <row r="1473" spans="1:2">
      <c r="A1473" s="1">
        <v>33722</v>
      </c>
      <c r="B1473">
        <v>1.0713330000000001</v>
      </c>
    </row>
    <row r="1474" spans="1:2">
      <c r="A1474" s="1">
        <v>33723</v>
      </c>
      <c r="B1474">
        <v>1.0669999999999999</v>
      </c>
    </row>
    <row r="1475" spans="1:2">
      <c r="A1475" s="1">
        <v>33724</v>
      </c>
      <c r="B1475">
        <v>1.0669999999999999</v>
      </c>
    </row>
    <row r="1476" spans="1:2">
      <c r="A1476" s="1">
        <v>33728</v>
      </c>
      <c r="B1476">
        <v>1.0656669999999999</v>
      </c>
    </row>
    <row r="1477" spans="1:2">
      <c r="A1477" s="1">
        <v>33729</v>
      </c>
      <c r="B1477">
        <v>1.0660000000000001</v>
      </c>
    </row>
    <row r="1478" spans="1:2">
      <c r="A1478" s="1">
        <v>33730</v>
      </c>
      <c r="B1478">
        <v>1.0649999999999999</v>
      </c>
    </row>
    <row r="1479" spans="1:2">
      <c r="A1479" s="1">
        <v>33731</v>
      </c>
      <c r="B1479">
        <v>1.066333</v>
      </c>
    </row>
    <row r="1480" spans="1:2">
      <c r="A1480" s="1">
        <v>33732</v>
      </c>
      <c r="B1480">
        <v>1.066333</v>
      </c>
    </row>
    <row r="1481" spans="1:2">
      <c r="A1481" s="1">
        <v>33735</v>
      </c>
      <c r="B1481">
        <v>1.064333</v>
      </c>
    </row>
    <row r="1482" spans="1:2">
      <c r="A1482" s="1">
        <v>33736</v>
      </c>
      <c r="B1482">
        <v>1.058667</v>
      </c>
    </row>
    <row r="1483" spans="1:2">
      <c r="A1483" s="1">
        <v>33737</v>
      </c>
      <c r="B1483">
        <v>1.048667</v>
      </c>
    </row>
    <row r="1484" spans="1:2">
      <c r="A1484" s="1">
        <v>33738</v>
      </c>
      <c r="B1484">
        <v>1.036667</v>
      </c>
    </row>
    <row r="1485" spans="1:2">
      <c r="A1485" s="1">
        <v>33739</v>
      </c>
      <c r="B1485">
        <v>1.0336669999999999</v>
      </c>
    </row>
    <row r="1486" spans="1:2">
      <c r="A1486" s="1">
        <v>33742</v>
      </c>
      <c r="B1486">
        <v>1.0303329999999999</v>
      </c>
    </row>
    <row r="1487" spans="1:2">
      <c r="A1487" s="1">
        <v>33743</v>
      </c>
      <c r="B1487">
        <v>1.026667</v>
      </c>
    </row>
    <row r="1488" spans="1:2">
      <c r="A1488" s="1">
        <v>33744</v>
      </c>
      <c r="B1488">
        <v>1.023333</v>
      </c>
    </row>
    <row r="1489" spans="1:2">
      <c r="A1489" s="1">
        <v>33745</v>
      </c>
      <c r="B1489">
        <v>1.0196670000000001</v>
      </c>
    </row>
    <row r="1490" spans="1:2">
      <c r="A1490" s="1">
        <v>33746</v>
      </c>
      <c r="B1490">
        <v>1.0209999999999999</v>
      </c>
    </row>
    <row r="1491" spans="1:2">
      <c r="A1491" s="1">
        <v>33749</v>
      </c>
      <c r="B1491">
        <v>1.0209999999999999</v>
      </c>
    </row>
    <row r="1492" spans="1:2">
      <c r="A1492" s="1">
        <v>33750</v>
      </c>
      <c r="B1492">
        <v>1.0216670000000001</v>
      </c>
    </row>
    <row r="1493" spans="1:2">
      <c r="A1493" s="1">
        <v>33751</v>
      </c>
      <c r="B1493">
        <v>1.0216670000000001</v>
      </c>
    </row>
    <row r="1494" spans="1:2">
      <c r="A1494" s="1">
        <v>33752</v>
      </c>
      <c r="B1494">
        <v>1.023333</v>
      </c>
    </row>
    <row r="1495" spans="1:2">
      <c r="A1495" s="1">
        <v>33753</v>
      </c>
      <c r="B1495">
        <v>1.0256670000000001</v>
      </c>
    </row>
    <row r="1496" spans="1:2">
      <c r="A1496" s="1">
        <v>33756</v>
      </c>
      <c r="B1496">
        <v>1.034667</v>
      </c>
    </row>
    <row r="1497" spans="1:2">
      <c r="A1497" s="1">
        <v>33757</v>
      </c>
      <c r="B1497">
        <v>1.044</v>
      </c>
    </row>
    <row r="1498" spans="1:2">
      <c r="A1498" s="1">
        <v>33758</v>
      </c>
      <c r="B1498">
        <v>1.046</v>
      </c>
    </row>
    <row r="1499" spans="1:2">
      <c r="A1499" s="1">
        <v>33759</v>
      </c>
      <c r="B1499">
        <v>1.048667</v>
      </c>
    </row>
    <row r="1500" spans="1:2">
      <c r="A1500" s="1">
        <v>33760</v>
      </c>
      <c r="B1500">
        <v>1.048333</v>
      </c>
    </row>
    <row r="1501" spans="1:2">
      <c r="A1501" s="1">
        <v>33763</v>
      </c>
      <c r="B1501">
        <v>1.048</v>
      </c>
    </row>
    <row r="1502" spans="1:2">
      <c r="A1502" s="1">
        <v>33764</v>
      </c>
      <c r="B1502">
        <v>1.0473330000000001</v>
      </c>
    </row>
    <row r="1503" spans="1:2">
      <c r="A1503" s="1">
        <v>33765</v>
      </c>
      <c r="B1503">
        <v>1.046333</v>
      </c>
    </row>
    <row r="1504" spans="1:2">
      <c r="A1504" s="1">
        <v>33766</v>
      </c>
      <c r="B1504">
        <v>1.044333</v>
      </c>
    </row>
    <row r="1505" spans="1:2">
      <c r="A1505" s="1">
        <v>33767</v>
      </c>
      <c r="B1505">
        <v>1.0433330000000001</v>
      </c>
    </row>
    <row r="1506" spans="1:2">
      <c r="A1506" s="1">
        <v>33770</v>
      </c>
      <c r="B1506">
        <v>1.0429999999999999</v>
      </c>
    </row>
    <row r="1507" spans="1:2">
      <c r="A1507" s="1">
        <v>33771</v>
      </c>
      <c r="B1507">
        <v>1.042667</v>
      </c>
    </row>
    <row r="1508" spans="1:2">
      <c r="A1508" s="1">
        <v>33772</v>
      </c>
      <c r="B1508">
        <v>1.0429999999999999</v>
      </c>
    </row>
    <row r="1509" spans="1:2">
      <c r="A1509" s="1">
        <v>33774</v>
      </c>
      <c r="B1509">
        <v>1.0433330000000001</v>
      </c>
    </row>
    <row r="1510" spans="1:2">
      <c r="A1510" s="1">
        <v>33777</v>
      </c>
      <c r="B1510">
        <v>1.042667</v>
      </c>
    </row>
    <row r="1511" spans="1:2">
      <c r="A1511" s="1">
        <v>33778</v>
      </c>
      <c r="B1511">
        <v>1.042333</v>
      </c>
    </row>
    <row r="1512" spans="1:2">
      <c r="A1512" s="1">
        <v>33779</v>
      </c>
      <c r="B1512">
        <v>1.0336669999999999</v>
      </c>
    </row>
    <row r="1513" spans="1:2">
      <c r="A1513" s="1">
        <v>33780</v>
      </c>
      <c r="B1513">
        <v>1.030667</v>
      </c>
    </row>
    <row r="1514" spans="1:2">
      <c r="A1514" s="1">
        <v>33781</v>
      </c>
      <c r="B1514">
        <v>1.0276670000000001</v>
      </c>
    </row>
    <row r="1515" spans="1:2">
      <c r="A1515" s="1">
        <v>33784</v>
      </c>
      <c r="B1515">
        <v>1.025333</v>
      </c>
    </row>
    <row r="1516" spans="1:2">
      <c r="A1516" s="1">
        <v>33785</v>
      </c>
      <c r="B1516">
        <v>1.0243329999999999</v>
      </c>
    </row>
    <row r="1517" spans="1:2">
      <c r="A1517" s="1">
        <v>33786</v>
      </c>
      <c r="B1517">
        <v>1.012667</v>
      </c>
    </row>
    <row r="1518" spans="1:2">
      <c r="A1518" s="1">
        <v>33787</v>
      </c>
      <c r="B1518">
        <v>1.023333</v>
      </c>
    </row>
    <row r="1519" spans="1:2">
      <c r="A1519" s="1">
        <v>33788</v>
      </c>
      <c r="B1519">
        <v>1.0229999999999999</v>
      </c>
    </row>
    <row r="1520" spans="1:2">
      <c r="A1520" s="1">
        <v>33791</v>
      </c>
      <c r="B1520">
        <v>1.0223329999999999</v>
      </c>
    </row>
    <row r="1521" spans="1:2">
      <c r="A1521" s="1">
        <v>33792</v>
      </c>
      <c r="B1521">
        <v>1.021333</v>
      </c>
    </row>
    <row r="1522" spans="1:2">
      <c r="A1522" s="1">
        <v>33793</v>
      </c>
      <c r="B1522">
        <v>1.0203329999999999</v>
      </c>
    </row>
    <row r="1523" spans="1:2">
      <c r="A1523" s="1">
        <v>33794</v>
      </c>
      <c r="B1523">
        <v>1.0196670000000001</v>
      </c>
    </row>
    <row r="1524" spans="1:2">
      <c r="A1524" s="1">
        <v>33795</v>
      </c>
      <c r="B1524">
        <v>1.02</v>
      </c>
    </row>
    <row r="1525" spans="1:2">
      <c r="A1525" s="1">
        <v>33798</v>
      </c>
      <c r="B1525">
        <v>1.019333</v>
      </c>
    </row>
    <row r="1526" spans="1:2">
      <c r="A1526" s="1">
        <v>33799</v>
      </c>
      <c r="B1526">
        <v>1.0189999999999999</v>
      </c>
    </row>
    <row r="1527" spans="1:2">
      <c r="A1527" s="1">
        <v>33800</v>
      </c>
      <c r="B1527">
        <v>1.018</v>
      </c>
    </row>
    <row r="1528" spans="1:2">
      <c r="A1528" s="1">
        <v>33801</v>
      </c>
      <c r="B1528">
        <v>1.0176670000000001</v>
      </c>
    </row>
    <row r="1529" spans="1:2">
      <c r="A1529" s="1">
        <v>33802</v>
      </c>
      <c r="B1529">
        <v>1.0163329999999999</v>
      </c>
    </row>
    <row r="1530" spans="1:2">
      <c r="A1530" s="1">
        <v>33805</v>
      </c>
      <c r="B1530">
        <v>1.014</v>
      </c>
    </row>
    <row r="1531" spans="1:2">
      <c r="A1531" s="1">
        <v>33806</v>
      </c>
      <c r="B1531">
        <v>1.011333</v>
      </c>
    </row>
    <row r="1532" spans="1:2">
      <c r="A1532" s="1">
        <v>33807</v>
      </c>
      <c r="B1532">
        <v>1.008</v>
      </c>
    </row>
    <row r="1533" spans="1:2">
      <c r="A1533" s="1">
        <v>33808</v>
      </c>
      <c r="B1533">
        <v>1.0049999999999999</v>
      </c>
    </row>
    <row r="1534" spans="1:2">
      <c r="A1534" s="1">
        <v>33809</v>
      </c>
      <c r="B1534">
        <v>1.0036670000000001</v>
      </c>
    </row>
    <row r="1535" spans="1:2">
      <c r="A1535" s="1">
        <v>33812</v>
      </c>
      <c r="B1535">
        <v>1.0036670000000001</v>
      </c>
    </row>
    <row r="1536" spans="1:2">
      <c r="A1536" s="1">
        <v>33813</v>
      </c>
      <c r="B1536">
        <v>1.0029999999999999</v>
      </c>
    </row>
    <row r="1537" spans="1:2">
      <c r="A1537" s="1">
        <v>33814</v>
      </c>
      <c r="B1537">
        <v>1.003333</v>
      </c>
    </row>
    <row r="1538" spans="1:2">
      <c r="A1538" s="1">
        <v>33815</v>
      </c>
      <c r="B1538">
        <v>1.0329999999999999</v>
      </c>
    </row>
    <row r="1539" spans="1:2">
      <c r="A1539" s="1">
        <v>33816</v>
      </c>
      <c r="B1539">
        <v>1.0593330000000001</v>
      </c>
    </row>
    <row r="1540" spans="1:2">
      <c r="A1540" s="1">
        <v>33819</v>
      </c>
      <c r="B1540">
        <v>1.0926670000000001</v>
      </c>
    </row>
    <row r="1541" spans="1:2">
      <c r="A1541" s="1">
        <v>33820</v>
      </c>
      <c r="B1541">
        <v>1.0916669999999999</v>
      </c>
    </row>
    <row r="1542" spans="1:2">
      <c r="A1542" s="1">
        <v>33821</v>
      </c>
      <c r="B1542">
        <v>1.091</v>
      </c>
    </row>
    <row r="1543" spans="1:2">
      <c r="A1543" s="1">
        <v>33822</v>
      </c>
      <c r="B1543">
        <v>1.0926670000000001</v>
      </c>
    </row>
    <row r="1544" spans="1:2">
      <c r="A1544" s="1">
        <v>33823</v>
      </c>
      <c r="B1544">
        <v>1.092333</v>
      </c>
    </row>
    <row r="1545" spans="1:2">
      <c r="A1545" s="1">
        <v>33826</v>
      </c>
      <c r="B1545">
        <v>1.0920000000000001</v>
      </c>
    </row>
    <row r="1546" spans="1:2">
      <c r="A1546" s="1">
        <v>33827</v>
      </c>
      <c r="B1546">
        <v>1.091</v>
      </c>
    </row>
    <row r="1547" spans="1:2">
      <c r="A1547" s="1">
        <v>33828</v>
      </c>
      <c r="B1547">
        <v>1.091</v>
      </c>
    </row>
    <row r="1548" spans="1:2">
      <c r="A1548" s="1">
        <v>33829</v>
      </c>
      <c r="B1548">
        <v>1.091</v>
      </c>
    </row>
    <row r="1549" spans="1:2">
      <c r="A1549" s="1">
        <v>33830</v>
      </c>
      <c r="B1549">
        <v>1.0913330000000001</v>
      </c>
    </row>
    <row r="1550" spans="1:2">
      <c r="A1550" s="1">
        <v>33833</v>
      </c>
      <c r="B1550">
        <v>1.091</v>
      </c>
    </row>
    <row r="1551" spans="1:2">
      <c r="A1551" s="1">
        <v>33834</v>
      </c>
      <c r="B1551">
        <v>1.0900000000000001</v>
      </c>
    </row>
    <row r="1552" spans="1:2">
      <c r="A1552" s="1">
        <v>33835</v>
      </c>
      <c r="B1552">
        <v>1.091</v>
      </c>
    </row>
    <row r="1553" spans="1:2">
      <c r="A1553" s="1">
        <v>33836</v>
      </c>
      <c r="B1553">
        <v>1.0896669999999999</v>
      </c>
    </row>
    <row r="1554" spans="1:2">
      <c r="A1554" s="1">
        <v>33837</v>
      </c>
      <c r="B1554">
        <v>1.0893330000000001</v>
      </c>
    </row>
    <row r="1555" spans="1:2">
      <c r="A1555" s="1">
        <v>33840</v>
      </c>
      <c r="B1555">
        <v>1.090333</v>
      </c>
    </row>
    <row r="1556" spans="1:2">
      <c r="A1556" s="1">
        <v>33841</v>
      </c>
      <c r="B1556">
        <v>1.0893330000000001</v>
      </c>
    </row>
    <row r="1557" spans="1:2">
      <c r="A1557" s="1">
        <v>33842</v>
      </c>
      <c r="B1557">
        <v>1.089</v>
      </c>
    </row>
    <row r="1558" spans="1:2">
      <c r="A1558" s="1">
        <v>33843</v>
      </c>
      <c r="B1558">
        <v>1.0893330000000001</v>
      </c>
    </row>
    <row r="1559" spans="1:2">
      <c r="A1559" s="1">
        <v>33844</v>
      </c>
      <c r="B1559">
        <v>1.103667</v>
      </c>
    </row>
    <row r="1560" spans="1:2">
      <c r="A1560" s="1">
        <v>33847</v>
      </c>
      <c r="B1560">
        <v>1.124333</v>
      </c>
    </row>
    <row r="1561" spans="1:2">
      <c r="A1561" s="1">
        <v>33848</v>
      </c>
      <c r="B1561">
        <v>1.1706669999999999</v>
      </c>
    </row>
    <row r="1562" spans="1:2">
      <c r="A1562" s="1">
        <v>33849</v>
      </c>
      <c r="B1562">
        <v>1.171</v>
      </c>
    </row>
    <row r="1563" spans="1:2">
      <c r="A1563" s="1">
        <v>33850</v>
      </c>
      <c r="B1563">
        <v>1.1726669999999999</v>
      </c>
    </row>
    <row r="1564" spans="1:2">
      <c r="A1564" s="1">
        <v>33851</v>
      </c>
      <c r="B1564">
        <v>1.171667</v>
      </c>
    </row>
    <row r="1565" spans="1:2">
      <c r="A1565" s="1">
        <v>33855</v>
      </c>
      <c r="B1565">
        <v>1.17</v>
      </c>
    </row>
    <row r="1566" spans="1:2">
      <c r="A1566" s="1">
        <v>33856</v>
      </c>
      <c r="B1566">
        <v>1.1739999999999999</v>
      </c>
    </row>
    <row r="1567" spans="1:2">
      <c r="A1567" s="1">
        <v>33857</v>
      </c>
      <c r="B1567">
        <v>1.1703330000000001</v>
      </c>
    </row>
    <row r="1568" spans="1:2">
      <c r="A1568" s="1">
        <v>33858</v>
      </c>
      <c r="B1568">
        <v>1.1663330000000001</v>
      </c>
    </row>
    <row r="1569" spans="1:2">
      <c r="A1569" s="1">
        <v>33861</v>
      </c>
      <c r="B1569">
        <v>1.167</v>
      </c>
    </row>
    <row r="1570" spans="1:2">
      <c r="A1570" s="1">
        <v>33862</v>
      </c>
      <c r="B1570">
        <v>1.167</v>
      </c>
    </row>
    <row r="1571" spans="1:2">
      <c r="A1571" s="1">
        <v>33863</v>
      </c>
      <c r="B1571">
        <v>1.167</v>
      </c>
    </row>
    <row r="1572" spans="1:2">
      <c r="A1572" s="1">
        <v>33864</v>
      </c>
      <c r="B1572">
        <v>1.1663330000000001</v>
      </c>
    </row>
    <row r="1573" spans="1:2">
      <c r="A1573" s="1">
        <v>33865</v>
      </c>
      <c r="B1573">
        <v>1.165667</v>
      </c>
    </row>
    <row r="1574" spans="1:2">
      <c r="A1574" s="1">
        <v>33868</v>
      </c>
      <c r="B1574">
        <v>1.165333</v>
      </c>
    </row>
    <row r="1575" spans="1:2">
      <c r="A1575" s="1">
        <v>33869</v>
      </c>
      <c r="B1575">
        <v>1.165667</v>
      </c>
    </row>
    <row r="1576" spans="1:2">
      <c r="A1576" s="1">
        <v>33870</v>
      </c>
      <c r="B1576">
        <v>1.165333</v>
      </c>
    </row>
    <row r="1577" spans="1:2">
      <c r="A1577" s="1">
        <v>33871</v>
      </c>
      <c r="B1577">
        <v>1.1659999999999999</v>
      </c>
    </row>
    <row r="1578" spans="1:2">
      <c r="A1578" s="1">
        <v>33872</v>
      </c>
      <c r="B1578">
        <v>1.1646669999999999</v>
      </c>
    </row>
    <row r="1579" spans="1:2">
      <c r="A1579" s="1">
        <v>33875</v>
      </c>
      <c r="B1579">
        <v>1.1703330000000001</v>
      </c>
    </row>
    <row r="1580" spans="1:2">
      <c r="A1580" s="1">
        <v>33876</v>
      </c>
      <c r="B1580">
        <v>1.1766669999999999</v>
      </c>
    </row>
    <row r="1581" spans="1:2">
      <c r="A1581" s="1">
        <v>33877</v>
      </c>
      <c r="B1581">
        <v>1.187667</v>
      </c>
    </row>
    <row r="1582" spans="1:2">
      <c r="A1582" s="1">
        <v>33878</v>
      </c>
      <c r="B1582">
        <v>1.2026669999999999</v>
      </c>
    </row>
    <row r="1583" spans="1:2">
      <c r="A1583" s="1">
        <v>33879</v>
      </c>
      <c r="B1583">
        <v>1.197333</v>
      </c>
    </row>
    <row r="1584" spans="1:2">
      <c r="A1584" s="1">
        <v>33882</v>
      </c>
      <c r="B1584">
        <v>1.1986669999999999</v>
      </c>
    </row>
    <row r="1585" spans="1:2">
      <c r="A1585" s="1">
        <v>33883</v>
      </c>
      <c r="B1585">
        <v>1.202</v>
      </c>
    </row>
    <row r="1586" spans="1:2">
      <c r="A1586" s="1">
        <v>33884</v>
      </c>
      <c r="B1586">
        <v>1.1990000000000001</v>
      </c>
    </row>
    <row r="1587" spans="1:2">
      <c r="A1587" s="1">
        <v>33885</v>
      </c>
      <c r="B1587">
        <v>1.1970000000000001</v>
      </c>
    </row>
    <row r="1588" spans="1:2">
      <c r="A1588" s="1">
        <v>33886</v>
      </c>
      <c r="B1588">
        <v>1.189667</v>
      </c>
    </row>
    <row r="1589" spans="1:2">
      <c r="A1589" s="1">
        <v>33890</v>
      </c>
      <c r="B1589">
        <v>1.1850000000000001</v>
      </c>
    </row>
    <row r="1590" spans="1:2">
      <c r="A1590" s="1">
        <v>33891</v>
      </c>
      <c r="B1590">
        <v>1.185667</v>
      </c>
    </row>
    <row r="1591" spans="1:2">
      <c r="A1591" s="1">
        <v>33892</v>
      </c>
      <c r="B1591">
        <v>1.185333</v>
      </c>
    </row>
    <row r="1592" spans="1:2">
      <c r="A1592" s="1">
        <v>33893</v>
      </c>
      <c r="B1592">
        <v>1.1830000000000001</v>
      </c>
    </row>
    <row r="1593" spans="1:2">
      <c r="A1593" s="1">
        <v>33896</v>
      </c>
      <c r="B1593">
        <v>1.181</v>
      </c>
    </row>
    <row r="1594" spans="1:2">
      <c r="A1594" s="1">
        <v>33897</v>
      </c>
      <c r="B1594">
        <v>1.1783330000000001</v>
      </c>
    </row>
    <row r="1595" spans="1:2">
      <c r="A1595" s="1">
        <v>33898</v>
      </c>
      <c r="B1595">
        <v>1.177667</v>
      </c>
    </row>
    <row r="1596" spans="1:2">
      <c r="A1596" s="1">
        <v>33899</v>
      </c>
      <c r="B1596">
        <v>1.177</v>
      </c>
    </row>
    <row r="1597" spans="1:2">
      <c r="A1597" s="1">
        <v>33900</v>
      </c>
      <c r="B1597">
        <v>1.177333</v>
      </c>
    </row>
    <row r="1598" spans="1:2">
      <c r="A1598" s="1">
        <v>33903</v>
      </c>
      <c r="B1598">
        <v>1.1783330000000001</v>
      </c>
    </row>
    <row r="1599" spans="1:2">
      <c r="A1599" s="1">
        <v>33904</v>
      </c>
      <c r="B1599">
        <v>1.1779999999999999</v>
      </c>
    </row>
    <row r="1600" spans="1:2">
      <c r="A1600" s="1">
        <v>33905</v>
      </c>
      <c r="B1600">
        <v>1.187333</v>
      </c>
    </row>
    <row r="1601" spans="1:2">
      <c r="A1601" s="1">
        <v>33906</v>
      </c>
      <c r="B1601">
        <v>1.1983330000000001</v>
      </c>
    </row>
    <row r="1602" spans="1:2">
      <c r="A1602" s="1">
        <v>33907</v>
      </c>
      <c r="B1602">
        <v>1.2130000000000001</v>
      </c>
    </row>
    <row r="1603" spans="1:2">
      <c r="A1603" s="1">
        <v>33911</v>
      </c>
      <c r="B1603">
        <v>1.234</v>
      </c>
    </row>
    <row r="1604" spans="1:2">
      <c r="A1604" s="1">
        <v>33912</v>
      </c>
      <c r="B1604">
        <v>1.239333</v>
      </c>
    </row>
    <row r="1605" spans="1:2">
      <c r="A1605" s="1">
        <v>33913</v>
      </c>
      <c r="B1605">
        <v>1.2396670000000001</v>
      </c>
    </row>
    <row r="1606" spans="1:2">
      <c r="A1606" s="1">
        <v>33914</v>
      </c>
      <c r="B1606">
        <v>1.239333</v>
      </c>
    </row>
    <row r="1607" spans="1:2">
      <c r="A1607" s="1">
        <v>33917</v>
      </c>
      <c r="B1607">
        <v>1.24</v>
      </c>
    </row>
    <row r="1608" spans="1:2">
      <c r="A1608" s="1">
        <v>33918</v>
      </c>
      <c r="B1608">
        <v>1.2396670000000001</v>
      </c>
    </row>
    <row r="1609" spans="1:2">
      <c r="A1609" s="1">
        <v>33919</v>
      </c>
      <c r="B1609">
        <v>1.237333</v>
      </c>
    </row>
    <row r="1610" spans="1:2">
      <c r="A1610" s="1">
        <v>33920</v>
      </c>
      <c r="B1610">
        <v>1.2370000000000001</v>
      </c>
    </row>
    <row r="1611" spans="1:2">
      <c r="A1611" s="1">
        <v>33921</v>
      </c>
      <c r="B1611">
        <v>1.236</v>
      </c>
    </row>
    <row r="1612" spans="1:2">
      <c r="A1612" s="1">
        <v>33924</v>
      </c>
      <c r="B1612">
        <v>1.2216670000000001</v>
      </c>
    </row>
    <row r="1613" spans="1:2">
      <c r="A1613" s="1">
        <v>33925</v>
      </c>
      <c r="B1613">
        <v>1.207333</v>
      </c>
    </row>
    <row r="1614" spans="1:2">
      <c r="A1614" s="1">
        <v>33926</v>
      </c>
      <c r="B1614">
        <v>1.1923330000000001</v>
      </c>
    </row>
    <row r="1615" spans="1:2">
      <c r="A1615" s="1">
        <v>33927</v>
      </c>
      <c r="B1615">
        <v>1.1759999999999999</v>
      </c>
    </row>
    <row r="1616" spans="1:2">
      <c r="A1616" s="1">
        <v>33928</v>
      </c>
      <c r="B1616">
        <v>1.157667</v>
      </c>
    </row>
    <row r="1617" spans="1:2">
      <c r="A1617" s="1">
        <v>33931</v>
      </c>
      <c r="B1617">
        <v>1.133667</v>
      </c>
    </row>
    <row r="1618" spans="1:2">
      <c r="A1618" s="1">
        <v>33932</v>
      </c>
      <c r="B1618">
        <v>1.103</v>
      </c>
    </row>
    <row r="1619" spans="1:2">
      <c r="A1619" s="1">
        <v>33933</v>
      </c>
      <c r="B1619">
        <v>1.0713330000000001</v>
      </c>
    </row>
    <row r="1620" spans="1:2">
      <c r="A1620" s="1">
        <v>33934</v>
      </c>
      <c r="B1620">
        <v>1.054</v>
      </c>
    </row>
    <row r="1621" spans="1:2">
      <c r="A1621" s="1">
        <v>33935</v>
      </c>
      <c r="B1621">
        <v>1.0569999999999999</v>
      </c>
    </row>
    <row r="1622" spans="1:2">
      <c r="A1622" s="1">
        <v>33938</v>
      </c>
      <c r="B1622">
        <v>1.0536669999999999</v>
      </c>
    </row>
    <row r="1623" spans="1:2">
      <c r="A1623" s="1">
        <v>33939</v>
      </c>
      <c r="B1623">
        <v>1.032667</v>
      </c>
    </row>
    <row r="1624" spans="1:2">
      <c r="A1624" s="1">
        <v>33940</v>
      </c>
      <c r="B1624">
        <v>1.0303329999999999</v>
      </c>
    </row>
    <row r="1625" spans="1:2">
      <c r="A1625" s="1">
        <v>33941</v>
      </c>
      <c r="B1625">
        <v>1.028667</v>
      </c>
    </row>
    <row r="1626" spans="1:2">
      <c r="A1626" s="1">
        <v>33942</v>
      </c>
      <c r="B1626">
        <v>1.024667</v>
      </c>
    </row>
    <row r="1627" spans="1:2">
      <c r="A1627" s="1">
        <v>33945</v>
      </c>
      <c r="B1627">
        <v>1.0223329999999999</v>
      </c>
    </row>
    <row r="1628" spans="1:2">
      <c r="A1628" s="1">
        <v>33946</v>
      </c>
      <c r="B1628">
        <v>1.0229999999999999</v>
      </c>
    </row>
    <row r="1629" spans="1:2">
      <c r="A1629" s="1">
        <v>33947</v>
      </c>
      <c r="B1629">
        <v>1.023333</v>
      </c>
    </row>
    <row r="1630" spans="1:2">
      <c r="A1630" s="1">
        <v>33948</v>
      </c>
      <c r="B1630">
        <v>1.0236670000000001</v>
      </c>
    </row>
    <row r="1631" spans="1:2">
      <c r="A1631" s="1">
        <v>33949</v>
      </c>
      <c r="B1631">
        <v>1.024667</v>
      </c>
    </row>
    <row r="1632" spans="1:2">
      <c r="A1632" s="1">
        <v>33952</v>
      </c>
      <c r="B1632">
        <v>1.0249999999999999</v>
      </c>
    </row>
    <row r="1633" spans="1:2">
      <c r="A1633" s="1">
        <v>33953</v>
      </c>
      <c r="B1633">
        <v>1.025333</v>
      </c>
    </row>
    <row r="1634" spans="1:2">
      <c r="A1634" s="1">
        <v>33954</v>
      </c>
      <c r="B1634">
        <v>1.0276670000000001</v>
      </c>
    </row>
    <row r="1635" spans="1:2">
      <c r="A1635" s="1">
        <v>33955</v>
      </c>
      <c r="B1635">
        <v>1.0296670000000001</v>
      </c>
    </row>
    <row r="1636" spans="1:2">
      <c r="A1636" s="1">
        <v>33956</v>
      </c>
      <c r="B1636">
        <v>1.0396669999999999</v>
      </c>
    </row>
    <row r="1637" spans="1:2">
      <c r="A1637" s="1">
        <v>33959</v>
      </c>
      <c r="B1637">
        <v>1.056667</v>
      </c>
    </row>
    <row r="1638" spans="1:2">
      <c r="A1638" s="1">
        <v>33960</v>
      </c>
      <c r="B1638">
        <v>1.070667</v>
      </c>
    </row>
    <row r="1639" spans="1:2">
      <c r="A1639" s="1">
        <v>33961</v>
      </c>
      <c r="B1639">
        <v>1.08</v>
      </c>
    </row>
    <row r="1640" spans="1:2">
      <c r="A1640" s="1">
        <v>33962</v>
      </c>
      <c r="B1640">
        <v>1.08</v>
      </c>
    </row>
    <row r="1641" spans="1:2">
      <c r="A1641" s="1">
        <v>33966</v>
      </c>
      <c r="B1641">
        <v>1.0953329999999999</v>
      </c>
    </row>
    <row r="1642" spans="1:2">
      <c r="A1642" s="1">
        <v>33967</v>
      </c>
      <c r="B1642">
        <v>1.1146670000000001</v>
      </c>
    </row>
    <row r="1643" spans="1:2">
      <c r="A1643" s="1">
        <v>33968</v>
      </c>
      <c r="B1643">
        <v>1.1439999999999999</v>
      </c>
    </row>
    <row r="1644" spans="1:2">
      <c r="A1644" s="1">
        <v>33969</v>
      </c>
      <c r="B1644">
        <v>1.1439999999999999</v>
      </c>
    </row>
    <row r="1645" spans="1:2">
      <c r="A1645" s="1">
        <v>33973</v>
      </c>
      <c r="B1645">
        <v>1.201333</v>
      </c>
    </row>
    <row r="1646" spans="1:2">
      <c r="A1646" s="1">
        <v>33974</v>
      </c>
      <c r="B1646">
        <v>1.198</v>
      </c>
    </row>
    <row r="1647" spans="1:2">
      <c r="A1647" s="1">
        <v>33975</v>
      </c>
      <c r="B1647">
        <v>1.1986669999999999</v>
      </c>
    </row>
    <row r="1648" spans="1:2">
      <c r="A1648" s="1">
        <v>33976</v>
      </c>
      <c r="B1648">
        <v>1.2003330000000001</v>
      </c>
    </row>
    <row r="1649" spans="1:2">
      <c r="A1649" s="1">
        <v>33977</v>
      </c>
      <c r="B1649">
        <v>1.204</v>
      </c>
    </row>
    <row r="1650" spans="1:2">
      <c r="A1650" s="1">
        <v>33980</v>
      </c>
      <c r="B1650">
        <v>1.2046669999999999</v>
      </c>
    </row>
    <row r="1651" spans="1:2">
      <c r="A1651" s="1">
        <v>33981</v>
      </c>
      <c r="B1651">
        <v>1.2050000000000001</v>
      </c>
    </row>
    <row r="1652" spans="1:2">
      <c r="A1652" s="1">
        <v>33982</v>
      </c>
      <c r="B1652">
        <v>1.2070000000000001</v>
      </c>
    </row>
    <row r="1653" spans="1:2">
      <c r="A1653" s="1">
        <v>33983</v>
      </c>
      <c r="B1653">
        <v>1.211333</v>
      </c>
    </row>
    <row r="1654" spans="1:2">
      <c r="A1654" s="1">
        <v>33984</v>
      </c>
      <c r="B1654">
        <v>1.2210000000000001</v>
      </c>
    </row>
    <row r="1655" spans="1:2">
      <c r="A1655" s="1">
        <v>33987</v>
      </c>
      <c r="B1655">
        <v>1.2336670000000001</v>
      </c>
    </row>
    <row r="1656" spans="1:2">
      <c r="A1656" s="1">
        <v>33988</v>
      </c>
      <c r="B1656">
        <v>1.248667</v>
      </c>
    </row>
    <row r="1657" spans="1:2">
      <c r="A1657" s="1">
        <v>33989</v>
      </c>
      <c r="B1657">
        <v>1.248667</v>
      </c>
    </row>
    <row r="1658" spans="1:2">
      <c r="A1658" s="1">
        <v>33990</v>
      </c>
      <c r="B1658">
        <v>1.2683329999999999</v>
      </c>
    </row>
    <row r="1659" spans="1:2">
      <c r="A1659" s="1">
        <v>33991</v>
      </c>
      <c r="B1659">
        <v>1.2953330000000001</v>
      </c>
    </row>
    <row r="1660" spans="1:2">
      <c r="A1660" s="1">
        <v>33994</v>
      </c>
      <c r="B1660">
        <v>1.3320000000000001</v>
      </c>
    </row>
    <row r="1661" spans="1:2">
      <c r="A1661" s="1">
        <v>33995</v>
      </c>
      <c r="B1661">
        <v>1.370333</v>
      </c>
    </row>
    <row r="1662" spans="1:2">
      <c r="A1662" s="1">
        <v>33996</v>
      </c>
      <c r="B1662">
        <v>1.3813329999999999</v>
      </c>
    </row>
    <row r="1663" spans="1:2">
      <c r="A1663" s="1">
        <v>33997</v>
      </c>
      <c r="B1663">
        <v>1.4019999999999999</v>
      </c>
    </row>
    <row r="1664" spans="1:2">
      <c r="A1664" s="1">
        <v>33998</v>
      </c>
      <c r="B1664">
        <v>1.4146669999999999</v>
      </c>
    </row>
    <row r="1665" spans="1:2">
      <c r="A1665" s="1">
        <v>34001</v>
      </c>
      <c r="B1665">
        <v>1.425333</v>
      </c>
    </row>
    <row r="1666" spans="1:2">
      <c r="A1666" s="1">
        <v>34002</v>
      </c>
      <c r="B1666">
        <v>1.4450000000000001</v>
      </c>
    </row>
    <row r="1667" spans="1:2">
      <c r="A1667" s="1">
        <v>34003</v>
      </c>
      <c r="B1667">
        <v>1.4570000000000001</v>
      </c>
    </row>
    <row r="1668" spans="1:2">
      <c r="A1668" s="1">
        <v>34004</v>
      </c>
      <c r="B1668">
        <v>1.4636670000000001</v>
      </c>
    </row>
    <row r="1669" spans="1:2">
      <c r="A1669" s="1">
        <v>34005</v>
      </c>
      <c r="B1669">
        <v>1.4636670000000001</v>
      </c>
    </row>
    <row r="1670" spans="1:2">
      <c r="A1670" s="1">
        <v>34008</v>
      </c>
      <c r="B1670">
        <v>1.465333</v>
      </c>
    </row>
    <row r="1671" spans="1:2">
      <c r="A1671" s="1">
        <v>34009</v>
      </c>
      <c r="B1671">
        <v>1.4630000000000001</v>
      </c>
    </row>
    <row r="1672" spans="1:2">
      <c r="A1672" s="1">
        <v>34010</v>
      </c>
      <c r="B1672">
        <v>1.4603330000000001</v>
      </c>
    </row>
    <row r="1673" spans="1:2">
      <c r="A1673" s="1">
        <v>34011</v>
      </c>
      <c r="B1673">
        <v>1.4583330000000001</v>
      </c>
    </row>
    <row r="1674" spans="1:2">
      <c r="A1674" s="1">
        <v>34012</v>
      </c>
      <c r="B1674">
        <v>1.4563330000000001</v>
      </c>
    </row>
    <row r="1675" spans="1:2">
      <c r="A1675" s="1">
        <v>34015</v>
      </c>
      <c r="B1675">
        <v>1.4526669999999999</v>
      </c>
    </row>
    <row r="1676" spans="1:2">
      <c r="A1676" s="1">
        <v>34016</v>
      </c>
      <c r="B1676">
        <v>1.4426669999999999</v>
      </c>
    </row>
    <row r="1677" spans="1:2">
      <c r="A1677" s="1">
        <v>34017</v>
      </c>
      <c r="B1677">
        <v>1.4259999999999999</v>
      </c>
    </row>
    <row r="1678" spans="1:2">
      <c r="A1678" s="1">
        <v>34018</v>
      </c>
      <c r="B1678">
        <v>1.4053329999999999</v>
      </c>
    </row>
    <row r="1679" spans="1:2">
      <c r="A1679" s="1">
        <v>34019</v>
      </c>
      <c r="B1679">
        <v>1.360333</v>
      </c>
    </row>
    <row r="1680" spans="1:2">
      <c r="A1680" s="1">
        <v>34024</v>
      </c>
      <c r="B1680">
        <v>1.360333</v>
      </c>
    </row>
    <row r="1681" spans="1:2">
      <c r="A1681" s="1">
        <v>34025</v>
      </c>
      <c r="B1681">
        <v>1.3149999999999999</v>
      </c>
    </row>
    <row r="1682" spans="1:2">
      <c r="A1682" s="1">
        <v>34026</v>
      </c>
      <c r="B1682">
        <v>1.249333</v>
      </c>
    </row>
    <row r="1683" spans="1:2">
      <c r="A1683" s="1">
        <v>34029</v>
      </c>
      <c r="B1683">
        <v>1.201667</v>
      </c>
    </row>
    <row r="1684" spans="1:2">
      <c r="A1684" s="1">
        <v>34030</v>
      </c>
      <c r="B1684">
        <v>1.1990000000000001</v>
      </c>
    </row>
    <row r="1685" spans="1:2">
      <c r="A1685" s="1">
        <v>34031</v>
      </c>
      <c r="B1685">
        <v>1.155667</v>
      </c>
    </row>
    <row r="1686" spans="1:2">
      <c r="A1686" s="1">
        <v>34032</v>
      </c>
      <c r="B1686">
        <v>1.1080000000000001</v>
      </c>
    </row>
    <row r="1687" spans="1:2">
      <c r="A1687" s="1">
        <v>34033</v>
      </c>
      <c r="B1687">
        <v>1.071</v>
      </c>
    </row>
    <row r="1688" spans="1:2">
      <c r="A1688" s="1">
        <v>34036</v>
      </c>
      <c r="B1688">
        <v>1.046</v>
      </c>
    </row>
    <row r="1689" spans="1:2">
      <c r="A1689" s="1">
        <v>34037</v>
      </c>
      <c r="B1689">
        <v>1.0329999999999999</v>
      </c>
    </row>
    <row r="1690" spans="1:2">
      <c r="A1690" s="1">
        <v>34038</v>
      </c>
      <c r="B1690">
        <v>1.0333330000000001</v>
      </c>
    </row>
    <row r="1691" spans="1:2">
      <c r="A1691" s="1">
        <v>34039</v>
      </c>
      <c r="B1691">
        <v>1.032</v>
      </c>
    </row>
    <row r="1692" spans="1:2">
      <c r="A1692" s="1">
        <v>34040</v>
      </c>
      <c r="B1692">
        <v>1.0329999999999999</v>
      </c>
    </row>
    <row r="1693" spans="1:2">
      <c r="A1693" s="1">
        <v>34043</v>
      </c>
      <c r="B1693">
        <v>1.032667</v>
      </c>
    </row>
    <row r="1694" spans="1:2">
      <c r="A1694" s="1">
        <v>34044</v>
      </c>
      <c r="B1694">
        <v>1.032667</v>
      </c>
    </row>
    <row r="1695" spans="1:2">
      <c r="A1695" s="1">
        <v>34045</v>
      </c>
      <c r="B1695">
        <v>1.034667</v>
      </c>
    </row>
    <row r="1696" spans="1:2">
      <c r="A1696" s="1">
        <v>34046</v>
      </c>
      <c r="B1696">
        <v>1.0389999999999999</v>
      </c>
    </row>
    <row r="1697" spans="1:2">
      <c r="A1697" s="1">
        <v>34047</v>
      </c>
      <c r="B1697">
        <v>1.0469999999999999</v>
      </c>
    </row>
    <row r="1698" spans="1:2">
      <c r="A1698" s="1">
        <v>34050</v>
      </c>
      <c r="B1698">
        <v>1.058333</v>
      </c>
    </row>
    <row r="1699" spans="1:2">
      <c r="A1699" s="1">
        <v>34051</v>
      </c>
      <c r="B1699">
        <v>1.0696669999999999</v>
      </c>
    </row>
    <row r="1700" spans="1:2">
      <c r="A1700" s="1">
        <v>34052</v>
      </c>
      <c r="B1700">
        <v>1.0716669999999999</v>
      </c>
    </row>
    <row r="1701" spans="1:2">
      <c r="A1701" s="1">
        <v>34053</v>
      </c>
      <c r="B1701">
        <v>1.078333</v>
      </c>
    </row>
    <row r="1702" spans="1:2">
      <c r="A1702" s="1">
        <v>34054</v>
      </c>
      <c r="B1702">
        <v>1.098333</v>
      </c>
    </row>
    <row r="1703" spans="1:2">
      <c r="A1703" s="1">
        <v>34057</v>
      </c>
      <c r="B1703">
        <v>1.133667</v>
      </c>
    </row>
    <row r="1704" spans="1:2">
      <c r="A1704" s="1">
        <v>34058</v>
      </c>
      <c r="B1704">
        <v>1.2050000000000001</v>
      </c>
    </row>
    <row r="1705" spans="1:2">
      <c r="A1705" s="1">
        <v>34059</v>
      </c>
      <c r="B1705">
        <v>1.2873330000000001</v>
      </c>
    </row>
    <row r="1706" spans="1:2">
      <c r="A1706" s="1">
        <v>34060</v>
      </c>
      <c r="B1706">
        <v>1.385</v>
      </c>
    </row>
    <row r="1707" spans="1:2">
      <c r="A1707" s="1">
        <v>34061</v>
      </c>
      <c r="B1707">
        <v>1.397</v>
      </c>
    </row>
    <row r="1708" spans="1:2">
      <c r="A1708" s="1">
        <v>34064</v>
      </c>
      <c r="B1708">
        <v>1.4083330000000001</v>
      </c>
    </row>
    <row r="1709" spans="1:2">
      <c r="A1709" s="1">
        <v>34065</v>
      </c>
      <c r="B1709">
        <v>1.419667</v>
      </c>
    </row>
    <row r="1710" spans="1:2">
      <c r="A1710" s="1">
        <v>34066</v>
      </c>
      <c r="B1710">
        <v>1.425667</v>
      </c>
    </row>
    <row r="1711" spans="1:2">
      <c r="A1711" s="1">
        <v>34071</v>
      </c>
      <c r="B1711">
        <v>1.4370000000000001</v>
      </c>
    </row>
    <row r="1712" spans="1:2">
      <c r="A1712" s="1">
        <v>34072</v>
      </c>
      <c r="B1712">
        <v>1.435333</v>
      </c>
    </row>
    <row r="1713" spans="1:2">
      <c r="A1713" s="1">
        <v>34073</v>
      </c>
      <c r="B1713">
        <v>1.4323330000000001</v>
      </c>
    </row>
    <row r="1714" spans="1:2">
      <c r="A1714" s="1">
        <v>34074</v>
      </c>
      <c r="B1714">
        <v>1.435333</v>
      </c>
    </row>
    <row r="1715" spans="1:2">
      <c r="A1715" s="1">
        <v>34075</v>
      </c>
      <c r="B1715">
        <v>1.435667</v>
      </c>
    </row>
    <row r="1716" spans="1:2">
      <c r="A1716" s="1">
        <v>34078</v>
      </c>
      <c r="B1716">
        <v>1.431333</v>
      </c>
    </row>
    <row r="1717" spans="1:2">
      <c r="A1717" s="1">
        <v>34079</v>
      </c>
      <c r="B1717">
        <v>1.425667</v>
      </c>
    </row>
    <row r="1718" spans="1:2">
      <c r="A1718" s="1">
        <v>34081</v>
      </c>
      <c r="B1718">
        <v>1.4186669999999999</v>
      </c>
    </row>
    <row r="1719" spans="1:2">
      <c r="A1719" s="1">
        <v>34082</v>
      </c>
      <c r="B1719">
        <v>1.4113329999999999</v>
      </c>
    </row>
    <row r="1720" spans="1:2">
      <c r="A1720" s="1">
        <v>34085</v>
      </c>
      <c r="B1720">
        <v>1.4106669999999999</v>
      </c>
    </row>
    <row r="1721" spans="1:2">
      <c r="A1721" s="1">
        <v>34086</v>
      </c>
      <c r="B1721">
        <v>1.411667</v>
      </c>
    </row>
    <row r="1722" spans="1:2">
      <c r="A1722" s="1">
        <v>34087</v>
      </c>
      <c r="B1722">
        <v>1.395</v>
      </c>
    </row>
    <row r="1723" spans="1:2">
      <c r="A1723" s="1">
        <v>34088</v>
      </c>
      <c r="B1723">
        <v>1.3746670000000001</v>
      </c>
    </row>
    <row r="1724" spans="1:2">
      <c r="A1724" s="1">
        <v>34089</v>
      </c>
      <c r="B1724">
        <v>1.343</v>
      </c>
    </row>
    <row r="1725" spans="1:2">
      <c r="A1725" s="1">
        <v>34092</v>
      </c>
      <c r="B1725">
        <v>1.3120000000000001</v>
      </c>
    </row>
    <row r="1726" spans="1:2">
      <c r="A1726" s="1">
        <v>34093</v>
      </c>
      <c r="B1726">
        <v>1.3069999999999999</v>
      </c>
    </row>
    <row r="1727" spans="1:2">
      <c r="A1727" s="1">
        <v>34094</v>
      </c>
      <c r="B1727">
        <v>1.302333</v>
      </c>
    </row>
    <row r="1728" spans="1:2">
      <c r="A1728" s="1">
        <v>34095</v>
      </c>
      <c r="B1728">
        <v>1.2949999999999999</v>
      </c>
    </row>
    <row r="1729" spans="1:2">
      <c r="A1729" s="1">
        <v>34096</v>
      </c>
      <c r="B1729">
        <v>1.288333</v>
      </c>
    </row>
    <row r="1730" spans="1:2">
      <c r="A1730" s="1">
        <v>34099</v>
      </c>
      <c r="B1730">
        <v>1.2836669999999999</v>
      </c>
    </row>
    <row r="1731" spans="1:2">
      <c r="A1731" s="1">
        <v>34100</v>
      </c>
      <c r="B1731">
        <v>1.278</v>
      </c>
    </row>
    <row r="1732" spans="1:2">
      <c r="A1732" s="1">
        <v>34101</v>
      </c>
      <c r="B1732">
        <v>1.272667</v>
      </c>
    </row>
    <row r="1733" spans="1:2">
      <c r="A1733" s="1">
        <v>34102</v>
      </c>
      <c r="B1733">
        <v>1.2676670000000001</v>
      </c>
    </row>
    <row r="1734" spans="1:2">
      <c r="A1734" s="1">
        <v>34103</v>
      </c>
      <c r="B1734">
        <v>1.266667</v>
      </c>
    </row>
    <row r="1735" spans="1:2">
      <c r="A1735" s="1">
        <v>34106</v>
      </c>
      <c r="B1735">
        <v>1.2696670000000001</v>
      </c>
    </row>
    <row r="1736" spans="1:2">
      <c r="A1736" s="1">
        <v>34107</v>
      </c>
      <c r="B1736">
        <v>1.272</v>
      </c>
    </row>
    <row r="1737" spans="1:2">
      <c r="A1737" s="1">
        <v>34108</v>
      </c>
      <c r="B1737">
        <v>1.2729999999999999</v>
      </c>
    </row>
    <row r="1738" spans="1:2">
      <c r="A1738" s="1">
        <v>34109</v>
      </c>
      <c r="B1738">
        <v>1.274</v>
      </c>
    </row>
    <row r="1739" spans="1:2">
      <c r="A1739" s="1">
        <v>34110</v>
      </c>
      <c r="B1739">
        <v>1.2769999999999999</v>
      </c>
    </row>
    <row r="1740" spans="1:2">
      <c r="A1740" s="1">
        <v>34113</v>
      </c>
      <c r="B1740">
        <v>1.2813330000000001</v>
      </c>
    </row>
    <row r="1741" spans="1:2">
      <c r="A1741" s="1">
        <v>34114</v>
      </c>
      <c r="B1741">
        <v>1.2876669999999999</v>
      </c>
    </row>
    <row r="1742" spans="1:2">
      <c r="A1742" s="1">
        <v>34115</v>
      </c>
      <c r="B1742">
        <v>1.296</v>
      </c>
    </row>
    <row r="1743" spans="1:2">
      <c r="A1743" s="1">
        <v>34116</v>
      </c>
      <c r="B1743">
        <v>1.308667</v>
      </c>
    </row>
    <row r="1744" spans="1:2">
      <c r="A1744" s="1">
        <v>34117</v>
      </c>
      <c r="B1744">
        <v>1.33</v>
      </c>
    </row>
    <row r="1745" spans="1:2">
      <c r="A1745" s="1">
        <v>34120</v>
      </c>
      <c r="B1745">
        <v>1.355</v>
      </c>
    </row>
    <row r="1746" spans="1:2">
      <c r="A1746" s="1">
        <v>34121</v>
      </c>
      <c r="B1746">
        <v>1.365667</v>
      </c>
    </row>
    <row r="1747" spans="1:2">
      <c r="A1747" s="1">
        <v>34122</v>
      </c>
      <c r="B1747">
        <v>1.366333</v>
      </c>
    </row>
    <row r="1748" spans="1:2">
      <c r="A1748" s="1">
        <v>34123</v>
      </c>
      <c r="B1748">
        <v>1.3640000000000001</v>
      </c>
    </row>
    <row r="1749" spans="1:2">
      <c r="A1749" s="1">
        <v>34124</v>
      </c>
      <c r="B1749">
        <v>1.361</v>
      </c>
    </row>
    <row r="1750" spans="1:2">
      <c r="A1750" s="1">
        <v>34127</v>
      </c>
      <c r="B1750">
        <v>1.357</v>
      </c>
    </row>
    <row r="1751" spans="1:2">
      <c r="A1751" s="1">
        <v>34128</v>
      </c>
      <c r="B1751">
        <v>1.353667</v>
      </c>
    </row>
    <row r="1752" spans="1:2">
      <c r="A1752" s="1">
        <v>34129</v>
      </c>
      <c r="B1752">
        <v>1.350333</v>
      </c>
    </row>
    <row r="1753" spans="1:2">
      <c r="A1753" s="1">
        <v>34131</v>
      </c>
      <c r="B1753">
        <v>1.3476669999999999</v>
      </c>
    </row>
    <row r="1754" spans="1:2">
      <c r="A1754" s="1">
        <v>34134</v>
      </c>
      <c r="B1754">
        <v>1.344333</v>
      </c>
    </row>
    <row r="1755" spans="1:2">
      <c r="A1755" s="1">
        <v>34135</v>
      </c>
      <c r="B1755">
        <v>1.3396669999999999</v>
      </c>
    </row>
    <row r="1756" spans="1:2">
      <c r="A1756" s="1">
        <v>34136</v>
      </c>
      <c r="B1756">
        <v>1.3340000000000001</v>
      </c>
    </row>
    <row r="1757" spans="1:2">
      <c r="A1757" s="1">
        <v>34137</v>
      </c>
      <c r="B1757">
        <v>1.326667</v>
      </c>
    </row>
    <row r="1758" spans="1:2">
      <c r="A1758" s="1">
        <v>34138</v>
      </c>
      <c r="B1758">
        <v>1.319</v>
      </c>
    </row>
    <row r="1759" spans="1:2">
      <c r="A1759" s="1">
        <v>34141</v>
      </c>
      <c r="B1759">
        <v>1.3096669999999999</v>
      </c>
    </row>
    <row r="1760" spans="1:2">
      <c r="A1760" s="1">
        <v>34142</v>
      </c>
      <c r="B1760">
        <v>1.3</v>
      </c>
    </row>
    <row r="1761" spans="1:2">
      <c r="A1761" s="1">
        <v>34143</v>
      </c>
      <c r="B1761">
        <v>1.2929999999999999</v>
      </c>
    </row>
    <row r="1762" spans="1:2">
      <c r="A1762" s="1">
        <v>34144</v>
      </c>
      <c r="B1762">
        <v>1.292</v>
      </c>
    </row>
    <row r="1763" spans="1:2">
      <c r="A1763" s="1">
        <v>34145</v>
      </c>
      <c r="B1763">
        <v>1.290333</v>
      </c>
    </row>
    <row r="1764" spans="1:2">
      <c r="A1764" s="1">
        <v>34148</v>
      </c>
      <c r="B1764">
        <v>1.2896669999999999</v>
      </c>
    </row>
    <row r="1765" spans="1:2">
      <c r="A1765" s="1">
        <v>34149</v>
      </c>
      <c r="B1765">
        <v>1.288667</v>
      </c>
    </row>
    <row r="1766" spans="1:2">
      <c r="A1766" s="1">
        <v>34150</v>
      </c>
      <c r="B1766">
        <v>1.2889999999999999</v>
      </c>
    </row>
    <row r="1767" spans="1:2">
      <c r="A1767" s="1">
        <v>34151</v>
      </c>
      <c r="B1767">
        <v>1.2889999999999999</v>
      </c>
    </row>
    <row r="1768" spans="1:2">
      <c r="A1768" s="1">
        <v>34152</v>
      </c>
      <c r="B1768">
        <v>1.2889999999999999</v>
      </c>
    </row>
    <row r="1769" spans="1:2">
      <c r="A1769" s="1">
        <v>34155</v>
      </c>
      <c r="B1769">
        <v>1.290667</v>
      </c>
    </row>
    <row r="1770" spans="1:2">
      <c r="A1770" s="1">
        <v>34156</v>
      </c>
      <c r="B1770">
        <v>1.292333</v>
      </c>
    </row>
    <row r="1771" spans="1:2">
      <c r="A1771" s="1">
        <v>34157</v>
      </c>
      <c r="B1771">
        <v>1.292667</v>
      </c>
    </row>
    <row r="1772" spans="1:2">
      <c r="A1772" s="1">
        <v>34158</v>
      </c>
      <c r="B1772">
        <v>1.292667</v>
      </c>
    </row>
    <row r="1773" spans="1:2">
      <c r="A1773" s="1">
        <v>34159</v>
      </c>
      <c r="B1773">
        <v>1.292333</v>
      </c>
    </row>
    <row r="1774" spans="1:2">
      <c r="A1774" s="1">
        <v>34162</v>
      </c>
      <c r="B1774">
        <v>1.292333</v>
      </c>
    </row>
    <row r="1775" spans="1:2">
      <c r="A1775" s="1">
        <v>34163</v>
      </c>
      <c r="B1775">
        <v>1.292333</v>
      </c>
    </row>
    <row r="1776" spans="1:2">
      <c r="A1776" s="1">
        <v>34164</v>
      </c>
      <c r="B1776">
        <v>1.292333</v>
      </c>
    </row>
    <row r="1777" spans="1:2">
      <c r="A1777" s="1">
        <v>34165</v>
      </c>
      <c r="B1777">
        <v>1.292667</v>
      </c>
    </row>
    <row r="1778" spans="1:2">
      <c r="A1778" s="1">
        <v>34166</v>
      </c>
      <c r="B1778">
        <v>1.292333</v>
      </c>
    </row>
    <row r="1779" spans="1:2">
      <c r="A1779" s="1">
        <v>34169</v>
      </c>
      <c r="B1779">
        <v>1.292667</v>
      </c>
    </row>
    <row r="1780" spans="1:2">
      <c r="A1780" s="1">
        <v>34170</v>
      </c>
      <c r="B1780">
        <v>1.292667</v>
      </c>
    </row>
    <row r="1781" spans="1:2">
      <c r="A1781" s="1">
        <v>34171</v>
      </c>
      <c r="B1781">
        <v>1.292333</v>
      </c>
    </row>
    <row r="1782" spans="1:2">
      <c r="A1782" s="1">
        <v>34172</v>
      </c>
      <c r="B1782">
        <v>1.292667</v>
      </c>
    </row>
    <row r="1783" spans="1:2">
      <c r="A1783" s="1">
        <v>34173</v>
      </c>
      <c r="B1783">
        <v>1.292667</v>
      </c>
    </row>
    <row r="1784" spans="1:2">
      <c r="A1784" s="1">
        <v>34176</v>
      </c>
      <c r="B1784">
        <v>1.2929999999999999</v>
      </c>
    </row>
    <row r="1785" spans="1:2">
      <c r="A1785" s="1">
        <v>34177</v>
      </c>
      <c r="B1785">
        <v>1.294</v>
      </c>
    </row>
    <row r="1786" spans="1:2">
      <c r="A1786" s="1">
        <v>34178</v>
      </c>
      <c r="B1786">
        <v>1.3</v>
      </c>
    </row>
    <row r="1787" spans="1:2">
      <c r="A1787" s="1">
        <v>34179</v>
      </c>
      <c r="B1787">
        <v>1.314333</v>
      </c>
    </row>
    <row r="1788" spans="1:2">
      <c r="A1788" s="1">
        <v>34180</v>
      </c>
      <c r="B1788">
        <v>1.331</v>
      </c>
    </row>
    <row r="1789" spans="1:2">
      <c r="A1789" s="1">
        <v>34183</v>
      </c>
      <c r="B1789">
        <v>1.3440000000000001</v>
      </c>
    </row>
    <row r="1790" spans="1:2">
      <c r="A1790" s="1">
        <v>34184</v>
      </c>
      <c r="B1790">
        <v>1.3506670000000001</v>
      </c>
    </row>
    <row r="1791" spans="1:2">
      <c r="A1791" s="1">
        <v>34185</v>
      </c>
      <c r="B1791">
        <v>1.3476669999999999</v>
      </c>
    </row>
    <row r="1792" spans="1:2">
      <c r="A1792" s="1">
        <v>34186</v>
      </c>
      <c r="B1792">
        <v>1.346333</v>
      </c>
    </row>
    <row r="1793" spans="1:2">
      <c r="A1793" s="1">
        <v>34187</v>
      </c>
      <c r="B1793">
        <v>1.3480000000000001</v>
      </c>
    </row>
    <row r="1794" spans="1:2">
      <c r="A1794" s="1">
        <v>34190</v>
      </c>
      <c r="B1794">
        <v>1.346333</v>
      </c>
    </row>
    <row r="1795" spans="1:2">
      <c r="A1795" s="1">
        <v>34191</v>
      </c>
      <c r="B1795">
        <v>1.3456669999999999</v>
      </c>
    </row>
    <row r="1796" spans="1:2">
      <c r="A1796" s="1">
        <v>34192</v>
      </c>
      <c r="B1796">
        <v>1.3426670000000001</v>
      </c>
    </row>
    <row r="1797" spans="1:2">
      <c r="A1797" s="1">
        <v>34193</v>
      </c>
      <c r="B1797">
        <v>1.3433330000000001</v>
      </c>
    </row>
    <row r="1798" spans="1:2">
      <c r="A1798" s="1">
        <v>34194</v>
      </c>
      <c r="B1798">
        <v>1.3446670000000001</v>
      </c>
    </row>
    <row r="1799" spans="1:2">
      <c r="A1799" s="1">
        <v>34197</v>
      </c>
      <c r="B1799">
        <v>1.347</v>
      </c>
    </row>
    <row r="1800" spans="1:2">
      <c r="A1800" s="1">
        <v>34198</v>
      </c>
      <c r="B1800">
        <v>1.3473329999999999</v>
      </c>
    </row>
    <row r="1801" spans="1:2">
      <c r="A1801" s="1">
        <v>34199</v>
      </c>
      <c r="B1801">
        <v>1.348333</v>
      </c>
    </row>
    <row r="1802" spans="1:2">
      <c r="A1802" s="1">
        <v>34200</v>
      </c>
      <c r="B1802">
        <v>1.349</v>
      </c>
    </row>
    <row r="1803" spans="1:2">
      <c r="A1803" s="1">
        <v>34201</v>
      </c>
      <c r="B1803">
        <v>1.351</v>
      </c>
    </row>
    <row r="1804" spans="1:2">
      <c r="A1804" s="1">
        <v>34204</v>
      </c>
      <c r="B1804">
        <v>1.3533329999999999</v>
      </c>
    </row>
    <row r="1805" spans="1:2">
      <c r="A1805" s="1">
        <v>34205</v>
      </c>
      <c r="B1805">
        <v>1.359</v>
      </c>
    </row>
    <row r="1806" spans="1:2">
      <c r="A1806" s="1">
        <v>34206</v>
      </c>
      <c r="B1806">
        <v>1.3693329999999999</v>
      </c>
    </row>
    <row r="1807" spans="1:2">
      <c r="A1807" s="1">
        <v>34207</v>
      </c>
      <c r="B1807">
        <v>1.3873329999999999</v>
      </c>
    </row>
    <row r="1808" spans="1:2">
      <c r="A1808" s="1">
        <v>34208</v>
      </c>
      <c r="B1808">
        <v>1.4039999999999999</v>
      </c>
    </row>
    <row r="1809" spans="1:2">
      <c r="A1809" s="1">
        <v>34211</v>
      </c>
      <c r="B1809">
        <v>1.423667</v>
      </c>
    </row>
    <row r="1810" spans="1:2">
      <c r="A1810" s="1">
        <v>34212</v>
      </c>
      <c r="B1810">
        <v>1.443333</v>
      </c>
    </row>
    <row r="1811" spans="1:2">
      <c r="A1811" s="1">
        <v>34213</v>
      </c>
      <c r="B1811">
        <v>1.459333</v>
      </c>
    </row>
    <row r="1812" spans="1:2">
      <c r="A1812" s="1">
        <v>34214</v>
      </c>
      <c r="B1812">
        <v>1.461667</v>
      </c>
    </row>
    <row r="1813" spans="1:2">
      <c r="A1813" s="1">
        <v>34215</v>
      </c>
      <c r="B1813">
        <v>1.4626669999999999</v>
      </c>
    </row>
    <row r="1814" spans="1:2">
      <c r="A1814" s="1">
        <v>34218</v>
      </c>
      <c r="B1814">
        <v>1.4636670000000001</v>
      </c>
    </row>
    <row r="1815" spans="1:2">
      <c r="A1815" s="1">
        <v>34220</v>
      </c>
      <c r="B1815">
        <v>1.4686669999999999</v>
      </c>
    </row>
    <row r="1816" spans="1:2">
      <c r="A1816" s="1">
        <v>34221</v>
      </c>
      <c r="B1816">
        <v>1.4743329999999999</v>
      </c>
    </row>
    <row r="1817" spans="1:2">
      <c r="A1817" s="1">
        <v>34222</v>
      </c>
      <c r="B1817">
        <v>1.48</v>
      </c>
    </row>
    <row r="1818" spans="1:2">
      <c r="A1818" s="1">
        <v>34225</v>
      </c>
      <c r="B1818">
        <v>1.4843329999999999</v>
      </c>
    </row>
    <row r="1819" spans="1:2">
      <c r="A1819" s="1">
        <v>34226</v>
      </c>
      <c r="B1819">
        <v>1.489333</v>
      </c>
    </row>
    <row r="1820" spans="1:2">
      <c r="A1820" s="1">
        <v>34227</v>
      </c>
      <c r="B1820">
        <v>1.4950000000000001</v>
      </c>
    </row>
    <row r="1821" spans="1:2">
      <c r="A1821" s="1">
        <v>34228</v>
      </c>
      <c r="B1821">
        <v>1.5003329999999999</v>
      </c>
    </row>
    <row r="1822" spans="1:2">
      <c r="A1822" s="1">
        <v>34229</v>
      </c>
      <c r="B1822">
        <v>1.5043329999999999</v>
      </c>
    </row>
    <row r="1823" spans="1:2">
      <c r="A1823" s="1">
        <v>34232</v>
      </c>
      <c r="B1823">
        <v>1.5163329999999999</v>
      </c>
    </row>
    <row r="1824" spans="1:2">
      <c r="A1824" s="1">
        <v>34233</v>
      </c>
      <c r="B1824">
        <v>1.532</v>
      </c>
    </row>
    <row r="1825" spans="1:2">
      <c r="A1825" s="1">
        <v>34234</v>
      </c>
      <c r="B1825">
        <v>1.544</v>
      </c>
    </row>
    <row r="1826" spans="1:2">
      <c r="A1826" s="1">
        <v>34235</v>
      </c>
      <c r="B1826">
        <v>1.558667</v>
      </c>
    </row>
    <row r="1827" spans="1:2">
      <c r="A1827" s="1">
        <v>34236</v>
      </c>
      <c r="B1827">
        <v>1.572667</v>
      </c>
    </row>
    <row r="1828" spans="1:2">
      <c r="A1828" s="1">
        <v>34239</v>
      </c>
      <c r="B1828">
        <v>1.585</v>
      </c>
    </row>
    <row r="1829" spans="1:2">
      <c r="A1829" s="1">
        <v>34240</v>
      </c>
      <c r="B1829">
        <v>1.5986670000000001</v>
      </c>
    </row>
    <row r="1830" spans="1:2">
      <c r="A1830" s="1">
        <v>34241</v>
      </c>
      <c r="B1830">
        <v>1.611667</v>
      </c>
    </row>
    <row r="1831" spans="1:2">
      <c r="A1831" s="1">
        <v>34242</v>
      </c>
      <c r="B1831">
        <v>1.625</v>
      </c>
    </row>
    <row r="1832" spans="1:2">
      <c r="A1832" s="1">
        <v>34243</v>
      </c>
      <c r="B1832">
        <v>1.6379999999999999</v>
      </c>
    </row>
    <row r="1833" spans="1:2">
      <c r="A1833" s="1">
        <v>34246</v>
      </c>
      <c r="B1833">
        <v>1.6386670000000001</v>
      </c>
    </row>
    <row r="1834" spans="1:2">
      <c r="A1834" s="1">
        <v>34247</v>
      </c>
      <c r="B1834">
        <v>1.638333</v>
      </c>
    </row>
    <row r="1835" spans="1:2">
      <c r="A1835" s="1">
        <v>34248</v>
      </c>
      <c r="B1835">
        <v>1.6379999999999999</v>
      </c>
    </row>
    <row r="1836" spans="1:2">
      <c r="A1836" s="1">
        <v>34249</v>
      </c>
      <c r="B1836">
        <v>1.6386670000000001</v>
      </c>
    </row>
    <row r="1837" spans="1:2">
      <c r="A1837" s="1">
        <v>34250</v>
      </c>
      <c r="B1837">
        <v>1.638333</v>
      </c>
    </row>
    <row r="1838" spans="1:2">
      <c r="A1838" s="1">
        <v>34253</v>
      </c>
      <c r="B1838">
        <v>1.637667</v>
      </c>
    </row>
    <row r="1839" spans="1:2">
      <c r="A1839" s="1">
        <v>34255</v>
      </c>
      <c r="B1839">
        <v>1.6379999999999999</v>
      </c>
    </row>
    <row r="1840" spans="1:2">
      <c r="A1840" s="1">
        <v>34256</v>
      </c>
      <c r="B1840">
        <v>1.6379999999999999</v>
      </c>
    </row>
    <row r="1841" spans="1:2">
      <c r="A1841" s="1">
        <v>34257</v>
      </c>
      <c r="B1841">
        <v>1.637667</v>
      </c>
    </row>
    <row r="1842" spans="1:2">
      <c r="A1842" s="1">
        <v>34260</v>
      </c>
      <c r="B1842">
        <v>1.6379999999999999</v>
      </c>
    </row>
    <row r="1843" spans="1:2">
      <c r="A1843" s="1">
        <v>34261</v>
      </c>
      <c r="B1843">
        <v>1.638333</v>
      </c>
    </row>
    <row r="1844" spans="1:2">
      <c r="A1844" s="1">
        <v>34262</v>
      </c>
      <c r="B1844">
        <v>1.6379999999999999</v>
      </c>
    </row>
    <row r="1845" spans="1:2">
      <c r="A1845" s="1">
        <v>34263</v>
      </c>
      <c r="B1845">
        <v>1.638333</v>
      </c>
    </row>
    <row r="1846" spans="1:2">
      <c r="A1846" s="1">
        <v>34264</v>
      </c>
      <c r="B1846">
        <v>1.638333</v>
      </c>
    </row>
    <row r="1847" spans="1:2">
      <c r="A1847" s="1">
        <v>34267</v>
      </c>
      <c r="B1847">
        <v>1.638333</v>
      </c>
    </row>
    <row r="1848" spans="1:2">
      <c r="A1848" s="1">
        <v>34268</v>
      </c>
      <c r="B1848">
        <v>1.6379999999999999</v>
      </c>
    </row>
    <row r="1849" spans="1:2">
      <c r="A1849" s="1">
        <v>34269</v>
      </c>
      <c r="B1849">
        <v>1.6379999999999999</v>
      </c>
    </row>
    <row r="1850" spans="1:2">
      <c r="A1850" s="1">
        <v>34270</v>
      </c>
      <c r="B1850">
        <v>1.638333</v>
      </c>
    </row>
    <row r="1851" spans="1:2">
      <c r="A1851" s="1">
        <v>34271</v>
      </c>
      <c r="B1851">
        <v>1.638333</v>
      </c>
    </row>
    <row r="1852" spans="1:2">
      <c r="A1852" s="1">
        <v>34274</v>
      </c>
      <c r="B1852">
        <v>1.638333</v>
      </c>
    </row>
    <row r="1853" spans="1:2">
      <c r="A1853" s="1">
        <v>34276</v>
      </c>
      <c r="B1853">
        <v>1.638333</v>
      </c>
    </row>
    <row r="1854" spans="1:2">
      <c r="A1854" s="1">
        <v>34277</v>
      </c>
      <c r="B1854">
        <v>1.638333</v>
      </c>
    </row>
    <row r="1855" spans="1:2">
      <c r="A1855" s="1">
        <v>34278</v>
      </c>
      <c r="B1855">
        <v>1.638333</v>
      </c>
    </row>
    <row r="1856" spans="1:2">
      <c r="A1856" s="1">
        <v>34281</v>
      </c>
      <c r="B1856">
        <v>1.638333</v>
      </c>
    </row>
    <row r="1857" spans="1:2">
      <c r="A1857" s="1">
        <v>34282</v>
      </c>
      <c r="B1857">
        <v>1.638333</v>
      </c>
    </row>
    <row r="1858" spans="1:2">
      <c r="A1858" s="1">
        <v>34283</v>
      </c>
      <c r="B1858">
        <v>1.635</v>
      </c>
    </row>
    <row r="1859" spans="1:2">
      <c r="A1859" s="1">
        <v>34284</v>
      </c>
      <c r="B1859">
        <v>1.6346670000000001</v>
      </c>
    </row>
    <row r="1860" spans="1:2">
      <c r="A1860" s="1">
        <v>34285</v>
      </c>
      <c r="B1860">
        <v>1.6379999999999999</v>
      </c>
    </row>
    <row r="1861" spans="1:2">
      <c r="A1861" s="1">
        <v>34289</v>
      </c>
      <c r="B1861">
        <v>1.6379999999999999</v>
      </c>
    </row>
    <row r="1862" spans="1:2">
      <c r="A1862" s="1">
        <v>34290</v>
      </c>
      <c r="B1862">
        <v>1.637667</v>
      </c>
    </row>
    <row r="1863" spans="1:2">
      <c r="A1863" s="1">
        <v>34291</v>
      </c>
      <c r="B1863">
        <v>1.6379999999999999</v>
      </c>
    </row>
    <row r="1864" spans="1:2">
      <c r="A1864" s="1">
        <v>34292</v>
      </c>
      <c r="B1864">
        <v>1.6373329999999999</v>
      </c>
    </row>
    <row r="1865" spans="1:2">
      <c r="A1865" s="1">
        <v>34295</v>
      </c>
      <c r="B1865">
        <v>1.637667</v>
      </c>
    </row>
    <row r="1866" spans="1:2">
      <c r="A1866" s="1">
        <v>34296</v>
      </c>
      <c r="B1866">
        <v>1.6373329999999999</v>
      </c>
    </row>
    <row r="1867" spans="1:2">
      <c r="A1867" s="1">
        <v>34297</v>
      </c>
      <c r="B1867">
        <v>1.637</v>
      </c>
    </row>
    <row r="1868" spans="1:2">
      <c r="A1868" s="1">
        <v>34298</v>
      </c>
      <c r="B1868">
        <v>1.637667</v>
      </c>
    </row>
    <row r="1869" spans="1:2">
      <c r="A1869" s="1">
        <v>34299</v>
      </c>
      <c r="B1869">
        <v>1.6373329999999999</v>
      </c>
    </row>
    <row r="1870" spans="1:2">
      <c r="A1870" s="1">
        <v>34302</v>
      </c>
      <c r="B1870">
        <v>1.6373329999999999</v>
      </c>
    </row>
    <row r="1871" spans="1:2">
      <c r="A1871" s="1">
        <v>34303</v>
      </c>
      <c r="B1871">
        <v>1.6366670000000001</v>
      </c>
    </row>
    <row r="1872" spans="1:2">
      <c r="A1872" s="1">
        <v>34304</v>
      </c>
      <c r="B1872">
        <v>1.43</v>
      </c>
    </row>
    <row r="1873" spans="1:2">
      <c r="A1873" s="1">
        <v>34305</v>
      </c>
      <c r="B1873">
        <v>1.4226669999999999</v>
      </c>
    </row>
    <row r="1874" spans="1:2">
      <c r="A1874" s="1">
        <v>34306</v>
      </c>
      <c r="B1874">
        <v>1.4219999999999999</v>
      </c>
    </row>
    <row r="1875" spans="1:2">
      <c r="A1875" s="1">
        <v>34309</v>
      </c>
      <c r="B1875">
        <v>1.4226669999999999</v>
      </c>
    </row>
    <row r="1876" spans="1:2">
      <c r="A1876" s="1">
        <v>34310</v>
      </c>
      <c r="B1876">
        <v>1.423333</v>
      </c>
    </row>
    <row r="1877" spans="1:2">
      <c r="A1877" s="1">
        <v>34311</v>
      </c>
      <c r="B1877">
        <v>1.423333</v>
      </c>
    </row>
    <row r="1878" spans="1:2">
      <c r="A1878" s="1">
        <v>34312</v>
      </c>
      <c r="B1878">
        <v>1.423</v>
      </c>
    </row>
    <row r="1879" spans="1:2">
      <c r="A1879" s="1">
        <v>34313</v>
      </c>
      <c r="B1879">
        <v>1.423</v>
      </c>
    </row>
    <row r="1880" spans="1:2">
      <c r="A1880" s="1">
        <v>34316</v>
      </c>
      <c r="B1880">
        <v>1.4710000000000001</v>
      </c>
    </row>
    <row r="1881" spans="1:2">
      <c r="A1881" s="1">
        <v>34317</v>
      </c>
      <c r="B1881">
        <v>1.4996670000000001</v>
      </c>
    </row>
    <row r="1882" spans="1:2">
      <c r="A1882" s="1">
        <v>34318</v>
      </c>
      <c r="B1882">
        <v>1.499333</v>
      </c>
    </row>
    <row r="1883" spans="1:2">
      <c r="A1883" s="1">
        <v>34319</v>
      </c>
      <c r="B1883">
        <v>1.498667</v>
      </c>
    </row>
    <row r="1884" spans="1:2">
      <c r="A1884" s="1">
        <v>34320</v>
      </c>
      <c r="B1884">
        <v>1.498667</v>
      </c>
    </row>
    <row r="1885" spans="1:2">
      <c r="A1885" s="1">
        <v>34323</v>
      </c>
      <c r="B1885">
        <v>1.498667</v>
      </c>
    </row>
    <row r="1886" spans="1:2">
      <c r="A1886" s="1">
        <v>34324</v>
      </c>
      <c r="B1886">
        <v>1.4976670000000001</v>
      </c>
    </row>
    <row r="1887" spans="1:2">
      <c r="A1887" s="1">
        <v>34325</v>
      </c>
      <c r="B1887">
        <v>1.496667</v>
      </c>
    </row>
    <row r="1888" spans="1:2">
      <c r="A1888" s="1">
        <v>34326</v>
      </c>
      <c r="B1888">
        <v>1.496667</v>
      </c>
    </row>
    <row r="1889" spans="1:2">
      <c r="A1889" s="1">
        <v>34327</v>
      </c>
      <c r="B1889">
        <v>1.496667</v>
      </c>
    </row>
    <row r="1890" spans="1:2">
      <c r="A1890" s="1">
        <v>34330</v>
      </c>
      <c r="B1890">
        <v>1.497333</v>
      </c>
    </row>
    <row r="1891" spans="1:2">
      <c r="A1891" s="1">
        <v>34331</v>
      </c>
      <c r="B1891">
        <v>1.5323329999999999</v>
      </c>
    </row>
    <row r="1892" spans="1:2">
      <c r="A1892" s="1">
        <v>34332</v>
      </c>
      <c r="B1892">
        <v>1.564333</v>
      </c>
    </row>
    <row r="1893" spans="1:2">
      <c r="A1893" s="1">
        <v>34333</v>
      </c>
      <c r="B1893">
        <v>1.6153329999999999</v>
      </c>
    </row>
    <row r="1894" spans="1:2">
      <c r="A1894" s="1">
        <v>34334</v>
      </c>
      <c r="B1894">
        <v>1.6153329999999999</v>
      </c>
    </row>
    <row r="1895" spans="1:2">
      <c r="A1895" s="1">
        <v>34337</v>
      </c>
      <c r="B1895">
        <v>1.6723330000000001</v>
      </c>
    </row>
    <row r="1896" spans="1:2">
      <c r="A1896" s="1">
        <v>34338</v>
      </c>
      <c r="B1896">
        <v>1.669667</v>
      </c>
    </row>
    <row r="1897" spans="1:2">
      <c r="A1897" s="1">
        <v>34339</v>
      </c>
      <c r="B1897">
        <v>1.669333</v>
      </c>
    </row>
    <row r="1898" spans="1:2">
      <c r="A1898" s="1">
        <v>34340</v>
      </c>
      <c r="B1898">
        <v>1.669333</v>
      </c>
    </row>
    <row r="1899" spans="1:2">
      <c r="A1899" s="1">
        <v>34341</v>
      </c>
      <c r="B1899">
        <v>1.669333</v>
      </c>
    </row>
    <row r="1900" spans="1:2">
      <c r="A1900" s="1">
        <v>34344</v>
      </c>
      <c r="B1900">
        <v>1.669</v>
      </c>
    </row>
    <row r="1901" spans="1:2">
      <c r="A1901" s="1">
        <v>34345</v>
      </c>
      <c r="B1901">
        <v>1.669333</v>
      </c>
    </row>
    <row r="1902" spans="1:2">
      <c r="A1902" s="1">
        <v>34346</v>
      </c>
      <c r="B1902">
        <v>1.669333</v>
      </c>
    </row>
    <row r="1903" spans="1:2">
      <c r="A1903" s="1">
        <v>34347</v>
      </c>
      <c r="B1903">
        <v>1.669667</v>
      </c>
    </row>
    <row r="1904" spans="1:2">
      <c r="A1904" s="1">
        <v>34348</v>
      </c>
      <c r="B1904">
        <v>1.67</v>
      </c>
    </row>
    <row r="1905" spans="1:2">
      <c r="A1905" s="1">
        <v>34351</v>
      </c>
      <c r="B1905">
        <v>1.67</v>
      </c>
    </row>
    <row r="1906" spans="1:2">
      <c r="A1906" s="1">
        <v>34352</v>
      </c>
      <c r="B1906">
        <v>1.6703330000000001</v>
      </c>
    </row>
    <row r="1907" spans="1:2">
      <c r="A1907" s="1">
        <v>34353</v>
      </c>
      <c r="B1907">
        <v>1.7330000000000001</v>
      </c>
    </row>
    <row r="1908" spans="1:2">
      <c r="A1908" s="1">
        <v>34354</v>
      </c>
      <c r="B1908">
        <v>1.7330000000000001</v>
      </c>
    </row>
    <row r="1909" spans="1:2">
      <c r="A1909" s="1">
        <v>34355</v>
      </c>
      <c r="B1909">
        <v>1.7330000000000001</v>
      </c>
    </row>
    <row r="1910" spans="1:2">
      <c r="A1910" s="1">
        <v>34358</v>
      </c>
      <c r="B1910">
        <v>1.7330000000000001</v>
      </c>
    </row>
    <row r="1911" spans="1:2">
      <c r="A1911" s="1">
        <v>34359</v>
      </c>
      <c r="B1911">
        <v>1.7330000000000001</v>
      </c>
    </row>
    <row r="1912" spans="1:2">
      <c r="A1912" s="1">
        <v>34360</v>
      </c>
      <c r="B1912">
        <v>1.7996669999999999</v>
      </c>
    </row>
    <row r="1913" spans="1:2">
      <c r="A1913" s="1">
        <v>34361</v>
      </c>
      <c r="B1913">
        <v>1.7996669999999999</v>
      </c>
    </row>
    <row r="1914" spans="1:2">
      <c r="A1914" s="1">
        <v>34362</v>
      </c>
      <c r="B1914">
        <v>1.8</v>
      </c>
    </row>
    <row r="1915" spans="1:2">
      <c r="A1915" s="1">
        <v>34365</v>
      </c>
      <c r="B1915">
        <v>1.8</v>
      </c>
    </row>
    <row r="1916" spans="1:2">
      <c r="A1916" s="1">
        <v>34366</v>
      </c>
      <c r="B1916">
        <v>2.0070000000000001</v>
      </c>
    </row>
    <row r="1917" spans="1:2">
      <c r="A1917" s="1">
        <v>34367</v>
      </c>
      <c r="B1917">
        <v>2.007333</v>
      </c>
    </row>
    <row r="1918" spans="1:2">
      <c r="A1918" s="1">
        <v>34368</v>
      </c>
      <c r="B1918">
        <v>2.0066670000000002</v>
      </c>
    </row>
    <row r="1919" spans="1:2">
      <c r="A1919" s="1">
        <v>34369</v>
      </c>
      <c r="B1919">
        <v>2.0066670000000002</v>
      </c>
    </row>
    <row r="1920" spans="1:2">
      <c r="A1920" s="1">
        <v>34372</v>
      </c>
      <c r="B1920">
        <v>1.99</v>
      </c>
    </row>
    <row r="1921" spans="1:2">
      <c r="A1921" s="1">
        <v>34373</v>
      </c>
      <c r="B1921">
        <v>1.989333</v>
      </c>
    </row>
    <row r="1922" spans="1:2">
      <c r="A1922" s="1">
        <v>34374</v>
      </c>
      <c r="B1922">
        <v>1.9890000000000001</v>
      </c>
    </row>
    <row r="1923" spans="1:2">
      <c r="A1923" s="1">
        <v>34375</v>
      </c>
      <c r="B1923">
        <v>1.9883329999999999</v>
      </c>
    </row>
    <row r="1924" spans="1:2">
      <c r="A1924" s="1">
        <v>34376</v>
      </c>
      <c r="B1924">
        <v>1.9663330000000001</v>
      </c>
    </row>
    <row r="1925" spans="1:2">
      <c r="A1925" s="1">
        <v>34381</v>
      </c>
      <c r="B1925">
        <v>1.9663330000000001</v>
      </c>
    </row>
    <row r="1926" spans="1:2">
      <c r="A1926" s="1">
        <v>34382</v>
      </c>
      <c r="B1926">
        <v>1.9663330000000001</v>
      </c>
    </row>
    <row r="1927" spans="1:2">
      <c r="A1927" s="1">
        <v>34383</v>
      </c>
      <c r="B1927">
        <v>1.9656670000000001</v>
      </c>
    </row>
    <row r="1928" spans="1:2">
      <c r="A1928" s="1">
        <v>34386</v>
      </c>
      <c r="B1928">
        <v>1.9656670000000001</v>
      </c>
    </row>
    <row r="1929" spans="1:2">
      <c r="A1929" s="1">
        <v>34387</v>
      </c>
      <c r="B1929">
        <v>1.9666669999999999</v>
      </c>
    </row>
    <row r="1930" spans="1:2">
      <c r="A1930" s="1">
        <v>34388</v>
      </c>
      <c r="B1930">
        <v>1.9059999999999999</v>
      </c>
    </row>
    <row r="1931" spans="1:2">
      <c r="A1931" s="1">
        <v>34389</v>
      </c>
      <c r="B1931">
        <v>1.9059999999999999</v>
      </c>
    </row>
    <row r="1932" spans="1:2">
      <c r="A1932" s="1">
        <v>34390</v>
      </c>
      <c r="B1932">
        <v>1.9053329999999999</v>
      </c>
    </row>
    <row r="1933" spans="1:2">
      <c r="A1933" s="1">
        <v>34393</v>
      </c>
      <c r="B1933">
        <v>1.905</v>
      </c>
    </row>
    <row r="1934" spans="1:2">
      <c r="A1934" s="1">
        <v>34394</v>
      </c>
      <c r="B1934">
        <v>1.6306670000000001</v>
      </c>
    </row>
    <row r="1935" spans="1:2">
      <c r="A1935" s="1">
        <v>34395</v>
      </c>
      <c r="B1935">
        <v>1.630333</v>
      </c>
    </row>
    <row r="1936" spans="1:2">
      <c r="A1936" s="1">
        <v>34396</v>
      </c>
      <c r="B1936">
        <v>1.630333</v>
      </c>
    </row>
    <row r="1937" spans="1:2">
      <c r="A1937" s="1">
        <v>34397</v>
      </c>
      <c r="B1937">
        <v>1.6306670000000001</v>
      </c>
    </row>
    <row r="1938" spans="1:2">
      <c r="A1938" s="1">
        <v>34400</v>
      </c>
      <c r="B1938">
        <v>1.6306670000000001</v>
      </c>
    </row>
    <row r="1939" spans="1:2">
      <c r="A1939" s="1">
        <v>34401</v>
      </c>
      <c r="B1939">
        <v>1.671333</v>
      </c>
    </row>
    <row r="1940" spans="1:2">
      <c r="A1940" s="1">
        <v>34402</v>
      </c>
      <c r="B1940">
        <v>1.6823330000000001</v>
      </c>
    </row>
    <row r="1941" spans="1:2">
      <c r="A1941" s="1">
        <v>34403</v>
      </c>
      <c r="B1941">
        <v>1.683333</v>
      </c>
    </row>
    <row r="1942" spans="1:2">
      <c r="A1942" s="1">
        <v>34404</v>
      </c>
      <c r="B1942">
        <v>1.683667</v>
      </c>
    </row>
    <row r="1943" spans="1:2">
      <c r="A1943" s="1">
        <v>34407</v>
      </c>
      <c r="B1943">
        <v>1.6926669999999999</v>
      </c>
    </row>
    <row r="1944" spans="1:2">
      <c r="A1944" s="1">
        <v>34408</v>
      </c>
      <c r="B1944">
        <v>1.693333</v>
      </c>
    </row>
    <row r="1945" spans="1:2">
      <c r="A1945" s="1">
        <v>34409</v>
      </c>
      <c r="B1945">
        <v>1.693333</v>
      </c>
    </row>
    <row r="1946" spans="1:2">
      <c r="A1946" s="1">
        <v>34410</v>
      </c>
      <c r="B1946">
        <v>1.6930000000000001</v>
      </c>
    </row>
    <row r="1947" spans="1:2">
      <c r="A1947" s="1">
        <v>34411</v>
      </c>
      <c r="B1947">
        <v>1.7190000000000001</v>
      </c>
    </row>
    <row r="1948" spans="1:2">
      <c r="A1948" s="1">
        <v>34414</v>
      </c>
      <c r="B1948">
        <v>1.7996669999999999</v>
      </c>
    </row>
    <row r="1949" spans="1:2">
      <c r="A1949" s="1">
        <v>34415</v>
      </c>
      <c r="B1949">
        <v>1.883</v>
      </c>
    </row>
    <row r="1950" spans="1:2">
      <c r="A1950" s="1">
        <v>34416</v>
      </c>
      <c r="B1950">
        <v>1.8833329999999999</v>
      </c>
    </row>
    <row r="1951" spans="1:2">
      <c r="A1951" s="1">
        <v>34417</v>
      </c>
      <c r="B1951">
        <v>1.8826670000000001</v>
      </c>
    </row>
    <row r="1952" spans="1:2">
      <c r="A1952" s="1">
        <v>34418</v>
      </c>
      <c r="B1952">
        <v>1.883</v>
      </c>
    </row>
    <row r="1953" spans="1:2">
      <c r="A1953" s="1">
        <v>34421</v>
      </c>
      <c r="B1953">
        <v>1.8853329999999999</v>
      </c>
    </row>
    <row r="1954" spans="1:2">
      <c r="A1954" s="1">
        <v>34422</v>
      </c>
      <c r="B1954">
        <v>1.885</v>
      </c>
    </row>
    <row r="1955" spans="1:2">
      <c r="A1955" s="1">
        <v>34423</v>
      </c>
      <c r="B1955">
        <v>1.9956670000000001</v>
      </c>
    </row>
    <row r="1956" spans="1:2">
      <c r="A1956" s="1">
        <v>34428</v>
      </c>
      <c r="B1956">
        <v>2.0699999999999998</v>
      </c>
    </row>
    <row r="1957" spans="1:2">
      <c r="A1957" s="1">
        <v>34429</v>
      </c>
      <c r="B1957">
        <v>2.064667</v>
      </c>
    </row>
    <row r="1958" spans="1:2">
      <c r="A1958" s="1">
        <v>34430</v>
      </c>
      <c r="B1958">
        <v>2.064667</v>
      </c>
    </row>
    <row r="1959" spans="1:2">
      <c r="A1959" s="1">
        <v>34431</v>
      </c>
      <c r="B1959">
        <v>2.0673330000000001</v>
      </c>
    </row>
    <row r="1960" spans="1:2">
      <c r="A1960" s="1">
        <v>34432</v>
      </c>
      <c r="B1960">
        <v>2.0676670000000001</v>
      </c>
    </row>
    <row r="1961" spans="1:2">
      <c r="A1961" s="1">
        <v>34435</v>
      </c>
      <c r="B1961">
        <v>2.0676670000000001</v>
      </c>
    </row>
    <row r="1962" spans="1:2">
      <c r="A1962" s="1">
        <v>34436</v>
      </c>
      <c r="B1962">
        <v>2.0673330000000001</v>
      </c>
    </row>
    <row r="1963" spans="1:2">
      <c r="A1963" s="1">
        <v>34437</v>
      </c>
      <c r="B1963">
        <v>2.0670000000000002</v>
      </c>
    </row>
    <row r="1964" spans="1:2">
      <c r="A1964" s="1">
        <v>34438</v>
      </c>
      <c r="B1964">
        <v>2.0666669999999998</v>
      </c>
    </row>
    <row r="1965" spans="1:2">
      <c r="A1965" s="1">
        <v>34439</v>
      </c>
      <c r="B1965">
        <v>2.0666669999999998</v>
      </c>
    </row>
    <row r="1966" spans="1:2">
      <c r="A1966" s="1">
        <v>34442</v>
      </c>
      <c r="B1966">
        <v>2.0663330000000002</v>
      </c>
    </row>
    <row r="1967" spans="1:2">
      <c r="A1967" s="1">
        <v>34443</v>
      </c>
      <c r="B1967">
        <v>2.0659999999999998</v>
      </c>
    </row>
    <row r="1968" spans="1:2">
      <c r="A1968" s="1">
        <v>34444</v>
      </c>
      <c r="B1968">
        <v>2.0609999999999999</v>
      </c>
    </row>
    <row r="1969" spans="1:2">
      <c r="A1969" s="1">
        <v>34446</v>
      </c>
      <c r="B1969">
        <v>2.0373329999999998</v>
      </c>
    </row>
    <row r="1970" spans="1:2">
      <c r="A1970" s="1">
        <v>34449</v>
      </c>
      <c r="B1970">
        <v>1.9936670000000001</v>
      </c>
    </row>
    <row r="1971" spans="1:2">
      <c r="A1971" s="1">
        <v>34450</v>
      </c>
      <c r="B1971">
        <v>1.9570000000000001</v>
      </c>
    </row>
    <row r="1972" spans="1:2">
      <c r="A1972" s="1">
        <v>34451</v>
      </c>
      <c r="B1972">
        <v>1.933667</v>
      </c>
    </row>
    <row r="1973" spans="1:2">
      <c r="A1973" s="1">
        <v>34452</v>
      </c>
      <c r="B1973">
        <v>1.8986670000000001</v>
      </c>
    </row>
    <row r="1974" spans="1:2">
      <c r="A1974" s="1">
        <v>34453</v>
      </c>
      <c r="B1974">
        <v>1.8786670000000001</v>
      </c>
    </row>
    <row r="1975" spans="1:2">
      <c r="A1975" s="1">
        <v>34456</v>
      </c>
      <c r="B1975">
        <v>1.7683329999999999</v>
      </c>
    </row>
    <row r="1976" spans="1:2">
      <c r="A1976" s="1">
        <v>34457</v>
      </c>
      <c r="B1976">
        <v>1.7576670000000001</v>
      </c>
    </row>
    <row r="1977" spans="1:2">
      <c r="A1977" s="1">
        <v>34458</v>
      </c>
      <c r="B1977">
        <v>1.7609999999999999</v>
      </c>
    </row>
    <row r="1978" spans="1:2">
      <c r="A1978" s="1">
        <v>34459</v>
      </c>
      <c r="B1978">
        <v>1.7616670000000001</v>
      </c>
    </row>
    <row r="1979" spans="1:2">
      <c r="A1979" s="1">
        <v>34460</v>
      </c>
      <c r="B1979">
        <v>1.7649999999999999</v>
      </c>
    </row>
    <row r="1980" spans="1:2">
      <c r="A1980" s="1">
        <v>34463</v>
      </c>
      <c r="B1980">
        <v>1.766</v>
      </c>
    </row>
    <row r="1981" spans="1:2">
      <c r="A1981" s="1">
        <v>34464</v>
      </c>
      <c r="B1981">
        <v>1.7833330000000001</v>
      </c>
    </row>
    <row r="1982" spans="1:2">
      <c r="A1982" s="1">
        <v>34465</v>
      </c>
      <c r="B1982">
        <v>1.804</v>
      </c>
    </row>
    <row r="1983" spans="1:2">
      <c r="A1983" s="1">
        <v>34466</v>
      </c>
      <c r="B1983">
        <v>1.804667</v>
      </c>
    </row>
    <row r="1984" spans="1:2">
      <c r="A1984" s="1">
        <v>34467</v>
      </c>
      <c r="B1984">
        <v>1.8109999999999999</v>
      </c>
    </row>
    <row r="1985" spans="1:2">
      <c r="A1985" s="1">
        <v>34470</v>
      </c>
      <c r="B1985">
        <v>1.8116669999999999</v>
      </c>
    </row>
    <row r="1986" spans="1:2">
      <c r="A1986" s="1">
        <v>34471</v>
      </c>
      <c r="B1986">
        <v>1.8116669999999999</v>
      </c>
    </row>
    <row r="1987" spans="1:2">
      <c r="A1987" s="1">
        <v>34472</v>
      </c>
      <c r="B1987">
        <v>1.8120000000000001</v>
      </c>
    </row>
    <row r="1988" spans="1:2">
      <c r="A1988" s="1">
        <v>34473</v>
      </c>
      <c r="B1988">
        <v>1.8116669999999999</v>
      </c>
    </row>
    <row r="1989" spans="1:2">
      <c r="A1989" s="1">
        <v>34474</v>
      </c>
      <c r="B1989">
        <v>1.8113330000000001</v>
      </c>
    </row>
    <row r="1990" spans="1:2">
      <c r="A1990" s="1">
        <v>34477</v>
      </c>
      <c r="B1990">
        <v>1.8116669999999999</v>
      </c>
    </row>
    <row r="1991" spans="1:2">
      <c r="A1991" s="1">
        <v>34478</v>
      </c>
      <c r="B1991">
        <v>1.8116669999999999</v>
      </c>
    </row>
    <row r="1992" spans="1:2">
      <c r="A1992" s="1">
        <v>34479</v>
      </c>
      <c r="B1992">
        <v>1.8116669999999999</v>
      </c>
    </row>
    <row r="1993" spans="1:2">
      <c r="A1993" s="1">
        <v>34480</v>
      </c>
      <c r="B1993">
        <v>1.8116669999999999</v>
      </c>
    </row>
    <row r="1994" spans="1:2">
      <c r="A1994" s="1">
        <v>34481</v>
      </c>
      <c r="B1994">
        <v>1.810667</v>
      </c>
    </row>
    <row r="1995" spans="1:2">
      <c r="A1995" s="1">
        <v>34484</v>
      </c>
      <c r="B1995">
        <v>1.8116669999999999</v>
      </c>
    </row>
    <row r="1996" spans="1:2">
      <c r="A1996" s="1">
        <v>34485</v>
      </c>
      <c r="B1996">
        <v>1.8116669999999999</v>
      </c>
    </row>
    <row r="1997" spans="1:2">
      <c r="A1997" s="1">
        <v>34486</v>
      </c>
      <c r="B1997">
        <v>1.889667</v>
      </c>
    </row>
    <row r="1998" spans="1:2">
      <c r="A1998" s="1">
        <v>34488</v>
      </c>
      <c r="B1998">
        <v>1.882333</v>
      </c>
    </row>
    <row r="1999" spans="1:2">
      <c r="A1999" s="1">
        <v>34491</v>
      </c>
      <c r="B1999">
        <v>1.882333</v>
      </c>
    </row>
    <row r="2000" spans="1:2">
      <c r="A2000" s="1">
        <v>34492</v>
      </c>
      <c r="B2000">
        <v>1.883</v>
      </c>
    </row>
    <row r="2001" spans="1:2">
      <c r="A2001" s="1">
        <v>34493</v>
      </c>
      <c r="B2001">
        <v>1.9</v>
      </c>
    </row>
    <row r="2002" spans="1:2">
      <c r="A2002" s="1">
        <v>34494</v>
      </c>
      <c r="B2002">
        <v>1.9043330000000001</v>
      </c>
    </row>
    <row r="2003" spans="1:2">
      <c r="A2003" s="1">
        <v>34495</v>
      </c>
      <c r="B2003">
        <v>1.915667</v>
      </c>
    </row>
    <row r="2004" spans="1:2">
      <c r="A2004" s="1">
        <v>34498</v>
      </c>
      <c r="B2004">
        <v>1.923</v>
      </c>
    </row>
    <row r="2005" spans="1:2">
      <c r="A2005" s="1">
        <v>34499</v>
      </c>
      <c r="B2005">
        <v>1.9283330000000001</v>
      </c>
    </row>
    <row r="2006" spans="1:2">
      <c r="A2006" s="1">
        <v>34500</v>
      </c>
      <c r="B2006">
        <v>1.929667</v>
      </c>
    </row>
    <row r="2007" spans="1:2">
      <c r="A2007" s="1">
        <v>34501</v>
      </c>
      <c r="B2007">
        <v>1.9550000000000001</v>
      </c>
    </row>
    <row r="2008" spans="1:2">
      <c r="A2008" s="1">
        <v>34502</v>
      </c>
      <c r="B2008">
        <v>1.962</v>
      </c>
    </row>
    <row r="2009" spans="1:2">
      <c r="A2009" s="1">
        <v>34505</v>
      </c>
      <c r="B2009">
        <v>1.9836670000000001</v>
      </c>
    </row>
    <row r="2010" spans="1:2">
      <c r="A2010" s="1">
        <v>34506</v>
      </c>
      <c r="B2010">
        <v>2.0183330000000002</v>
      </c>
    </row>
    <row r="2011" spans="1:2">
      <c r="A2011" s="1">
        <v>34507</v>
      </c>
      <c r="B2011">
        <v>2.048667</v>
      </c>
    </row>
    <row r="2012" spans="1:2">
      <c r="A2012" s="1">
        <v>34508</v>
      </c>
      <c r="B2012">
        <v>2.0556670000000001</v>
      </c>
    </row>
    <row r="2013" spans="1:2">
      <c r="A2013" s="1">
        <v>34509</v>
      </c>
      <c r="B2013">
        <v>2.0516670000000001</v>
      </c>
    </row>
    <row r="2014" spans="1:2">
      <c r="A2014" s="1">
        <v>34512</v>
      </c>
      <c r="B2014">
        <v>2.0699999999999998</v>
      </c>
    </row>
    <row r="2015" spans="1:2">
      <c r="A2015" s="1">
        <v>34513</v>
      </c>
      <c r="B2015">
        <v>2.0793330000000001</v>
      </c>
    </row>
    <row r="2016" spans="1:2">
      <c r="A2016" s="1">
        <v>34514</v>
      </c>
      <c r="B2016">
        <v>2.077</v>
      </c>
    </row>
    <row r="2017" spans="1:2">
      <c r="A2017" s="1">
        <v>34515</v>
      </c>
      <c r="B2017">
        <v>2.0216669999999999</v>
      </c>
    </row>
    <row r="2018" spans="1:2">
      <c r="A2018" s="1">
        <v>34519</v>
      </c>
      <c r="B2018">
        <v>0.39633299999999999</v>
      </c>
    </row>
    <row r="2019" spans="1:2">
      <c r="A2019" s="1">
        <v>34520</v>
      </c>
      <c r="B2019">
        <v>0.39966699999999999</v>
      </c>
    </row>
    <row r="2020" spans="1:2">
      <c r="A2020" s="1">
        <v>34521</v>
      </c>
      <c r="B2020">
        <v>0.39833299999999999</v>
      </c>
    </row>
    <row r="2021" spans="1:2">
      <c r="A2021" s="1">
        <v>34522</v>
      </c>
      <c r="B2021">
        <v>0.39966699999999999</v>
      </c>
    </row>
    <row r="2022" spans="1:2">
      <c r="A2022" s="1">
        <v>34523</v>
      </c>
      <c r="B2022">
        <v>0.39366699999999999</v>
      </c>
    </row>
    <row r="2023" spans="1:2">
      <c r="A2023" s="1">
        <v>34526</v>
      </c>
      <c r="B2023">
        <v>0.38533299999999998</v>
      </c>
    </row>
    <row r="2024" spans="1:2">
      <c r="A2024" s="1">
        <v>34527</v>
      </c>
      <c r="B2024">
        <v>0.37966699999999998</v>
      </c>
    </row>
    <row r="2025" spans="1:2">
      <c r="A2025" s="1">
        <v>34528</v>
      </c>
      <c r="B2025">
        <v>0.37966699999999998</v>
      </c>
    </row>
    <row r="2026" spans="1:2">
      <c r="A2026" s="1">
        <v>34529</v>
      </c>
      <c r="B2026">
        <v>0.37966699999999998</v>
      </c>
    </row>
    <row r="2027" spans="1:2">
      <c r="A2027" s="1">
        <v>34530</v>
      </c>
      <c r="B2027">
        <v>0.34499999999999997</v>
      </c>
    </row>
    <row r="2028" spans="1:2">
      <c r="A2028" s="1">
        <v>34533</v>
      </c>
      <c r="B2028">
        <v>0.343333</v>
      </c>
    </row>
    <row r="2029" spans="1:2">
      <c r="A2029" s="1">
        <v>34534</v>
      </c>
      <c r="B2029">
        <v>0.34200000000000003</v>
      </c>
    </row>
    <row r="2030" spans="1:2">
      <c r="A2030" s="1">
        <v>34535</v>
      </c>
      <c r="B2030">
        <v>0.341667</v>
      </c>
    </row>
    <row r="2031" spans="1:2">
      <c r="A2031" s="1">
        <v>34536</v>
      </c>
      <c r="B2031">
        <v>0.27466699999999999</v>
      </c>
    </row>
    <row r="2032" spans="1:2">
      <c r="A2032" s="1">
        <v>34537</v>
      </c>
      <c r="B2032">
        <v>0.27266699999999999</v>
      </c>
    </row>
    <row r="2033" spans="1:2">
      <c r="A2033" s="1">
        <v>34540</v>
      </c>
      <c r="B2033">
        <v>0.27166699999999999</v>
      </c>
    </row>
    <row r="2034" spans="1:2">
      <c r="A2034" s="1">
        <v>34541</v>
      </c>
      <c r="B2034">
        <v>0.25166699999999997</v>
      </c>
    </row>
    <row r="2035" spans="1:2">
      <c r="A2035" s="1">
        <v>34542</v>
      </c>
      <c r="B2035">
        <v>0.245333</v>
      </c>
    </row>
    <row r="2036" spans="1:2">
      <c r="A2036" s="1">
        <v>34543</v>
      </c>
      <c r="B2036">
        <v>0.244667</v>
      </c>
    </row>
    <row r="2037" spans="1:2">
      <c r="A2037" s="1">
        <v>34544</v>
      </c>
      <c r="B2037">
        <v>0.21266699999999999</v>
      </c>
    </row>
    <row r="2038" spans="1:2">
      <c r="A2038" s="1">
        <v>34547</v>
      </c>
      <c r="B2038">
        <v>0.185</v>
      </c>
    </row>
    <row r="2039" spans="1:2">
      <c r="A2039" s="1">
        <v>34548</v>
      </c>
      <c r="B2039">
        <v>0.184</v>
      </c>
    </row>
    <row r="2040" spans="1:2">
      <c r="A2040" s="1">
        <v>34549</v>
      </c>
      <c r="B2040">
        <v>0.183667</v>
      </c>
    </row>
    <row r="2041" spans="1:2">
      <c r="A2041" s="1">
        <v>34550</v>
      </c>
      <c r="B2041">
        <v>0.183667</v>
      </c>
    </row>
    <row r="2042" spans="1:2">
      <c r="A2042" s="1">
        <v>34551</v>
      </c>
      <c r="B2042">
        <v>0.185667</v>
      </c>
    </row>
    <row r="2043" spans="1:2">
      <c r="A2043" s="1">
        <v>34554</v>
      </c>
      <c r="B2043">
        <v>0.17666699999999999</v>
      </c>
    </row>
    <row r="2044" spans="1:2">
      <c r="A2044" s="1">
        <v>34555</v>
      </c>
      <c r="B2044">
        <v>0.17733299999999999</v>
      </c>
    </row>
    <row r="2045" spans="1:2">
      <c r="A2045" s="1">
        <v>34556</v>
      </c>
      <c r="B2045">
        <v>0.17833299999999999</v>
      </c>
    </row>
    <row r="2046" spans="1:2">
      <c r="A2046" s="1">
        <v>34557</v>
      </c>
      <c r="B2046">
        <v>0.17666699999999999</v>
      </c>
    </row>
    <row r="2047" spans="1:2">
      <c r="A2047" s="1">
        <v>34558</v>
      </c>
      <c r="B2047">
        <v>0.17633299999999999</v>
      </c>
    </row>
    <row r="2048" spans="1:2">
      <c r="A2048" s="1">
        <v>34561</v>
      </c>
      <c r="B2048">
        <v>0.17733299999999999</v>
      </c>
    </row>
    <row r="2049" spans="1:2">
      <c r="A2049" s="1">
        <v>34562</v>
      </c>
      <c r="B2049">
        <v>0.17566699999999999</v>
      </c>
    </row>
    <row r="2050" spans="1:2">
      <c r="A2050" s="1">
        <v>34563</v>
      </c>
      <c r="B2050">
        <v>0.17599999999999999</v>
      </c>
    </row>
    <row r="2051" spans="1:2">
      <c r="A2051" s="1">
        <v>34564</v>
      </c>
      <c r="B2051">
        <v>0.17633299999999999</v>
      </c>
    </row>
    <row r="2052" spans="1:2">
      <c r="A2052" s="1">
        <v>34565</v>
      </c>
      <c r="B2052">
        <v>0.17499999999999999</v>
      </c>
    </row>
    <row r="2053" spans="1:2">
      <c r="A2053" s="1">
        <v>34568</v>
      </c>
      <c r="B2053">
        <v>0.17566699999999999</v>
      </c>
    </row>
    <row r="2054" spans="1:2">
      <c r="A2054" s="1">
        <v>34569</v>
      </c>
      <c r="B2054">
        <v>0.17499999999999999</v>
      </c>
    </row>
    <row r="2055" spans="1:2">
      <c r="A2055" s="1">
        <v>34570</v>
      </c>
      <c r="B2055">
        <v>0.17433299999999999</v>
      </c>
    </row>
    <row r="2056" spans="1:2">
      <c r="A2056" s="1">
        <v>34571</v>
      </c>
      <c r="B2056">
        <v>0.17499999999999999</v>
      </c>
    </row>
    <row r="2057" spans="1:2">
      <c r="A2057" s="1">
        <v>34572</v>
      </c>
      <c r="B2057">
        <v>0.17599999999999999</v>
      </c>
    </row>
    <row r="2058" spans="1:2">
      <c r="A2058" s="1">
        <v>34575</v>
      </c>
      <c r="B2058">
        <v>0.17499999999999999</v>
      </c>
    </row>
    <row r="2059" spans="1:2">
      <c r="A2059" s="1">
        <v>34576</v>
      </c>
      <c r="B2059">
        <v>0.17533299999999999</v>
      </c>
    </row>
    <row r="2060" spans="1:2">
      <c r="A2060" s="1">
        <v>34577</v>
      </c>
      <c r="B2060">
        <v>0.17533299999999999</v>
      </c>
    </row>
    <row r="2061" spans="1:2">
      <c r="A2061" s="1">
        <v>34578</v>
      </c>
      <c r="B2061">
        <v>0.17566699999999999</v>
      </c>
    </row>
    <row r="2062" spans="1:2">
      <c r="A2062" s="1">
        <v>34579</v>
      </c>
      <c r="B2062">
        <v>0.17766699999999999</v>
      </c>
    </row>
    <row r="2063" spans="1:2">
      <c r="A2063" s="1">
        <v>34582</v>
      </c>
      <c r="B2063">
        <v>0.17766699999999999</v>
      </c>
    </row>
    <row r="2064" spans="1:2">
      <c r="A2064" s="1">
        <v>34583</v>
      </c>
      <c r="B2064">
        <v>0.17833299999999999</v>
      </c>
    </row>
    <row r="2065" spans="1:2">
      <c r="A2065" s="1">
        <v>34585</v>
      </c>
      <c r="B2065">
        <v>0.17866699999999999</v>
      </c>
    </row>
    <row r="2066" spans="1:2">
      <c r="A2066" s="1">
        <v>34586</v>
      </c>
      <c r="B2066">
        <v>0.17799999999999999</v>
      </c>
    </row>
    <row r="2067" spans="1:2">
      <c r="A2067" s="1">
        <v>34589</v>
      </c>
      <c r="B2067">
        <v>0.17866699999999999</v>
      </c>
    </row>
    <row r="2068" spans="1:2">
      <c r="A2068" s="1">
        <v>34590</v>
      </c>
      <c r="B2068">
        <v>0.186</v>
      </c>
    </row>
    <row r="2069" spans="1:2">
      <c r="A2069" s="1">
        <v>34591</v>
      </c>
      <c r="B2069">
        <v>0.17966699999999999</v>
      </c>
    </row>
    <row r="2070" spans="1:2">
      <c r="A2070" s="1">
        <v>34592</v>
      </c>
      <c r="B2070">
        <v>0.17866699999999999</v>
      </c>
    </row>
    <row r="2071" spans="1:2">
      <c r="A2071" s="1">
        <v>34593</v>
      </c>
      <c r="B2071">
        <v>0.17966699999999999</v>
      </c>
    </row>
    <row r="2072" spans="1:2">
      <c r="A2072" s="1">
        <v>34596</v>
      </c>
      <c r="B2072">
        <v>0.17966699999999999</v>
      </c>
    </row>
    <row r="2073" spans="1:2">
      <c r="A2073" s="1">
        <v>34597</v>
      </c>
      <c r="B2073">
        <v>0.18</v>
      </c>
    </row>
    <row r="2074" spans="1:2">
      <c r="A2074" s="1">
        <v>34598</v>
      </c>
      <c r="B2074">
        <v>0.17966699999999999</v>
      </c>
    </row>
    <row r="2075" spans="1:2">
      <c r="A2075" s="1">
        <v>34599</v>
      </c>
      <c r="B2075">
        <v>0.17966699999999999</v>
      </c>
    </row>
    <row r="2076" spans="1:2">
      <c r="A2076" s="1">
        <v>34600</v>
      </c>
      <c r="B2076">
        <v>0.17933299999999999</v>
      </c>
    </row>
    <row r="2077" spans="1:2">
      <c r="A2077" s="1">
        <v>34603</v>
      </c>
      <c r="B2077">
        <v>0.17933299999999999</v>
      </c>
    </row>
    <row r="2078" spans="1:2">
      <c r="A2078" s="1">
        <v>34604</v>
      </c>
      <c r="B2078">
        <v>0.17966699999999999</v>
      </c>
    </row>
    <row r="2079" spans="1:2">
      <c r="A2079" s="1">
        <v>34605</v>
      </c>
      <c r="B2079">
        <v>0.17966699999999999</v>
      </c>
    </row>
    <row r="2080" spans="1:2">
      <c r="A2080" s="1">
        <v>34606</v>
      </c>
      <c r="B2080">
        <v>0.18</v>
      </c>
    </row>
    <row r="2081" spans="1:2">
      <c r="A2081" s="1">
        <v>34607</v>
      </c>
      <c r="B2081">
        <v>0.18</v>
      </c>
    </row>
    <row r="2082" spans="1:2">
      <c r="A2082" s="1">
        <v>34611</v>
      </c>
      <c r="B2082">
        <v>0.186667</v>
      </c>
    </row>
    <row r="2083" spans="1:2">
      <c r="A2083" s="1">
        <v>34612</v>
      </c>
      <c r="B2083">
        <v>0.186667</v>
      </c>
    </row>
    <row r="2084" spans="1:2">
      <c r="A2084" s="1">
        <v>34613</v>
      </c>
      <c r="B2084">
        <v>0.186667</v>
      </c>
    </row>
    <row r="2085" spans="1:2">
      <c r="A2085" s="1">
        <v>34614</v>
      </c>
      <c r="B2085">
        <v>0.186333</v>
      </c>
    </row>
    <row r="2086" spans="1:2">
      <c r="A2086" s="1">
        <v>34617</v>
      </c>
      <c r="B2086">
        <v>0.186333</v>
      </c>
    </row>
    <row r="2087" spans="1:2">
      <c r="A2087" s="1">
        <v>34618</v>
      </c>
      <c r="B2087">
        <v>0.186667</v>
      </c>
    </row>
    <row r="2088" spans="1:2">
      <c r="A2088" s="1">
        <v>34620</v>
      </c>
      <c r="B2088">
        <v>0.187</v>
      </c>
    </row>
    <row r="2089" spans="1:2">
      <c r="A2089" s="1">
        <v>34621</v>
      </c>
      <c r="B2089">
        <v>0.187</v>
      </c>
    </row>
    <row r="2090" spans="1:2">
      <c r="A2090" s="1">
        <v>34624</v>
      </c>
      <c r="B2090">
        <v>0.186667</v>
      </c>
    </row>
    <row r="2091" spans="1:2">
      <c r="A2091" s="1">
        <v>34625</v>
      </c>
      <c r="B2091">
        <v>0.186667</v>
      </c>
    </row>
    <row r="2092" spans="1:2">
      <c r="A2092" s="1">
        <v>34626</v>
      </c>
      <c r="B2092">
        <v>0.186667</v>
      </c>
    </row>
    <row r="2093" spans="1:2">
      <c r="A2093" s="1">
        <v>34627</v>
      </c>
      <c r="B2093">
        <v>0.186667</v>
      </c>
    </row>
    <row r="2094" spans="1:2">
      <c r="A2094" s="1">
        <v>34628</v>
      </c>
      <c r="B2094">
        <v>0.186667</v>
      </c>
    </row>
    <row r="2095" spans="1:2">
      <c r="A2095" s="1">
        <v>34631</v>
      </c>
      <c r="B2095">
        <v>0.187</v>
      </c>
    </row>
    <row r="2096" spans="1:2">
      <c r="A2096" s="1">
        <v>34632</v>
      </c>
      <c r="B2096">
        <v>0.187</v>
      </c>
    </row>
    <row r="2097" spans="1:2">
      <c r="A2097" s="1">
        <v>34633</v>
      </c>
      <c r="B2097">
        <v>0.187333</v>
      </c>
    </row>
    <row r="2098" spans="1:2">
      <c r="A2098" s="1">
        <v>34634</v>
      </c>
      <c r="B2098">
        <v>0.187667</v>
      </c>
    </row>
    <row r="2099" spans="1:2">
      <c r="A2099" s="1">
        <v>34635</v>
      </c>
      <c r="B2099">
        <v>0.187333</v>
      </c>
    </row>
    <row r="2100" spans="1:2">
      <c r="A2100" s="1">
        <v>34638</v>
      </c>
      <c r="B2100">
        <v>0.19833300000000001</v>
      </c>
    </row>
    <row r="2101" spans="1:2">
      <c r="A2101" s="1">
        <v>34639</v>
      </c>
      <c r="B2101">
        <v>0.19800000000000001</v>
      </c>
    </row>
    <row r="2102" spans="1:2">
      <c r="A2102" s="1">
        <v>34641</v>
      </c>
      <c r="B2102">
        <v>0.19933300000000001</v>
      </c>
    </row>
    <row r="2103" spans="1:2">
      <c r="A2103" s="1">
        <v>34642</v>
      </c>
      <c r="B2103">
        <v>0.19966700000000001</v>
      </c>
    </row>
    <row r="2104" spans="1:2">
      <c r="A2104" s="1">
        <v>34645</v>
      </c>
      <c r="B2104">
        <v>0.19966700000000001</v>
      </c>
    </row>
    <row r="2105" spans="1:2">
      <c r="A2105" s="1">
        <v>34646</v>
      </c>
      <c r="B2105">
        <v>0.19966700000000001</v>
      </c>
    </row>
    <row r="2106" spans="1:2">
      <c r="A2106" s="1">
        <v>34647</v>
      </c>
      <c r="B2106">
        <v>0.19966700000000001</v>
      </c>
    </row>
    <row r="2107" spans="1:2">
      <c r="A2107" s="1">
        <v>34648</v>
      </c>
      <c r="B2107">
        <v>0.19966700000000001</v>
      </c>
    </row>
    <row r="2108" spans="1:2">
      <c r="A2108" s="1">
        <v>34649</v>
      </c>
      <c r="B2108">
        <v>0.2</v>
      </c>
    </row>
    <row r="2109" spans="1:2">
      <c r="A2109" s="1">
        <v>34652</v>
      </c>
      <c r="B2109">
        <v>0.2</v>
      </c>
    </row>
    <row r="2110" spans="1:2">
      <c r="A2110" s="1">
        <v>34654</v>
      </c>
      <c r="B2110">
        <v>0.2</v>
      </c>
    </row>
    <row r="2111" spans="1:2">
      <c r="A2111" s="1">
        <v>34655</v>
      </c>
      <c r="B2111">
        <v>0.2</v>
      </c>
    </row>
    <row r="2112" spans="1:2">
      <c r="A2112" s="1">
        <v>34656</v>
      </c>
      <c r="B2112">
        <v>0.2</v>
      </c>
    </row>
    <row r="2113" spans="1:2">
      <c r="A2113" s="1">
        <v>34659</v>
      </c>
      <c r="B2113">
        <v>0.2</v>
      </c>
    </row>
    <row r="2114" spans="1:2">
      <c r="A2114" s="1">
        <v>34660</v>
      </c>
      <c r="B2114">
        <v>0.2</v>
      </c>
    </row>
    <row r="2115" spans="1:2">
      <c r="A2115" s="1">
        <v>34661</v>
      </c>
      <c r="B2115">
        <v>0.2</v>
      </c>
    </row>
    <row r="2116" spans="1:2">
      <c r="A2116" s="1">
        <v>34662</v>
      </c>
      <c r="B2116">
        <v>0.2</v>
      </c>
    </row>
    <row r="2117" spans="1:2">
      <c r="A2117" s="1">
        <v>34663</v>
      </c>
      <c r="B2117">
        <v>0.2</v>
      </c>
    </row>
    <row r="2118" spans="1:2">
      <c r="A2118" s="1">
        <v>34666</v>
      </c>
      <c r="B2118">
        <v>0.2</v>
      </c>
    </row>
    <row r="2119" spans="1:2">
      <c r="A2119" s="1">
        <v>34667</v>
      </c>
      <c r="B2119">
        <v>0.2</v>
      </c>
    </row>
    <row r="2120" spans="1:2">
      <c r="A2120" s="1">
        <v>34668</v>
      </c>
      <c r="B2120">
        <v>0.2</v>
      </c>
    </row>
    <row r="2121" spans="1:2">
      <c r="A2121" s="1">
        <v>34669</v>
      </c>
      <c r="B2121">
        <v>0.184667</v>
      </c>
    </row>
    <row r="2122" spans="1:2">
      <c r="A2122" s="1">
        <v>34670</v>
      </c>
      <c r="B2122">
        <v>0.182333</v>
      </c>
    </row>
    <row r="2123" spans="1:2">
      <c r="A2123" s="1">
        <v>34673</v>
      </c>
      <c r="B2123">
        <v>0.182333</v>
      </c>
    </row>
    <row r="2124" spans="1:2">
      <c r="A2124" s="1">
        <v>34674</v>
      </c>
      <c r="B2124">
        <v>0.181667</v>
      </c>
    </row>
    <row r="2125" spans="1:2">
      <c r="A2125" s="1">
        <v>34675</v>
      </c>
      <c r="B2125">
        <v>0.17366699999999999</v>
      </c>
    </row>
    <row r="2126" spans="1:2">
      <c r="A2126" s="1">
        <v>34676</v>
      </c>
      <c r="B2126">
        <v>0.17399999999999999</v>
      </c>
    </row>
    <row r="2127" spans="1:2">
      <c r="A2127" s="1">
        <v>34677</v>
      </c>
      <c r="B2127">
        <v>0.17399999999999999</v>
      </c>
    </row>
    <row r="2128" spans="1:2">
      <c r="A2128" s="1">
        <v>34680</v>
      </c>
      <c r="B2128">
        <v>0.17433299999999999</v>
      </c>
    </row>
    <row r="2129" spans="1:2">
      <c r="A2129" s="1">
        <v>34681</v>
      </c>
      <c r="B2129">
        <v>0.17366699999999999</v>
      </c>
    </row>
    <row r="2130" spans="1:2">
      <c r="A2130" s="1">
        <v>34682</v>
      </c>
      <c r="B2130">
        <v>0.17266699999999999</v>
      </c>
    </row>
    <row r="2131" spans="1:2">
      <c r="A2131" s="1">
        <v>34683</v>
      </c>
      <c r="B2131">
        <v>0.16933300000000001</v>
      </c>
    </row>
    <row r="2132" spans="1:2">
      <c r="A2132" s="1">
        <v>34684</v>
      </c>
      <c r="B2132">
        <v>0.16533300000000001</v>
      </c>
    </row>
    <row r="2133" spans="1:2">
      <c r="A2133" s="1">
        <v>34687</v>
      </c>
      <c r="B2133">
        <v>0.16633300000000001</v>
      </c>
    </row>
    <row r="2134" spans="1:2">
      <c r="A2134" s="1">
        <v>34688</v>
      </c>
      <c r="B2134">
        <v>0.16433300000000001</v>
      </c>
    </row>
    <row r="2135" spans="1:2">
      <c r="A2135" s="1">
        <v>34689</v>
      </c>
      <c r="B2135">
        <v>0.16266700000000001</v>
      </c>
    </row>
    <row r="2136" spans="1:2">
      <c r="A2136" s="1">
        <v>34690</v>
      </c>
      <c r="B2136">
        <v>0.16300000000000001</v>
      </c>
    </row>
    <row r="2137" spans="1:2">
      <c r="A2137" s="1">
        <v>34691</v>
      </c>
      <c r="B2137">
        <v>0.16166700000000001</v>
      </c>
    </row>
    <row r="2138" spans="1:2">
      <c r="A2138" s="1">
        <v>34694</v>
      </c>
      <c r="B2138">
        <v>0.16166700000000001</v>
      </c>
    </row>
    <row r="2139" spans="1:2">
      <c r="A2139" s="1">
        <v>34695</v>
      </c>
      <c r="B2139">
        <v>0.160667</v>
      </c>
    </row>
    <row r="2140" spans="1:2">
      <c r="A2140" s="1">
        <v>34696</v>
      </c>
      <c r="B2140">
        <v>0.160667</v>
      </c>
    </row>
    <row r="2141" spans="1:2">
      <c r="A2141" s="1">
        <v>34697</v>
      </c>
      <c r="B2141">
        <v>0.160667</v>
      </c>
    </row>
    <row r="2142" spans="1:2">
      <c r="A2142" s="1">
        <v>34698</v>
      </c>
      <c r="B2142">
        <v>0.160667</v>
      </c>
    </row>
    <row r="2143" spans="1:2">
      <c r="A2143" s="1">
        <v>34701</v>
      </c>
      <c r="B2143">
        <v>0.154</v>
      </c>
    </row>
    <row r="2144" spans="1:2">
      <c r="A2144" s="1">
        <v>34702</v>
      </c>
      <c r="B2144">
        <v>0.153333</v>
      </c>
    </row>
    <row r="2145" spans="1:2">
      <c r="A2145" s="1">
        <v>34703</v>
      </c>
      <c r="B2145">
        <v>0.153333</v>
      </c>
    </row>
    <row r="2146" spans="1:2">
      <c r="A2146" s="1">
        <v>34704</v>
      </c>
      <c r="B2146">
        <v>0.153333</v>
      </c>
    </row>
    <row r="2147" spans="1:2">
      <c r="A2147" s="1">
        <v>34705</v>
      </c>
      <c r="B2147">
        <v>0.153333</v>
      </c>
    </row>
    <row r="2148" spans="1:2">
      <c r="A2148" s="1">
        <v>34708</v>
      </c>
      <c r="B2148">
        <v>0.153333</v>
      </c>
    </row>
    <row r="2149" spans="1:2">
      <c r="A2149" s="1">
        <v>34709</v>
      </c>
      <c r="B2149">
        <v>0.153</v>
      </c>
    </row>
    <row r="2150" spans="1:2">
      <c r="A2150" s="1">
        <v>34710</v>
      </c>
      <c r="B2150">
        <v>0.15</v>
      </c>
    </row>
    <row r="2151" spans="1:2">
      <c r="A2151" s="1">
        <v>34711</v>
      </c>
      <c r="B2151">
        <v>0.14966699999999999</v>
      </c>
    </row>
    <row r="2152" spans="1:2">
      <c r="A2152" s="1">
        <v>34712</v>
      </c>
      <c r="B2152">
        <v>0.15</v>
      </c>
    </row>
    <row r="2153" spans="1:2">
      <c r="A2153" s="1">
        <v>34715</v>
      </c>
      <c r="B2153">
        <v>0.14966699999999999</v>
      </c>
    </row>
    <row r="2154" spans="1:2">
      <c r="A2154" s="1">
        <v>34716</v>
      </c>
      <c r="B2154">
        <v>0.14966699999999999</v>
      </c>
    </row>
    <row r="2155" spans="1:2">
      <c r="A2155" s="1">
        <v>34717</v>
      </c>
      <c r="B2155">
        <v>0.15033299999999999</v>
      </c>
    </row>
    <row r="2156" spans="1:2">
      <c r="A2156" s="1">
        <v>34718</v>
      </c>
      <c r="B2156">
        <v>0.15</v>
      </c>
    </row>
    <row r="2157" spans="1:2">
      <c r="A2157" s="1">
        <v>34719</v>
      </c>
      <c r="B2157">
        <v>0.15</v>
      </c>
    </row>
    <row r="2158" spans="1:2">
      <c r="A2158" s="1">
        <v>34722</v>
      </c>
      <c r="B2158">
        <v>0.14966699999999999</v>
      </c>
    </row>
    <row r="2159" spans="1:2">
      <c r="A2159" s="1">
        <v>34723</v>
      </c>
      <c r="B2159">
        <v>0.15</v>
      </c>
    </row>
    <row r="2160" spans="1:2">
      <c r="A2160" s="1">
        <v>34724</v>
      </c>
      <c r="B2160">
        <v>0.14966699999999999</v>
      </c>
    </row>
    <row r="2161" spans="1:2">
      <c r="A2161" s="1">
        <v>34725</v>
      </c>
      <c r="B2161">
        <v>0.14933299999999999</v>
      </c>
    </row>
    <row r="2162" spans="1:2">
      <c r="A2162" s="1">
        <v>34726</v>
      </c>
      <c r="B2162">
        <v>0.14899999999999999</v>
      </c>
    </row>
    <row r="2163" spans="1:2">
      <c r="A2163" s="1">
        <v>34729</v>
      </c>
      <c r="B2163">
        <v>0.15</v>
      </c>
    </row>
    <row r="2164" spans="1:2">
      <c r="A2164" s="1">
        <v>34730</v>
      </c>
      <c r="B2164">
        <v>0.150667</v>
      </c>
    </row>
    <row r="2165" spans="1:2">
      <c r="A2165" s="1">
        <v>34731</v>
      </c>
      <c r="B2165">
        <v>0.17733299999999999</v>
      </c>
    </row>
    <row r="2166" spans="1:2">
      <c r="A2166" s="1">
        <v>34732</v>
      </c>
      <c r="B2166">
        <v>0.17833299999999999</v>
      </c>
    </row>
    <row r="2167" spans="1:2">
      <c r="A2167" s="1">
        <v>34733</v>
      </c>
      <c r="B2167">
        <v>0.17899999999999999</v>
      </c>
    </row>
    <row r="2168" spans="1:2">
      <c r="A2168" s="1">
        <v>34736</v>
      </c>
      <c r="B2168">
        <v>0.17899999999999999</v>
      </c>
    </row>
    <row r="2169" spans="1:2">
      <c r="A2169" s="1">
        <v>34737</v>
      </c>
      <c r="B2169">
        <v>0.17866699999999999</v>
      </c>
    </row>
    <row r="2170" spans="1:2">
      <c r="A2170" s="1">
        <v>34738</v>
      </c>
      <c r="B2170">
        <v>0.17866699999999999</v>
      </c>
    </row>
    <row r="2171" spans="1:2">
      <c r="A2171" s="1">
        <v>34739</v>
      </c>
      <c r="B2171">
        <v>0.17833299999999999</v>
      </c>
    </row>
    <row r="2172" spans="1:2">
      <c r="A2172" s="1">
        <v>34740</v>
      </c>
      <c r="B2172">
        <v>0.17833299999999999</v>
      </c>
    </row>
    <row r="2173" spans="1:2">
      <c r="A2173" s="1">
        <v>34743</v>
      </c>
      <c r="B2173">
        <v>0.17833299999999999</v>
      </c>
    </row>
    <row r="2174" spans="1:2">
      <c r="A2174" s="1">
        <v>34744</v>
      </c>
      <c r="B2174">
        <v>0.17799999999999999</v>
      </c>
    </row>
    <row r="2175" spans="1:2">
      <c r="A2175" s="1">
        <v>34745</v>
      </c>
      <c r="B2175">
        <v>0.17799999999999999</v>
      </c>
    </row>
    <row r="2176" spans="1:2">
      <c r="A2176" s="1">
        <v>34746</v>
      </c>
      <c r="B2176">
        <v>0.17766699999999999</v>
      </c>
    </row>
    <row r="2177" spans="1:2">
      <c r="A2177" s="1">
        <v>34747</v>
      </c>
      <c r="B2177">
        <v>0.17766699999999999</v>
      </c>
    </row>
    <row r="2178" spans="1:2">
      <c r="A2178" s="1">
        <v>34750</v>
      </c>
      <c r="B2178">
        <v>0.17733299999999999</v>
      </c>
    </row>
    <row r="2179" spans="1:2">
      <c r="A2179" s="1">
        <v>34751</v>
      </c>
      <c r="B2179">
        <v>0.17733299999999999</v>
      </c>
    </row>
    <row r="2180" spans="1:2">
      <c r="A2180" s="1">
        <v>34752</v>
      </c>
      <c r="B2180">
        <v>0.17733299999999999</v>
      </c>
    </row>
    <row r="2181" spans="1:2">
      <c r="A2181" s="1">
        <v>34753</v>
      </c>
      <c r="B2181">
        <v>0.17733299999999999</v>
      </c>
    </row>
    <row r="2182" spans="1:2">
      <c r="A2182" s="1">
        <v>34754</v>
      </c>
      <c r="B2182">
        <v>0.17733299999999999</v>
      </c>
    </row>
    <row r="2183" spans="1:2">
      <c r="A2183" s="1">
        <v>34759</v>
      </c>
      <c r="B2183">
        <v>0.13833300000000001</v>
      </c>
    </row>
    <row r="2184" spans="1:2">
      <c r="A2184" s="1">
        <v>34760</v>
      </c>
      <c r="B2184">
        <v>0.13800000000000001</v>
      </c>
    </row>
    <row r="2185" spans="1:2">
      <c r="A2185" s="1">
        <v>34761</v>
      </c>
      <c r="B2185">
        <v>0.13833300000000001</v>
      </c>
    </row>
    <row r="2186" spans="1:2">
      <c r="A2186" s="1">
        <v>34764</v>
      </c>
      <c r="B2186">
        <v>0.13833300000000001</v>
      </c>
    </row>
    <row r="2187" spans="1:2">
      <c r="A2187" s="1">
        <v>34765</v>
      </c>
      <c r="B2187">
        <v>0.13833300000000001</v>
      </c>
    </row>
    <row r="2188" spans="1:2">
      <c r="A2188" s="1">
        <v>34766</v>
      </c>
      <c r="B2188">
        <v>0.13833300000000001</v>
      </c>
    </row>
    <row r="2189" spans="1:2">
      <c r="A2189" s="1">
        <v>34767</v>
      </c>
      <c r="B2189">
        <v>0.13833300000000001</v>
      </c>
    </row>
    <row r="2190" spans="1:2">
      <c r="A2190" s="1">
        <v>34768</v>
      </c>
      <c r="B2190">
        <v>0.20100000000000001</v>
      </c>
    </row>
    <row r="2191" spans="1:2">
      <c r="A2191" s="1">
        <v>34771</v>
      </c>
      <c r="B2191">
        <v>0.20066700000000001</v>
      </c>
    </row>
    <row r="2192" spans="1:2">
      <c r="A2192" s="1">
        <v>34772</v>
      </c>
      <c r="B2192">
        <v>0.20033300000000001</v>
      </c>
    </row>
    <row r="2193" spans="1:2">
      <c r="A2193" s="1">
        <v>34773</v>
      </c>
      <c r="B2193">
        <v>0.20066700000000001</v>
      </c>
    </row>
    <row r="2194" spans="1:2">
      <c r="A2194" s="1">
        <v>34774</v>
      </c>
      <c r="B2194">
        <v>0.20066700000000001</v>
      </c>
    </row>
    <row r="2195" spans="1:2">
      <c r="A2195" s="1">
        <v>34775</v>
      </c>
      <c r="B2195">
        <v>0.20066700000000001</v>
      </c>
    </row>
    <row r="2196" spans="1:2">
      <c r="A2196" s="1">
        <v>34778</v>
      </c>
      <c r="B2196">
        <v>0.20066700000000001</v>
      </c>
    </row>
    <row r="2197" spans="1:2">
      <c r="A2197" s="1">
        <v>34779</v>
      </c>
      <c r="B2197">
        <v>0.20066700000000001</v>
      </c>
    </row>
    <row r="2198" spans="1:2">
      <c r="A2198" s="1">
        <v>34780</v>
      </c>
      <c r="B2198">
        <v>0.20066700000000001</v>
      </c>
    </row>
    <row r="2199" spans="1:2">
      <c r="A2199" s="1">
        <v>34781</v>
      </c>
      <c r="B2199">
        <v>0.20066700000000001</v>
      </c>
    </row>
    <row r="2200" spans="1:2">
      <c r="A2200" s="1">
        <v>34782</v>
      </c>
      <c r="B2200">
        <v>0.20066700000000001</v>
      </c>
    </row>
    <row r="2201" spans="1:2">
      <c r="A2201" s="1">
        <v>34785</v>
      </c>
      <c r="B2201">
        <v>0.20066700000000001</v>
      </c>
    </row>
    <row r="2202" spans="1:2">
      <c r="A2202" s="1">
        <v>34786</v>
      </c>
      <c r="B2202">
        <v>0.20033300000000001</v>
      </c>
    </row>
    <row r="2203" spans="1:2">
      <c r="A2203" s="1">
        <v>34787</v>
      </c>
      <c r="B2203">
        <v>0.20033300000000001</v>
      </c>
    </row>
    <row r="2204" spans="1:2">
      <c r="A2204" s="1">
        <v>34788</v>
      </c>
      <c r="B2204">
        <v>0.20033300000000001</v>
      </c>
    </row>
    <row r="2205" spans="1:2">
      <c r="A2205" s="1">
        <v>34789</v>
      </c>
      <c r="B2205">
        <v>0.20066700000000001</v>
      </c>
    </row>
    <row r="2206" spans="1:2">
      <c r="A2206" s="1">
        <v>34792</v>
      </c>
      <c r="B2206">
        <v>0.246</v>
      </c>
    </row>
    <row r="2207" spans="1:2">
      <c r="A2207" s="1">
        <v>34793</v>
      </c>
      <c r="B2207">
        <v>0.245667</v>
      </c>
    </row>
    <row r="2208" spans="1:2">
      <c r="A2208" s="1">
        <v>34794</v>
      </c>
      <c r="B2208">
        <v>0.245333</v>
      </c>
    </row>
    <row r="2209" spans="1:2">
      <c r="A2209" s="1">
        <v>34795</v>
      </c>
      <c r="B2209">
        <v>0.245333</v>
      </c>
    </row>
    <row r="2210" spans="1:2">
      <c r="A2210" s="1">
        <v>34796</v>
      </c>
      <c r="B2210">
        <v>0.245333</v>
      </c>
    </row>
    <row r="2211" spans="1:2">
      <c r="A2211" s="1">
        <v>34799</v>
      </c>
      <c r="B2211">
        <v>0.245333</v>
      </c>
    </row>
    <row r="2212" spans="1:2">
      <c r="A2212" s="1">
        <v>34800</v>
      </c>
      <c r="B2212">
        <v>0.245333</v>
      </c>
    </row>
    <row r="2213" spans="1:2">
      <c r="A2213" s="1">
        <v>34801</v>
      </c>
      <c r="B2213">
        <v>0.245333</v>
      </c>
    </row>
    <row r="2214" spans="1:2">
      <c r="A2214" s="1">
        <v>34806</v>
      </c>
      <c r="B2214">
        <v>0.245667</v>
      </c>
    </row>
    <row r="2215" spans="1:2">
      <c r="A2215" s="1">
        <v>34807</v>
      </c>
      <c r="B2215">
        <v>0.245333</v>
      </c>
    </row>
    <row r="2216" spans="1:2">
      <c r="A2216" s="1">
        <v>34808</v>
      </c>
      <c r="B2216">
        <v>0.245333</v>
      </c>
    </row>
    <row r="2217" spans="1:2">
      <c r="A2217" s="1">
        <v>34809</v>
      </c>
      <c r="B2217">
        <v>0.245333</v>
      </c>
    </row>
    <row r="2218" spans="1:2">
      <c r="A2218" s="1">
        <v>34813</v>
      </c>
      <c r="B2218">
        <v>0.245667</v>
      </c>
    </row>
    <row r="2219" spans="1:2">
      <c r="A2219" s="1">
        <v>34814</v>
      </c>
      <c r="B2219">
        <v>0.245333</v>
      </c>
    </row>
    <row r="2220" spans="1:2">
      <c r="A2220" s="1">
        <v>34815</v>
      </c>
      <c r="B2220">
        <v>0.245333</v>
      </c>
    </row>
    <row r="2221" spans="1:2">
      <c r="A2221" s="1">
        <v>34816</v>
      </c>
      <c r="B2221">
        <v>0.245333</v>
      </c>
    </row>
    <row r="2222" spans="1:2">
      <c r="A2222" s="1">
        <v>34817</v>
      </c>
      <c r="B2222">
        <v>0.245333</v>
      </c>
    </row>
    <row r="2223" spans="1:2">
      <c r="A2223" s="1">
        <v>34821</v>
      </c>
      <c r="B2223">
        <v>0.19</v>
      </c>
    </row>
    <row r="2224" spans="1:2">
      <c r="A2224" s="1">
        <v>34822</v>
      </c>
      <c r="B2224">
        <v>0.189667</v>
      </c>
    </row>
    <row r="2225" spans="1:2">
      <c r="A2225" s="1">
        <v>34823</v>
      </c>
      <c r="B2225">
        <v>0.189667</v>
      </c>
    </row>
    <row r="2226" spans="1:2">
      <c r="A2226" s="1">
        <v>34824</v>
      </c>
      <c r="B2226">
        <v>0.189667</v>
      </c>
    </row>
    <row r="2227" spans="1:2">
      <c r="A2227" s="1">
        <v>34827</v>
      </c>
      <c r="B2227">
        <v>0.189667</v>
      </c>
    </row>
    <row r="2228" spans="1:2">
      <c r="A2228" s="1">
        <v>34828</v>
      </c>
      <c r="B2228">
        <v>0.189667</v>
      </c>
    </row>
    <row r="2229" spans="1:2">
      <c r="A2229" s="1">
        <v>34829</v>
      </c>
      <c r="B2229">
        <v>0.189667</v>
      </c>
    </row>
    <row r="2230" spans="1:2">
      <c r="A2230" s="1">
        <v>34830</v>
      </c>
      <c r="B2230">
        <v>0.189333</v>
      </c>
    </row>
    <row r="2231" spans="1:2">
      <c r="A2231" s="1">
        <v>34831</v>
      </c>
      <c r="B2231">
        <v>0.189333</v>
      </c>
    </row>
    <row r="2232" spans="1:2">
      <c r="A2232" s="1">
        <v>34834</v>
      </c>
      <c r="B2232">
        <v>0.189333</v>
      </c>
    </row>
    <row r="2233" spans="1:2">
      <c r="A2233" s="1">
        <v>34835</v>
      </c>
      <c r="B2233">
        <v>0.189</v>
      </c>
    </row>
    <row r="2234" spans="1:2">
      <c r="A2234" s="1">
        <v>34836</v>
      </c>
      <c r="B2234">
        <v>0.189</v>
      </c>
    </row>
    <row r="2235" spans="1:2">
      <c r="A2235" s="1">
        <v>34837</v>
      </c>
      <c r="B2235">
        <v>0.189</v>
      </c>
    </row>
    <row r="2236" spans="1:2">
      <c r="A2236" s="1">
        <v>34838</v>
      </c>
      <c r="B2236">
        <v>0.189</v>
      </c>
    </row>
    <row r="2237" spans="1:2">
      <c r="A2237" s="1">
        <v>34841</v>
      </c>
      <c r="B2237">
        <v>0.189</v>
      </c>
    </row>
    <row r="2238" spans="1:2">
      <c r="A2238" s="1">
        <v>34842</v>
      </c>
      <c r="B2238">
        <v>0.189</v>
      </c>
    </row>
    <row r="2239" spans="1:2">
      <c r="A2239" s="1">
        <v>34843</v>
      </c>
      <c r="B2239">
        <v>0.189</v>
      </c>
    </row>
    <row r="2240" spans="1:2">
      <c r="A2240" s="1">
        <v>34844</v>
      </c>
      <c r="B2240">
        <v>0.189</v>
      </c>
    </row>
    <row r="2241" spans="1:2">
      <c r="A2241" s="1">
        <v>34845</v>
      </c>
      <c r="B2241">
        <v>0.189</v>
      </c>
    </row>
    <row r="2242" spans="1:2">
      <c r="A2242" s="1">
        <v>34848</v>
      </c>
      <c r="B2242">
        <v>0.189</v>
      </c>
    </row>
    <row r="2243" spans="1:2">
      <c r="A2243" s="1">
        <v>34849</v>
      </c>
      <c r="B2243">
        <v>0.189</v>
      </c>
    </row>
    <row r="2244" spans="1:2">
      <c r="A2244" s="1">
        <v>34850</v>
      </c>
      <c r="B2244">
        <v>0.189</v>
      </c>
    </row>
    <row r="2245" spans="1:2">
      <c r="A2245" s="1">
        <v>34851</v>
      </c>
      <c r="B2245">
        <v>0.19</v>
      </c>
    </row>
    <row r="2246" spans="1:2">
      <c r="A2246" s="1">
        <v>34852</v>
      </c>
      <c r="B2246">
        <v>0.189</v>
      </c>
    </row>
    <row r="2247" spans="1:2">
      <c r="A2247" s="1">
        <v>34855</v>
      </c>
      <c r="B2247">
        <v>0.189</v>
      </c>
    </row>
    <row r="2248" spans="1:2">
      <c r="A2248" s="1">
        <v>34856</v>
      </c>
      <c r="B2248">
        <v>0.188667</v>
      </c>
    </row>
    <row r="2249" spans="1:2">
      <c r="A2249" s="1">
        <v>34857</v>
      </c>
      <c r="B2249">
        <v>0.188667</v>
      </c>
    </row>
    <row r="2250" spans="1:2">
      <c r="A2250" s="1">
        <v>34858</v>
      </c>
      <c r="B2250">
        <v>0.188667</v>
      </c>
    </row>
    <row r="2251" spans="1:2">
      <c r="A2251" s="1">
        <v>34859</v>
      </c>
      <c r="B2251">
        <v>0.188667</v>
      </c>
    </row>
    <row r="2252" spans="1:2">
      <c r="A2252" s="1">
        <v>34862</v>
      </c>
      <c r="B2252">
        <v>0.188667</v>
      </c>
    </row>
    <row r="2253" spans="1:2">
      <c r="A2253" s="1">
        <v>34863</v>
      </c>
      <c r="B2253">
        <v>0.188667</v>
      </c>
    </row>
    <row r="2254" spans="1:2">
      <c r="A2254" s="1">
        <v>34864</v>
      </c>
      <c r="B2254">
        <v>0.188667</v>
      </c>
    </row>
    <row r="2255" spans="1:2">
      <c r="A2255" s="1">
        <v>34866</v>
      </c>
      <c r="B2255">
        <v>0.188667</v>
      </c>
    </row>
    <row r="2256" spans="1:2">
      <c r="A2256" s="1">
        <v>34869</v>
      </c>
      <c r="B2256">
        <v>0.188667</v>
      </c>
    </row>
    <row r="2257" spans="1:2">
      <c r="A2257" s="1">
        <v>34870</v>
      </c>
      <c r="B2257">
        <v>0.188667</v>
      </c>
    </row>
    <row r="2258" spans="1:2">
      <c r="A2258" s="1">
        <v>34871</v>
      </c>
      <c r="B2258">
        <v>0.188667</v>
      </c>
    </row>
    <row r="2259" spans="1:2">
      <c r="A2259" s="1">
        <v>34872</v>
      </c>
      <c r="B2259">
        <v>0.188667</v>
      </c>
    </row>
    <row r="2260" spans="1:2">
      <c r="A2260" s="1">
        <v>34873</v>
      </c>
      <c r="B2260">
        <v>0.188667</v>
      </c>
    </row>
    <row r="2261" spans="1:2">
      <c r="A2261" s="1">
        <v>34876</v>
      </c>
      <c r="B2261">
        <v>0.188667</v>
      </c>
    </row>
    <row r="2262" spans="1:2">
      <c r="A2262" s="1">
        <v>34877</v>
      </c>
      <c r="B2262">
        <v>0.188667</v>
      </c>
    </row>
    <row r="2263" spans="1:2">
      <c r="A2263" s="1">
        <v>34878</v>
      </c>
      <c r="B2263">
        <v>0.188667</v>
      </c>
    </row>
    <row r="2264" spans="1:2">
      <c r="A2264" s="1">
        <v>34879</v>
      </c>
      <c r="B2264">
        <v>0.188667</v>
      </c>
    </row>
    <row r="2265" spans="1:2">
      <c r="A2265" s="1">
        <v>34880</v>
      </c>
      <c r="B2265">
        <v>0.188667</v>
      </c>
    </row>
    <row r="2266" spans="1:2">
      <c r="A2266" s="1">
        <v>34883</v>
      </c>
      <c r="B2266">
        <v>0.188</v>
      </c>
    </row>
    <row r="2267" spans="1:2">
      <c r="A2267" s="1">
        <v>34884</v>
      </c>
      <c r="B2267">
        <v>0.188667</v>
      </c>
    </row>
    <row r="2268" spans="1:2">
      <c r="A2268" s="1">
        <v>34885</v>
      </c>
      <c r="B2268">
        <v>0.188667</v>
      </c>
    </row>
    <row r="2269" spans="1:2">
      <c r="A2269" s="1">
        <v>34886</v>
      </c>
      <c r="B2269">
        <v>0.188667</v>
      </c>
    </row>
    <row r="2270" spans="1:2">
      <c r="A2270" s="1">
        <v>34887</v>
      </c>
      <c r="B2270">
        <v>0.188667</v>
      </c>
    </row>
    <row r="2271" spans="1:2">
      <c r="A2271" s="1">
        <v>34890</v>
      </c>
      <c r="B2271">
        <v>0.188333</v>
      </c>
    </row>
    <row r="2272" spans="1:2">
      <c r="A2272" s="1">
        <v>34891</v>
      </c>
      <c r="B2272">
        <v>0.188333</v>
      </c>
    </row>
    <row r="2273" spans="1:2">
      <c r="A2273" s="1">
        <v>34892</v>
      </c>
      <c r="B2273">
        <v>0.188333</v>
      </c>
    </row>
    <row r="2274" spans="1:2">
      <c r="A2274" s="1">
        <v>34893</v>
      </c>
      <c r="B2274">
        <v>0.188</v>
      </c>
    </row>
    <row r="2275" spans="1:2">
      <c r="A2275" s="1">
        <v>34894</v>
      </c>
      <c r="B2275">
        <v>0.188</v>
      </c>
    </row>
    <row r="2276" spans="1:2">
      <c r="A2276" s="1">
        <v>34897</v>
      </c>
      <c r="B2276">
        <v>0.187667</v>
      </c>
    </row>
    <row r="2277" spans="1:2">
      <c r="A2277" s="1">
        <v>34898</v>
      </c>
      <c r="B2277">
        <v>0.187667</v>
      </c>
    </row>
    <row r="2278" spans="1:2">
      <c r="A2278" s="1">
        <v>34899</v>
      </c>
      <c r="B2278">
        <v>0.187667</v>
      </c>
    </row>
    <row r="2279" spans="1:2">
      <c r="A2279" s="1">
        <v>34900</v>
      </c>
      <c r="B2279">
        <v>0.187667</v>
      </c>
    </row>
    <row r="2280" spans="1:2">
      <c r="A2280" s="1">
        <v>34901</v>
      </c>
      <c r="B2280">
        <v>0.187667</v>
      </c>
    </row>
    <row r="2281" spans="1:2">
      <c r="A2281" s="1">
        <v>34904</v>
      </c>
      <c r="B2281">
        <v>0.187667</v>
      </c>
    </row>
    <row r="2282" spans="1:2">
      <c r="A2282" s="1">
        <v>34905</v>
      </c>
      <c r="B2282">
        <v>0.187667</v>
      </c>
    </row>
    <row r="2283" spans="1:2">
      <c r="A2283" s="1">
        <v>34906</v>
      </c>
      <c r="B2283">
        <v>0.187667</v>
      </c>
    </row>
    <row r="2284" spans="1:2">
      <c r="A2284" s="1">
        <v>34907</v>
      </c>
      <c r="B2284">
        <v>0.187667</v>
      </c>
    </row>
    <row r="2285" spans="1:2">
      <c r="A2285" s="1">
        <v>34908</v>
      </c>
      <c r="B2285">
        <v>0.187667</v>
      </c>
    </row>
    <row r="2286" spans="1:2">
      <c r="A2286" s="1">
        <v>34911</v>
      </c>
      <c r="B2286">
        <v>0.187667</v>
      </c>
    </row>
    <row r="2287" spans="1:2">
      <c r="A2287" s="1">
        <v>34912</v>
      </c>
      <c r="B2287">
        <v>0.16733300000000001</v>
      </c>
    </row>
    <row r="2288" spans="1:2">
      <c r="A2288" s="1">
        <v>34913</v>
      </c>
      <c r="B2288">
        <v>0.16700000000000001</v>
      </c>
    </row>
    <row r="2289" spans="1:2">
      <c r="A2289" s="1">
        <v>34914</v>
      </c>
      <c r="B2289">
        <v>0.16700000000000001</v>
      </c>
    </row>
    <row r="2290" spans="1:2">
      <c r="A2290" s="1">
        <v>34915</v>
      </c>
      <c r="B2290">
        <v>0.16566700000000001</v>
      </c>
    </row>
    <row r="2291" spans="1:2">
      <c r="A2291" s="1">
        <v>34918</v>
      </c>
      <c r="B2291">
        <v>0.16366700000000001</v>
      </c>
    </row>
    <row r="2292" spans="1:2">
      <c r="A2292" s="1">
        <v>34919</v>
      </c>
      <c r="B2292">
        <v>0.16366700000000001</v>
      </c>
    </row>
    <row r="2293" spans="1:2">
      <c r="A2293" s="1">
        <v>34920</v>
      </c>
      <c r="B2293">
        <v>0.16333300000000001</v>
      </c>
    </row>
    <row r="2294" spans="1:2">
      <c r="A2294" s="1">
        <v>34921</v>
      </c>
      <c r="B2294">
        <v>0.16333300000000001</v>
      </c>
    </row>
    <row r="2295" spans="1:2">
      <c r="A2295" s="1">
        <v>34922</v>
      </c>
      <c r="B2295">
        <v>0.16333300000000001</v>
      </c>
    </row>
    <row r="2296" spans="1:2">
      <c r="A2296" s="1">
        <v>34925</v>
      </c>
      <c r="B2296">
        <v>0.16333300000000001</v>
      </c>
    </row>
    <row r="2297" spans="1:2">
      <c r="A2297" s="1">
        <v>34926</v>
      </c>
      <c r="B2297">
        <v>0.16333300000000001</v>
      </c>
    </row>
    <row r="2298" spans="1:2">
      <c r="A2298" s="1">
        <v>34927</v>
      </c>
      <c r="B2298">
        <v>0.16333300000000001</v>
      </c>
    </row>
    <row r="2299" spans="1:2">
      <c r="A2299" s="1">
        <v>34928</v>
      </c>
      <c r="B2299">
        <v>0.16333300000000001</v>
      </c>
    </row>
    <row r="2300" spans="1:2">
      <c r="A2300" s="1">
        <v>34929</v>
      </c>
      <c r="B2300">
        <v>0.16333300000000001</v>
      </c>
    </row>
    <row r="2301" spans="1:2">
      <c r="A2301" s="1">
        <v>34932</v>
      </c>
      <c r="B2301">
        <v>0.16333300000000001</v>
      </c>
    </row>
    <row r="2302" spans="1:2">
      <c r="A2302" s="1">
        <v>34933</v>
      </c>
      <c r="B2302">
        <v>0.16333300000000001</v>
      </c>
    </row>
    <row r="2303" spans="1:2">
      <c r="A2303" s="1">
        <v>34934</v>
      </c>
      <c r="B2303">
        <v>0.16333300000000001</v>
      </c>
    </row>
    <row r="2304" spans="1:2">
      <c r="A2304" s="1">
        <v>34935</v>
      </c>
      <c r="B2304">
        <v>0.16333300000000001</v>
      </c>
    </row>
    <row r="2305" spans="1:2">
      <c r="A2305" s="1">
        <v>34936</v>
      </c>
      <c r="B2305">
        <v>0.16333300000000001</v>
      </c>
    </row>
    <row r="2306" spans="1:2">
      <c r="A2306" s="1">
        <v>34939</v>
      </c>
      <c r="B2306">
        <v>0.16333300000000001</v>
      </c>
    </row>
    <row r="2307" spans="1:2">
      <c r="A2307" s="1">
        <v>34940</v>
      </c>
      <c r="B2307">
        <v>0.16333300000000001</v>
      </c>
    </row>
    <row r="2308" spans="1:2">
      <c r="A2308" s="1">
        <v>34941</v>
      </c>
      <c r="B2308">
        <v>0.16333300000000001</v>
      </c>
    </row>
    <row r="2309" spans="1:2">
      <c r="A2309" s="1">
        <v>34942</v>
      </c>
      <c r="B2309">
        <v>0.16333300000000001</v>
      </c>
    </row>
    <row r="2310" spans="1:2">
      <c r="A2310" s="1">
        <v>34943</v>
      </c>
      <c r="B2310">
        <v>0.16700000000000001</v>
      </c>
    </row>
    <row r="2311" spans="1:2">
      <c r="A2311" s="1">
        <v>34946</v>
      </c>
      <c r="B2311">
        <v>0.16366700000000001</v>
      </c>
    </row>
    <row r="2312" spans="1:2">
      <c r="A2312" s="1">
        <v>34947</v>
      </c>
      <c r="B2312">
        <v>0.16366700000000001</v>
      </c>
    </row>
    <row r="2313" spans="1:2">
      <c r="A2313" s="1">
        <v>34948</v>
      </c>
      <c r="B2313">
        <v>0.16366700000000001</v>
      </c>
    </row>
    <row r="2314" spans="1:2">
      <c r="A2314" s="1">
        <v>34950</v>
      </c>
      <c r="B2314">
        <v>0.16366700000000001</v>
      </c>
    </row>
    <row r="2315" spans="1:2">
      <c r="A2315" s="1">
        <v>34953</v>
      </c>
      <c r="B2315">
        <v>0.16366700000000001</v>
      </c>
    </row>
    <row r="2316" spans="1:2">
      <c r="A2316" s="1">
        <v>34954</v>
      </c>
      <c r="B2316">
        <v>0.16366700000000001</v>
      </c>
    </row>
    <row r="2317" spans="1:2">
      <c r="A2317" s="1">
        <v>34955</v>
      </c>
      <c r="B2317">
        <v>0.16366700000000001</v>
      </c>
    </row>
    <row r="2318" spans="1:2">
      <c r="A2318" s="1">
        <v>34956</v>
      </c>
      <c r="B2318">
        <v>0.16300000000000001</v>
      </c>
    </row>
    <row r="2319" spans="1:2">
      <c r="A2319" s="1">
        <v>34957</v>
      </c>
      <c r="B2319">
        <v>0.16366700000000001</v>
      </c>
    </row>
    <row r="2320" spans="1:2">
      <c r="A2320" s="1">
        <v>34960</v>
      </c>
      <c r="B2320">
        <v>0.16366700000000001</v>
      </c>
    </row>
    <row r="2321" spans="1:2">
      <c r="A2321" s="1">
        <v>34961</v>
      </c>
      <c r="B2321">
        <v>0.16366700000000001</v>
      </c>
    </row>
    <row r="2322" spans="1:2">
      <c r="A2322" s="1">
        <v>34962</v>
      </c>
      <c r="B2322">
        <v>0.16366700000000001</v>
      </c>
    </row>
    <row r="2323" spans="1:2">
      <c r="A2323" s="1">
        <v>34963</v>
      </c>
      <c r="B2323">
        <v>0.16366700000000001</v>
      </c>
    </row>
    <row r="2324" spans="1:2">
      <c r="A2324" s="1">
        <v>34964</v>
      </c>
      <c r="B2324">
        <v>0.16366700000000001</v>
      </c>
    </row>
    <row r="2325" spans="1:2">
      <c r="A2325" s="1">
        <v>34967</v>
      </c>
      <c r="B2325">
        <v>0.16366700000000001</v>
      </c>
    </row>
    <row r="2326" spans="1:2">
      <c r="A2326" s="1">
        <v>34968</v>
      </c>
      <c r="B2326">
        <v>0.16366700000000001</v>
      </c>
    </row>
    <row r="2327" spans="1:2">
      <c r="A2327" s="1">
        <v>34969</v>
      </c>
      <c r="B2327">
        <v>0.16366700000000001</v>
      </c>
    </row>
    <row r="2328" spans="1:2">
      <c r="A2328" s="1">
        <v>34970</v>
      </c>
      <c r="B2328">
        <v>0.16266700000000001</v>
      </c>
    </row>
    <row r="2329" spans="1:2">
      <c r="A2329" s="1">
        <v>34971</v>
      </c>
      <c r="B2329">
        <v>0.16200000000000001</v>
      </c>
    </row>
    <row r="2330" spans="1:2">
      <c r="A2330" s="1">
        <v>34974</v>
      </c>
      <c r="B2330">
        <v>0.14533299999999999</v>
      </c>
    </row>
    <row r="2331" spans="1:2">
      <c r="A2331" s="1">
        <v>34975</v>
      </c>
      <c r="B2331">
        <v>0.14699999999999999</v>
      </c>
    </row>
    <row r="2332" spans="1:2">
      <c r="A2332" s="1">
        <v>34976</v>
      </c>
      <c r="B2332">
        <v>0.14633299999999999</v>
      </c>
    </row>
    <row r="2333" spans="1:2">
      <c r="A2333" s="1">
        <v>34977</v>
      </c>
      <c r="B2333">
        <v>0.14533299999999999</v>
      </c>
    </row>
    <row r="2334" spans="1:2">
      <c r="A2334" s="1">
        <v>34978</v>
      </c>
      <c r="B2334">
        <v>0.14366699999999999</v>
      </c>
    </row>
    <row r="2335" spans="1:2">
      <c r="A2335" s="1">
        <v>34981</v>
      </c>
      <c r="B2335">
        <v>0.14366699999999999</v>
      </c>
    </row>
    <row r="2336" spans="1:2">
      <c r="A2336" s="1">
        <v>34982</v>
      </c>
      <c r="B2336">
        <v>0.14366699999999999</v>
      </c>
    </row>
    <row r="2337" spans="1:2">
      <c r="A2337" s="1">
        <v>34983</v>
      </c>
      <c r="B2337">
        <v>0.14399999999999999</v>
      </c>
    </row>
    <row r="2338" spans="1:2">
      <c r="A2338" s="1">
        <v>34985</v>
      </c>
      <c r="B2338">
        <v>0.14366699999999999</v>
      </c>
    </row>
    <row r="2339" spans="1:2">
      <c r="A2339" s="1">
        <v>34988</v>
      </c>
      <c r="B2339">
        <v>0.14866699999999999</v>
      </c>
    </row>
    <row r="2340" spans="1:2">
      <c r="A2340" s="1">
        <v>34989</v>
      </c>
      <c r="B2340">
        <v>0.14599999999999999</v>
      </c>
    </row>
    <row r="2341" spans="1:2">
      <c r="A2341" s="1">
        <v>34990</v>
      </c>
      <c r="B2341">
        <v>0.14633299999999999</v>
      </c>
    </row>
    <row r="2342" spans="1:2">
      <c r="A2342" s="1">
        <v>34991</v>
      </c>
      <c r="B2342">
        <v>0.14666699999999999</v>
      </c>
    </row>
    <row r="2343" spans="1:2">
      <c r="A2343" s="1">
        <v>34992</v>
      </c>
      <c r="B2343">
        <v>0.14699999999999999</v>
      </c>
    </row>
    <row r="2344" spans="1:2">
      <c r="A2344" s="1">
        <v>34995</v>
      </c>
      <c r="B2344">
        <v>0.14699999999999999</v>
      </c>
    </row>
    <row r="2345" spans="1:2">
      <c r="A2345" s="1">
        <v>34996</v>
      </c>
      <c r="B2345">
        <v>0.14399999999999999</v>
      </c>
    </row>
    <row r="2346" spans="1:2">
      <c r="A2346" s="1">
        <v>34997</v>
      </c>
      <c r="B2346">
        <v>0.14533299999999999</v>
      </c>
    </row>
    <row r="2347" spans="1:2">
      <c r="A2347" s="1">
        <v>34998</v>
      </c>
      <c r="B2347">
        <v>0.14499999999999999</v>
      </c>
    </row>
    <row r="2348" spans="1:2">
      <c r="A2348" s="1">
        <v>34999</v>
      </c>
      <c r="B2348">
        <v>0.14333299999999999</v>
      </c>
    </row>
    <row r="2349" spans="1:2">
      <c r="A2349" s="1">
        <v>35002</v>
      </c>
      <c r="B2349">
        <v>0.14333299999999999</v>
      </c>
    </row>
    <row r="2350" spans="1:2">
      <c r="A2350" s="1">
        <v>35003</v>
      </c>
      <c r="B2350">
        <v>0.14199999999999999</v>
      </c>
    </row>
    <row r="2351" spans="1:2">
      <c r="A2351" s="1">
        <v>35004</v>
      </c>
      <c r="B2351">
        <v>0.14099999999999999</v>
      </c>
    </row>
    <row r="2352" spans="1:2">
      <c r="A2352" s="1">
        <v>35006</v>
      </c>
      <c r="B2352">
        <v>0.13933300000000001</v>
      </c>
    </row>
    <row r="2353" spans="1:2">
      <c r="A2353" s="1">
        <v>35009</v>
      </c>
      <c r="B2353">
        <v>0.14099999999999999</v>
      </c>
    </row>
    <row r="2354" spans="1:2">
      <c r="A2354" s="1">
        <v>35010</v>
      </c>
      <c r="B2354">
        <v>0.14166699999999999</v>
      </c>
    </row>
    <row r="2355" spans="1:2">
      <c r="A2355" s="1">
        <v>35011</v>
      </c>
      <c r="B2355">
        <v>0.14399999999999999</v>
      </c>
    </row>
    <row r="2356" spans="1:2">
      <c r="A2356" s="1">
        <v>35012</v>
      </c>
      <c r="B2356">
        <v>0.14399999999999999</v>
      </c>
    </row>
    <row r="2357" spans="1:2">
      <c r="A2357" s="1">
        <v>35013</v>
      </c>
      <c r="B2357">
        <v>0.14399999999999999</v>
      </c>
    </row>
    <row r="2358" spans="1:2">
      <c r="A2358" s="1">
        <v>35016</v>
      </c>
      <c r="B2358">
        <v>0.14533299999999999</v>
      </c>
    </row>
    <row r="2359" spans="1:2">
      <c r="A2359" s="1">
        <v>35017</v>
      </c>
      <c r="B2359">
        <v>0.14499999999999999</v>
      </c>
    </row>
    <row r="2360" spans="1:2">
      <c r="A2360" s="1">
        <v>35019</v>
      </c>
      <c r="B2360">
        <v>0.14566699999999999</v>
      </c>
    </row>
    <row r="2361" spans="1:2">
      <c r="A2361" s="1">
        <v>35020</v>
      </c>
      <c r="B2361">
        <v>0.14533299999999999</v>
      </c>
    </row>
    <row r="2362" spans="1:2">
      <c r="A2362" s="1">
        <v>35023</v>
      </c>
      <c r="B2362">
        <v>0.14533299999999999</v>
      </c>
    </row>
    <row r="2363" spans="1:2">
      <c r="A2363" s="1">
        <v>35024</v>
      </c>
      <c r="B2363">
        <v>0.14033300000000001</v>
      </c>
    </row>
    <row r="2364" spans="1:2">
      <c r="A2364" s="1">
        <v>35025</v>
      </c>
      <c r="B2364">
        <v>0.13966700000000001</v>
      </c>
    </row>
    <row r="2365" spans="1:2">
      <c r="A2365" s="1">
        <v>35026</v>
      </c>
      <c r="B2365">
        <v>0.13933300000000001</v>
      </c>
    </row>
    <row r="2366" spans="1:2">
      <c r="A2366" s="1">
        <v>35027</v>
      </c>
      <c r="B2366">
        <v>0.13900000000000001</v>
      </c>
    </row>
    <row r="2367" spans="1:2">
      <c r="A2367" s="1">
        <v>35030</v>
      </c>
      <c r="B2367">
        <v>0.13933300000000001</v>
      </c>
    </row>
    <row r="2368" spans="1:2">
      <c r="A2368" s="1">
        <v>35031</v>
      </c>
      <c r="B2368">
        <v>0.13966700000000001</v>
      </c>
    </row>
    <row r="2369" spans="1:2">
      <c r="A2369" s="1">
        <v>35032</v>
      </c>
      <c r="B2369">
        <v>0.13900000000000001</v>
      </c>
    </row>
    <row r="2370" spans="1:2">
      <c r="A2370" s="1">
        <v>35033</v>
      </c>
      <c r="B2370">
        <v>0.13900000000000001</v>
      </c>
    </row>
    <row r="2371" spans="1:2">
      <c r="A2371" s="1">
        <v>35034</v>
      </c>
      <c r="B2371">
        <v>0.13366700000000001</v>
      </c>
    </row>
    <row r="2372" spans="1:2">
      <c r="A2372" s="1">
        <v>35037</v>
      </c>
      <c r="B2372">
        <v>0.13533300000000001</v>
      </c>
    </row>
    <row r="2373" spans="1:2">
      <c r="A2373" s="1">
        <v>35038</v>
      </c>
      <c r="B2373">
        <v>0.13433300000000001</v>
      </c>
    </row>
    <row r="2374" spans="1:2">
      <c r="A2374" s="1">
        <v>35039</v>
      </c>
      <c r="B2374">
        <v>0.13433300000000001</v>
      </c>
    </row>
    <row r="2375" spans="1:2">
      <c r="A2375" s="1">
        <v>35040</v>
      </c>
      <c r="B2375">
        <v>0.13500000000000001</v>
      </c>
    </row>
    <row r="2376" spans="1:2">
      <c r="A2376" s="1">
        <v>35041</v>
      </c>
      <c r="B2376">
        <v>0.13400000000000001</v>
      </c>
    </row>
    <row r="2377" spans="1:2">
      <c r="A2377" s="1">
        <v>35044</v>
      </c>
      <c r="B2377">
        <v>0.13866700000000001</v>
      </c>
    </row>
    <row r="2378" spans="1:2">
      <c r="A2378" s="1">
        <v>35045</v>
      </c>
      <c r="B2378">
        <v>0.13566700000000001</v>
      </c>
    </row>
    <row r="2379" spans="1:2">
      <c r="A2379" s="1">
        <v>35046</v>
      </c>
      <c r="B2379">
        <v>0.13600000000000001</v>
      </c>
    </row>
    <row r="2380" spans="1:2">
      <c r="A2380" s="1">
        <v>35047</v>
      </c>
      <c r="B2380">
        <v>0.13933300000000001</v>
      </c>
    </row>
    <row r="2381" spans="1:2">
      <c r="A2381" s="1">
        <v>35048</v>
      </c>
      <c r="B2381">
        <v>0.14066699999999999</v>
      </c>
    </row>
    <row r="2382" spans="1:2">
      <c r="A2382" s="1">
        <v>35051</v>
      </c>
      <c r="B2382">
        <v>0.14066699999999999</v>
      </c>
    </row>
    <row r="2383" spans="1:2">
      <c r="A2383" s="1">
        <v>35052</v>
      </c>
      <c r="B2383">
        <v>0.14033300000000001</v>
      </c>
    </row>
    <row r="2384" spans="1:2">
      <c r="A2384" s="1">
        <v>35053</v>
      </c>
      <c r="B2384">
        <v>0.14033300000000001</v>
      </c>
    </row>
    <row r="2385" spans="1:2">
      <c r="A2385" s="1">
        <v>35054</v>
      </c>
      <c r="B2385">
        <v>0.14000000000000001</v>
      </c>
    </row>
    <row r="2386" spans="1:2">
      <c r="A2386" s="1">
        <v>35055</v>
      </c>
      <c r="B2386">
        <v>0.13966700000000001</v>
      </c>
    </row>
    <row r="2387" spans="1:2">
      <c r="A2387" s="1">
        <v>35059</v>
      </c>
      <c r="B2387">
        <v>0.13833300000000001</v>
      </c>
    </row>
    <row r="2388" spans="1:2">
      <c r="A2388" s="1">
        <v>35060</v>
      </c>
      <c r="B2388">
        <v>0.13633300000000001</v>
      </c>
    </row>
    <row r="2389" spans="1:2">
      <c r="A2389" s="1">
        <v>35061</v>
      </c>
      <c r="B2389">
        <v>0.13433300000000001</v>
      </c>
    </row>
    <row r="2390" spans="1:2">
      <c r="A2390" s="1">
        <v>35062</v>
      </c>
      <c r="B2390">
        <v>0.13433300000000001</v>
      </c>
    </row>
    <row r="2391" spans="1:2">
      <c r="A2391" s="1">
        <v>35066</v>
      </c>
      <c r="B2391">
        <v>0.12</v>
      </c>
    </row>
    <row r="2392" spans="1:2">
      <c r="A2392" s="1">
        <v>35067</v>
      </c>
      <c r="B2392">
        <v>0.119667</v>
      </c>
    </row>
    <row r="2393" spans="1:2">
      <c r="A2393" s="1">
        <v>35068</v>
      </c>
      <c r="B2393">
        <v>0.11466700000000001</v>
      </c>
    </row>
    <row r="2394" spans="1:2">
      <c r="A2394" s="1">
        <v>35069</v>
      </c>
      <c r="B2394">
        <v>0.113667</v>
      </c>
    </row>
    <row r="2395" spans="1:2">
      <c r="A2395" s="1">
        <v>35072</v>
      </c>
      <c r="B2395">
        <v>0.113667</v>
      </c>
    </row>
    <row r="2396" spans="1:2">
      <c r="A2396" s="1">
        <v>35073</v>
      </c>
      <c r="B2396">
        <v>0.113667</v>
      </c>
    </row>
    <row r="2397" spans="1:2">
      <c r="A2397" s="1">
        <v>35074</v>
      </c>
      <c r="B2397">
        <v>0.113667</v>
      </c>
    </row>
    <row r="2398" spans="1:2">
      <c r="A2398" s="1">
        <v>35075</v>
      </c>
      <c r="B2398">
        <v>0.114</v>
      </c>
    </row>
    <row r="2399" spans="1:2">
      <c r="A2399" s="1">
        <v>35076</v>
      </c>
      <c r="B2399">
        <v>0.114</v>
      </c>
    </row>
    <row r="2400" spans="1:2">
      <c r="A2400" s="1">
        <v>35079</v>
      </c>
      <c r="B2400">
        <v>0.113667</v>
      </c>
    </row>
    <row r="2401" spans="1:2">
      <c r="A2401" s="1">
        <v>35080</v>
      </c>
      <c r="B2401">
        <v>0.114</v>
      </c>
    </row>
    <row r="2402" spans="1:2">
      <c r="A2402" s="1">
        <v>35081</v>
      </c>
      <c r="B2402">
        <v>0.11466700000000001</v>
      </c>
    </row>
    <row r="2403" spans="1:2">
      <c r="A2403" s="1">
        <v>35082</v>
      </c>
      <c r="B2403">
        <v>0.113667</v>
      </c>
    </row>
    <row r="2404" spans="1:2">
      <c r="A2404" s="1">
        <v>35083</v>
      </c>
      <c r="B2404">
        <v>0.11833299999999999</v>
      </c>
    </row>
    <row r="2405" spans="1:2">
      <c r="A2405" s="1">
        <v>35086</v>
      </c>
      <c r="B2405">
        <v>0.11833299999999999</v>
      </c>
    </row>
    <row r="2406" spans="1:2">
      <c r="A2406" s="1">
        <v>35087</v>
      </c>
      <c r="B2406">
        <v>0.11799999999999999</v>
      </c>
    </row>
    <row r="2407" spans="1:2">
      <c r="A2407" s="1">
        <v>35088</v>
      </c>
      <c r="B2407">
        <v>0.11833299999999999</v>
      </c>
    </row>
    <row r="2408" spans="1:2">
      <c r="A2408" s="1">
        <v>35089</v>
      </c>
      <c r="B2408">
        <v>0.11666700000000001</v>
      </c>
    </row>
    <row r="2409" spans="1:2">
      <c r="A2409" s="1">
        <v>35090</v>
      </c>
      <c r="B2409">
        <v>0.115</v>
      </c>
    </row>
    <row r="2410" spans="1:2">
      <c r="A2410" s="1">
        <v>35093</v>
      </c>
      <c r="B2410">
        <v>0.11466700000000001</v>
      </c>
    </row>
    <row r="2411" spans="1:2">
      <c r="A2411" s="1">
        <v>35094</v>
      </c>
      <c r="B2411">
        <v>0.11700000000000001</v>
      </c>
    </row>
    <row r="2412" spans="1:2">
      <c r="A2412" s="1">
        <v>35095</v>
      </c>
      <c r="B2412">
        <v>0.11600000000000001</v>
      </c>
    </row>
    <row r="2413" spans="1:2">
      <c r="A2413" s="1">
        <v>35096</v>
      </c>
      <c r="B2413">
        <v>0.122333</v>
      </c>
    </row>
    <row r="2414" spans="1:2">
      <c r="A2414" s="1">
        <v>35097</v>
      </c>
      <c r="B2414">
        <v>0.121667</v>
      </c>
    </row>
    <row r="2415" spans="1:2">
      <c r="A2415" s="1">
        <v>35100</v>
      </c>
      <c r="B2415">
        <v>0.120667</v>
      </c>
    </row>
    <row r="2416" spans="1:2">
      <c r="A2416" s="1">
        <v>35101</v>
      </c>
      <c r="B2416">
        <v>0.121667</v>
      </c>
    </row>
    <row r="2417" spans="1:2">
      <c r="A2417" s="1">
        <v>35102</v>
      </c>
      <c r="B2417">
        <v>0.120667</v>
      </c>
    </row>
    <row r="2418" spans="1:2">
      <c r="A2418" s="1">
        <v>35103</v>
      </c>
      <c r="B2418">
        <v>0.120667</v>
      </c>
    </row>
    <row r="2419" spans="1:2">
      <c r="A2419" s="1">
        <v>35104</v>
      </c>
      <c r="B2419">
        <v>0.120333</v>
      </c>
    </row>
    <row r="2420" spans="1:2">
      <c r="A2420" s="1">
        <v>35107</v>
      </c>
      <c r="B2420">
        <v>0.122</v>
      </c>
    </row>
    <row r="2421" spans="1:2">
      <c r="A2421" s="1">
        <v>35108</v>
      </c>
      <c r="B2421">
        <v>0.121333</v>
      </c>
    </row>
    <row r="2422" spans="1:2">
      <c r="A2422" s="1">
        <v>35109</v>
      </c>
      <c r="B2422">
        <v>0.124</v>
      </c>
    </row>
    <row r="2423" spans="1:2">
      <c r="A2423" s="1">
        <v>35110</v>
      </c>
      <c r="B2423">
        <v>0.125667</v>
      </c>
    </row>
    <row r="2424" spans="1:2">
      <c r="A2424" s="1">
        <v>35111</v>
      </c>
      <c r="B2424">
        <v>0.125667</v>
      </c>
    </row>
    <row r="2425" spans="1:2">
      <c r="A2425" s="1">
        <v>35116</v>
      </c>
      <c r="B2425">
        <v>0.126333</v>
      </c>
    </row>
    <row r="2426" spans="1:2">
      <c r="A2426" s="1">
        <v>35117</v>
      </c>
      <c r="B2426">
        <v>0.126333</v>
      </c>
    </row>
    <row r="2427" spans="1:2">
      <c r="A2427" s="1">
        <v>35118</v>
      </c>
      <c r="B2427">
        <v>0.126333</v>
      </c>
    </row>
    <row r="2428" spans="1:2">
      <c r="A2428" s="1">
        <v>35121</v>
      </c>
      <c r="B2428">
        <v>0.122667</v>
      </c>
    </row>
    <row r="2429" spans="1:2">
      <c r="A2429" s="1">
        <v>35122</v>
      </c>
      <c r="B2429">
        <v>0.120333</v>
      </c>
    </row>
    <row r="2430" spans="1:2">
      <c r="A2430" s="1">
        <v>35123</v>
      </c>
      <c r="B2430">
        <v>0.119667</v>
      </c>
    </row>
    <row r="2431" spans="1:2">
      <c r="A2431" s="1">
        <v>35124</v>
      </c>
      <c r="B2431">
        <v>0.11733300000000001</v>
      </c>
    </row>
    <row r="2432" spans="1:2">
      <c r="A2432" s="1">
        <v>35125</v>
      </c>
      <c r="B2432">
        <v>0.107667</v>
      </c>
    </row>
    <row r="2433" spans="1:2">
      <c r="A2433" s="1">
        <v>35128</v>
      </c>
      <c r="B2433">
        <v>0.109</v>
      </c>
    </row>
    <row r="2434" spans="1:2">
      <c r="A2434" s="1">
        <v>35129</v>
      </c>
      <c r="B2434">
        <v>0.104</v>
      </c>
    </row>
    <row r="2435" spans="1:2">
      <c r="A2435" s="1">
        <v>35130</v>
      </c>
      <c r="B2435">
        <v>0.104667</v>
      </c>
    </row>
    <row r="2436" spans="1:2">
      <c r="A2436" s="1">
        <v>35131</v>
      </c>
      <c r="B2436">
        <v>0.104667</v>
      </c>
    </row>
    <row r="2437" spans="1:2">
      <c r="A2437" s="1">
        <v>35132</v>
      </c>
      <c r="B2437">
        <v>0.104</v>
      </c>
    </row>
    <row r="2438" spans="1:2">
      <c r="A2438" s="1">
        <v>35135</v>
      </c>
      <c r="B2438">
        <v>0.105667</v>
      </c>
    </row>
    <row r="2439" spans="1:2">
      <c r="A2439" s="1">
        <v>35136</v>
      </c>
      <c r="B2439">
        <v>0.105667</v>
      </c>
    </row>
    <row r="2440" spans="1:2">
      <c r="A2440" s="1">
        <v>35137</v>
      </c>
      <c r="B2440">
        <v>0.104</v>
      </c>
    </row>
    <row r="2441" spans="1:2">
      <c r="A2441" s="1">
        <v>35138</v>
      </c>
      <c r="B2441">
        <v>0.104</v>
      </c>
    </row>
    <row r="2442" spans="1:2">
      <c r="A2442" s="1">
        <v>35139</v>
      </c>
      <c r="B2442">
        <v>0.104</v>
      </c>
    </row>
    <row r="2443" spans="1:2">
      <c r="A2443" s="1">
        <v>35142</v>
      </c>
      <c r="B2443">
        <v>0.105</v>
      </c>
    </row>
    <row r="2444" spans="1:2">
      <c r="A2444" s="1">
        <v>35143</v>
      </c>
      <c r="B2444">
        <v>0.104667</v>
      </c>
    </row>
    <row r="2445" spans="1:2">
      <c r="A2445" s="1">
        <v>35144</v>
      </c>
      <c r="B2445">
        <v>0.104</v>
      </c>
    </row>
    <row r="2446" spans="1:2">
      <c r="A2446" s="1">
        <v>35145</v>
      </c>
      <c r="B2446">
        <v>0.104</v>
      </c>
    </row>
    <row r="2447" spans="1:2">
      <c r="A2447" s="1">
        <v>35146</v>
      </c>
      <c r="B2447">
        <v>0.103667</v>
      </c>
    </row>
    <row r="2448" spans="1:2">
      <c r="A2448" s="1">
        <v>35149</v>
      </c>
      <c r="B2448">
        <v>0.103667</v>
      </c>
    </row>
    <row r="2449" spans="1:2">
      <c r="A2449" s="1">
        <v>35150</v>
      </c>
      <c r="B2449">
        <v>0.104</v>
      </c>
    </row>
    <row r="2450" spans="1:2">
      <c r="A2450" s="1">
        <v>35151</v>
      </c>
      <c r="B2450">
        <v>0.104</v>
      </c>
    </row>
    <row r="2451" spans="1:2">
      <c r="A2451" s="1">
        <v>35152</v>
      </c>
      <c r="B2451">
        <v>0.103667</v>
      </c>
    </row>
    <row r="2452" spans="1:2">
      <c r="A2452" s="1">
        <v>35153</v>
      </c>
      <c r="B2452">
        <v>0.103667</v>
      </c>
    </row>
    <row r="2453" spans="1:2">
      <c r="A2453" s="1">
        <v>35156</v>
      </c>
      <c r="B2453">
        <v>0.10166699999999999</v>
      </c>
    </row>
    <row r="2454" spans="1:2">
      <c r="A2454" s="1">
        <v>35157</v>
      </c>
      <c r="B2454">
        <v>0.10066700000000001</v>
      </c>
    </row>
    <row r="2455" spans="1:2">
      <c r="A2455" s="1">
        <v>35158</v>
      </c>
      <c r="B2455">
        <v>0.10166699999999999</v>
      </c>
    </row>
    <row r="2456" spans="1:2">
      <c r="A2456" s="1">
        <v>35163</v>
      </c>
      <c r="B2456">
        <v>0.10133300000000001</v>
      </c>
    </row>
    <row r="2457" spans="1:2">
      <c r="A2457" s="1">
        <v>35164</v>
      </c>
      <c r="B2457">
        <v>0.10100000000000001</v>
      </c>
    </row>
    <row r="2458" spans="1:2">
      <c r="A2458" s="1">
        <v>35165</v>
      </c>
      <c r="B2458">
        <v>0.104667</v>
      </c>
    </row>
    <row r="2459" spans="1:2">
      <c r="A2459" s="1">
        <v>35166</v>
      </c>
      <c r="B2459">
        <v>0.105</v>
      </c>
    </row>
    <row r="2460" spans="1:2">
      <c r="A2460" s="1">
        <v>35167</v>
      </c>
      <c r="B2460">
        <v>0.105</v>
      </c>
    </row>
    <row r="2461" spans="1:2">
      <c r="A2461" s="1">
        <v>35170</v>
      </c>
      <c r="B2461">
        <v>0.106667</v>
      </c>
    </row>
    <row r="2462" spans="1:2">
      <c r="A2462" s="1">
        <v>35171</v>
      </c>
      <c r="B2462">
        <v>0.107</v>
      </c>
    </row>
    <row r="2463" spans="1:2">
      <c r="A2463" s="1">
        <v>35172</v>
      </c>
      <c r="B2463">
        <v>0.107</v>
      </c>
    </row>
    <row r="2464" spans="1:2">
      <c r="A2464" s="1">
        <v>35173</v>
      </c>
      <c r="B2464">
        <v>0.106667</v>
      </c>
    </row>
    <row r="2465" spans="1:2">
      <c r="A2465" s="1">
        <v>35174</v>
      </c>
      <c r="B2465">
        <v>0.106</v>
      </c>
    </row>
    <row r="2466" spans="1:2">
      <c r="A2466" s="1">
        <v>35177</v>
      </c>
      <c r="B2466">
        <v>0.105333</v>
      </c>
    </row>
    <row r="2467" spans="1:2">
      <c r="A2467" s="1">
        <v>35178</v>
      </c>
      <c r="B2467">
        <v>0.10199999999999999</v>
      </c>
    </row>
    <row r="2468" spans="1:2">
      <c r="A2468" s="1">
        <v>35179</v>
      </c>
      <c r="B2468">
        <v>0.10100000000000001</v>
      </c>
    </row>
    <row r="2469" spans="1:2">
      <c r="A2469" s="1">
        <v>35180</v>
      </c>
      <c r="B2469">
        <v>0.10066700000000001</v>
      </c>
    </row>
    <row r="2470" spans="1:2">
      <c r="A2470" s="1">
        <v>35181</v>
      </c>
      <c r="B2470">
        <v>9.8333000000000004E-2</v>
      </c>
    </row>
    <row r="2471" spans="1:2">
      <c r="A2471" s="1">
        <v>35184</v>
      </c>
      <c r="B2471">
        <v>9.4667000000000001E-2</v>
      </c>
    </row>
    <row r="2472" spans="1:2">
      <c r="A2472" s="1">
        <v>35185</v>
      </c>
      <c r="B2472">
        <v>9.1666999999999998E-2</v>
      </c>
    </row>
    <row r="2473" spans="1:2">
      <c r="A2473" s="1">
        <v>35187</v>
      </c>
      <c r="B2473">
        <v>8.9666999999999997E-2</v>
      </c>
    </row>
    <row r="2474" spans="1:2">
      <c r="A2474" s="1">
        <v>35188</v>
      </c>
      <c r="B2474">
        <v>8.8999999999999996E-2</v>
      </c>
    </row>
    <row r="2475" spans="1:2">
      <c r="A2475" s="1">
        <v>35191</v>
      </c>
      <c r="B2475">
        <v>8.8666999999999996E-2</v>
      </c>
    </row>
    <row r="2476" spans="1:2">
      <c r="A2476" s="1">
        <v>35192</v>
      </c>
      <c r="B2476">
        <v>8.8666999999999996E-2</v>
      </c>
    </row>
    <row r="2477" spans="1:2">
      <c r="A2477" s="1">
        <v>35193</v>
      </c>
      <c r="B2477">
        <v>8.8666999999999996E-2</v>
      </c>
    </row>
    <row r="2478" spans="1:2">
      <c r="A2478" s="1">
        <v>35194</v>
      </c>
      <c r="B2478">
        <v>8.8666999999999996E-2</v>
      </c>
    </row>
    <row r="2479" spans="1:2">
      <c r="A2479" s="1">
        <v>35195</v>
      </c>
      <c r="B2479">
        <v>8.8666999999999996E-2</v>
      </c>
    </row>
    <row r="2480" spans="1:2">
      <c r="A2480" s="1">
        <v>35198</v>
      </c>
      <c r="B2480">
        <v>8.8666999999999996E-2</v>
      </c>
    </row>
    <row r="2481" spans="1:2">
      <c r="A2481" s="1">
        <v>35199</v>
      </c>
      <c r="B2481">
        <v>8.8999999999999996E-2</v>
      </c>
    </row>
    <row r="2482" spans="1:2">
      <c r="A2482" s="1">
        <v>35200</v>
      </c>
      <c r="B2482">
        <v>8.9666999999999997E-2</v>
      </c>
    </row>
    <row r="2483" spans="1:2">
      <c r="A2483" s="1">
        <v>35201</v>
      </c>
      <c r="B2483">
        <v>8.8999999999999996E-2</v>
      </c>
    </row>
    <row r="2484" spans="1:2">
      <c r="A2484" s="1">
        <v>35202</v>
      </c>
      <c r="B2484">
        <v>8.9332999999999996E-2</v>
      </c>
    </row>
    <row r="2485" spans="1:2">
      <c r="A2485" s="1">
        <v>35205</v>
      </c>
      <c r="B2485">
        <v>8.8999999999999996E-2</v>
      </c>
    </row>
    <row r="2486" spans="1:2">
      <c r="A2486" s="1">
        <v>35206</v>
      </c>
      <c r="B2486">
        <v>8.8999999999999996E-2</v>
      </c>
    </row>
    <row r="2487" spans="1:2">
      <c r="A2487" s="1">
        <v>35207</v>
      </c>
      <c r="B2487">
        <v>8.8999999999999996E-2</v>
      </c>
    </row>
    <row r="2488" spans="1:2">
      <c r="A2488" s="1">
        <v>35208</v>
      </c>
      <c r="B2488">
        <v>8.8666999999999996E-2</v>
      </c>
    </row>
    <row r="2489" spans="1:2">
      <c r="A2489" s="1">
        <v>35209</v>
      </c>
      <c r="B2489">
        <v>8.9666999999999997E-2</v>
      </c>
    </row>
    <row r="2490" spans="1:2">
      <c r="A2490" s="1">
        <v>35212</v>
      </c>
      <c r="B2490">
        <v>9.1999999999999998E-2</v>
      </c>
    </row>
    <row r="2491" spans="1:2">
      <c r="A2491" s="1">
        <v>35213</v>
      </c>
      <c r="B2491">
        <v>9.4333E-2</v>
      </c>
    </row>
    <row r="2492" spans="1:2">
      <c r="A2492" s="1">
        <v>35214</v>
      </c>
      <c r="B2492">
        <v>9.6000000000000002E-2</v>
      </c>
    </row>
    <row r="2493" spans="1:2">
      <c r="A2493" s="1">
        <v>35215</v>
      </c>
      <c r="B2493">
        <v>9.8000000000000004E-2</v>
      </c>
    </row>
    <row r="2494" spans="1:2">
      <c r="A2494" s="1">
        <v>35216</v>
      </c>
      <c r="B2494">
        <v>0.10033300000000001</v>
      </c>
    </row>
    <row r="2495" spans="1:2">
      <c r="A2495" s="1">
        <v>35219</v>
      </c>
      <c r="B2495">
        <v>0.10166699999999999</v>
      </c>
    </row>
    <row r="2496" spans="1:2">
      <c r="A2496" s="1">
        <v>35220</v>
      </c>
      <c r="B2496">
        <v>0.10333299999999999</v>
      </c>
    </row>
    <row r="2497" spans="1:2">
      <c r="A2497" s="1">
        <v>35221</v>
      </c>
      <c r="B2497">
        <v>0.10333299999999999</v>
      </c>
    </row>
    <row r="2498" spans="1:2">
      <c r="A2498" s="1">
        <v>35223</v>
      </c>
      <c r="B2498">
        <v>0.105</v>
      </c>
    </row>
    <row r="2499" spans="1:2">
      <c r="A2499" s="1">
        <v>35226</v>
      </c>
      <c r="B2499">
        <v>0.107</v>
      </c>
    </row>
    <row r="2500" spans="1:2">
      <c r="A2500" s="1">
        <v>35227</v>
      </c>
      <c r="B2500">
        <v>0.108</v>
      </c>
    </row>
    <row r="2501" spans="1:2">
      <c r="A2501" s="1">
        <v>35228</v>
      </c>
      <c r="B2501">
        <v>0.108333</v>
      </c>
    </row>
    <row r="2502" spans="1:2">
      <c r="A2502" s="1">
        <v>35229</v>
      </c>
      <c r="B2502">
        <v>0.108333</v>
      </c>
    </row>
    <row r="2503" spans="1:2">
      <c r="A2503" s="1">
        <v>35230</v>
      </c>
      <c r="B2503">
        <v>0.108333</v>
      </c>
    </row>
    <row r="2504" spans="1:2">
      <c r="A2504" s="1">
        <v>35233</v>
      </c>
      <c r="B2504">
        <v>0.108333</v>
      </c>
    </row>
    <row r="2505" spans="1:2">
      <c r="A2505" s="1">
        <v>35234</v>
      </c>
      <c r="B2505">
        <v>0.108</v>
      </c>
    </row>
    <row r="2506" spans="1:2">
      <c r="A2506" s="1">
        <v>35235</v>
      </c>
      <c r="B2506">
        <v>0.107333</v>
      </c>
    </row>
    <row r="2507" spans="1:2">
      <c r="A2507" s="1">
        <v>35236</v>
      </c>
      <c r="B2507">
        <v>0.108</v>
      </c>
    </row>
    <row r="2508" spans="1:2">
      <c r="A2508" s="1">
        <v>35237</v>
      </c>
      <c r="B2508">
        <v>0.104</v>
      </c>
    </row>
    <row r="2509" spans="1:2">
      <c r="A2509" s="1">
        <v>35240</v>
      </c>
      <c r="B2509">
        <v>0.103667</v>
      </c>
    </row>
    <row r="2510" spans="1:2">
      <c r="A2510" s="1">
        <v>35241</v>
      </c>
      <c r="B2510">
        <v>9.6333000000000002E-2</v>
      </c>
    </row>
    <row r="2511" spans="1:2">
      <c r="A2511" s="1">
        <v>35242</v>
      </c>
      <c r="B2511">
        <v>9.2332999999999998E-2</v>
      </c>
    </row>
    <row r="2512" spans="1:2">
      <c r="A2512" s="1">
        <v>35243</v>
      </c>
      <c r="B2512">
        <v>9.0999999999999998E-2</v>
      </c>
    </row>
    <row r="2513" spans="1:2">
      <c r="A2513" s="1">
        <v>35244</v>
      </c>
      <c r="B2513">
        <v>8.6666999999999994E-2</v>
      </c>
    </row>
    <row r="2514" spans="1:2">
      <c r="A2514" s="1">
        <v>35247</v>
      </c>
      <c r="B2514">
        <v>8.5666999999999993E-2</v>
      </c>
    </row>
    <row r="2515" spans="1:2">
      <c r="A2515" s="1">
        <v>35248</v>
      </c>
      <c r="B2515">
        <v>8.3667000000000005E-2</v>
      </c>
    </row>
    <row r="2516" spans="1:2">
      <c r="A2516" s="1">
        <v>35249</v>
      </c>
      <c r="B2516">
        <v>8.4333000000000005E-2</v>
      </c>
    </row>
    <row r="2517" spans="1:2">
      <c r="A2517" s="1">
        <v>35250</v>
      </c>
      <c r="B2517">
        <v>8.3000000000000004E-2</v>
      </c>
    </row>
    <row r="2518" spans="1:2">
      <c r="A2518" s="1">
        <v>35251</v>
      </c>
      <c r="B2518">
        <v>8.3000000000000004E-2</v>
      </c>
    </row>
    <row r="2519" spans="1:2">
      <c r="A2519" s="1">
        <v>35254</v>
      </c>
      <c r="B2519">
        <v>8.3000000000000004E-2</v>
      </c>
    </row>
    <row r="2520" spans="1:2">
      <c r="A2520" s="1">
        <v>35255</v>
      </c>
      <c r="B2520">
        <v>8.2667000000000004E-2</v>
      </c>
    </row>
    <row r="2521" spans="1:2">
      <c r="A2521" s="1">
        <v>35256</v>
      </c>
      <c r="B2521">
        <v>8.2333000000000003E-2</v>
      </c>
    </row>
    <row r="2522" spans="1:2">
      <c r="A2522" s="1">
        <v>35257</v>
      </c>
      <c r="B2522">
        <v>8.3000000000000004E-2</v>
      </c>
    </row>
    <row r="2523" spans="1:2">
      <c r="A2523" s="1">
        <v>35258</v>
      </c>
      <c r="B2523">
        <v>8.4000000000000005E-2</v>
      </c>
    </row>
    <row r="2524" spans="1:2">
      <c r="A2524" s="1">
        <v>35261</v>
      </c>
      <c r="B2524">
        <v>8.3667000000000005E-2</v>
      </c>
    </row>
    <row r="2525" spans="1:2">
      <c r="A2525" s="1">
        <v>35262</v>
      </c>
      <c r="B2525">
        <v>8.2667000000000004E-2</v>
      </c>
    </row>
    <row r="2526" spans="1:2">
      <c r="A2526" s="1">
        <v>35263</v>
      </c>
      <c r="B2526">
        <v>8.2667000000000004E-2</v>
      </c>
    </row>
    <row r="2527" spans="1:2">
      <c r="A2527" s="1">
        <v>35264</v>
      </c>
      <c r="B2527">
        <v>8.2667000000000004E-2</v>
      </c>
    </row>
    <row r="2528" spans="1:2">
      <c r="A2528" s="1">
        <v>35265</v>
      </c>
      <c r="B2528">
        <v>8.3000000000000004E-2</v>
      </c>
    </row>
    <row r="2529" spans="1:2">
      <c r="A2529" s="1">
        <v>35268</v>
      </c>
      <c r="B2529">
        <v>8.2667000000000004E-2</v>
      </c>
    </row>
    <row r="2530" spans="1:2">
      <c r="A2530" s="1">
        <v>35269</v>
      </c>
      <c r="B2530">
        <v>8.2667000000000004E-2</v>
      </c>
    </row>
    <row r="2531" spans="1:2">
      <c r="A2531" s="1">
        <v>35270</v>
      </c>
      <c r="B2531">
        <v>8.3000000000000004E-2</v>
      </c>
    </row>
    <row r="2532" spans="1:2">
      <c r="A2532" s="1">
        <v>35271</v>
      </c>
      <c r="B2532">
        <v>8.2667000000000004E-2</v>
      </c>
    </row>
    <row r="2533" spans="1:2">
      <c r="A2533" s="1">
        <v>35272</v>
      </c>
      <c r="B2533">
        <v>8.2333000000000003E-2</v>
      </c>
    </row>
    <row r="2534" spans="1:2">
      <c r="A2534" s="1">
        <v>35275</v>
      </c>
      <c r="B2534">
        <v>8.2333000000000003E-2</v>
      </c>
    </row>
    <row r="2535" spans="1:2">
      <c r="A2535" s="1">
        <v>35276</v>
      </c>
      <c r="B2535">
        <v>8.2667000000000004E-2</v>
      </c>
    </row>
    <row r="2536" spans="1:2">
      <c r="A2536" s="1">
        <v>35277</v>
      </c>
      <c r="B2536">
        <v>8.3333000000000004E-2</v>
      </c>
    </row>
    <row r="2537" spans="1:2">
      <c r="A2537" s="1">
        <v>35278</v>
      </c>
      <c r="B2537">
        <v>8.6999999999999994E-2</v>
      </c>
    </row>
    <row r="2538" spans="1:2">
      <c r="A2538" s="1">
        <v>35279</v>
      </c>
      <c r="B2538">
        <v>8.7666999999999995E-2</v>
      </c>
    </row>
    <row r="2539" spans="1:2">
      <c r="A2539" s="1">
        <v>35282</v>
      </c>
      <c r="B2539">
        <v>8.9332999999999996E-2</v>
      </c>
    </row>
    <row r="2540" spans="1:2">
      <c r="A2540" s="1">
        <v>35283</v>
      </c>
      <c r="B2540">
        <v>9.0332999999999997E-2</v>
      </c>
    </row>
    <row r="2541" spans="1:2">
      <c r="A2541" s="1">
        <v>35284</v>
      </c>
      <c r="B2541">
        <v>9.0332999999999997E-2</v>
      </c>
    </row>
    <row r="2542" spans="1:2">
      <c r="A2542" s="1">
        <v>35285</v>
      </c>
      <c r="B2542">
        <v>9.0332999999999997E-2</v>
      </c>
    </row>
    <row r="2543" spans="1:2">
      <c r="A2543" s="1">
        <v>35286</v>
      </c>
      <c r="B2543">
        <v>0.09</v>
      </c>
    </row>
    <row r="2544" spans="1:2">
      <c r="A2544" s="1">
        <v>35289</v>
      </c>
      <c r="B2544">
        <v>9.0332999999999997E-2</v>
      </c>
    </row>
    <row r="2545" spans="1:2">
      <c r="A2545" s="1">
        <v>35290</v>
      </c>
      <c r="B2545">
        <v>9.0332999999999997E-2</v>
      </c>
    </row>
    <row r="2546" spans="1:2">
      <c r="A2546" s="1">
        <v>35291</v>
      </c>
      <c r="B2546">
        <v>0.09</v>
      </c>
    </row>
    <row r="2547" spans="1:2">
      <c r="A2547" s="1">
        <v>35292</v>
      </c>
      <c r="B2547">
        <v>9.0332999999999997E-2</v>
      </c>
    </row>
    <row r="2548" spans="1:2">
      <c r="A2548" s="1">
        <v>35293</v>
      </c>
      <c r="B2548">
        <v>9.0332999999999997E-2</v>
      </c>
    </row>
    <row r="2549" spans="1:2">
      <c r="A2549" s="1">
        <v>35296</v>
      </c>
      <c r="B2549">
        <v>9.0332999999999997E-2</v>
      </c>
    </row>
    <row r="2550" spans="1:2">
      <c r="A2550" s="1">
        <v>35297</v>
      </c>
      <c r="B2550">
        <v>8.9666999999999997E-2</v>
      </c>
    </row>
    <row r="2551" spans="1:2">
      <c r="A2551" s="1">
        <v>35298</v>
      </c>
      <c r="B2551">
        <v>8.8332999999999995E-2</v>
      </c>
    </row>
    <row r="2552" spans="1:2">
      <c r="A2552" s="1">
        <v>35299</v>
      </c>
      <c r="B2552">
        <v>8.7332999999999994E-2</v>
      </c>
    </row>
    <row r="2553" spans="1:2">
      <c r="A2553" s="1">
        <v>35300</v>
      </c>
      <c r="B2553">
        <v>8.6666999999999994E-2</v>
      </c>
    </row>
    <row r="2554" spans="1:2">
      <c r="A2554" s="1">
        <v>35303</v>
      </c>
      <c r="B2554">
        <v>8.6332999999999993E-2</v>
      </c>
    </row>
    <row r="2555" spans="1:2">
      <c r="A2555" s="1">
        <v>35304</v>
      </c>
      <c r="B2555">
        <v>8.6666999999999994E-2</v>
      </c>
    </row>
    <row r="2556" spans="1:2">
      <c r="A2556" s="1">
        <v>35305</v>
      </c>
      <c r="B2556">
        <v>8.6666999999999994E-2</v>
      </c>
    </row>
    <row r="2557" spans="1:2">
      <c r="A2557" s="1">
        <v>35306</v>
      </c>
      <c r="B2557">
        <v>8.5666999999999993E-2</v>
      </c>
    </row>
    <row r="2558" spans="1:2">
      <c r="A2558" s="1">
        <v>35307</v>
      </c>
      <c r="B2558">
        <v>8.5666999999999993E-2</v>
      </c>
    </row>
    <row r="2559" spans="1:2">
      <c r="A2559" s="1">
        <v>35310</v>
      </c>
      <c r="B2559">
        <v>8.7666999999999995E-2</v>
      </c>
    </row>
    <row r="2560" spans="1:2">
      <c r="A2560" s="1">
        <v>35311</v>
      </c>
      <c r="B2560">
        <v>8.8332999999999995E-2</v>
      </c>
    </row>
    <row r="2561" spans="1:2">
      <c r="A2561" s="1">
        <v>35312</v>
      </c>
      <c r="B2561">
        <v>8.8999999999999996E-2</v>
      </c>
    </row>
    <row r="2562" spans="1:2">
      <c r="A2562" s="1">
        <v>35313</v>
      </c>
      <c r="B2562">
        <v>8.8666999999999996E-2</v>
      </c>
    </row>
    <row r="2563" spans="1:2">
      <c r="A2563" s="1">
        <v>35314</v>
      </c>
      <c r="B2563">
        <v>8.9332999999999996E-2</v>
      </c>
    </row>
    <row r="2564" spans="1:2">
      <c r="A2564" s="1">
        <v>35317</v>
      </c>
      <c r="B2564">
        <v>8.8999999999999996E-2</v>
      </c>
    </row>
    <row r="2565" spans="1:2">
      <c r="A2565" s="1">
        <v>35318</v>
      </c>
      <c r="B2565">
        <v>8.9332999999999996E-2</v>
      </c>
    </row>
    <row r="2566" spans="1:2">
      <c r="A2566" s="1">
        <v>35319</v>
      </c>
      <c r="B2566">
        <v>0.09</v>
      </c>
    </row>
    <row r="2567" spans="1:2">
      <c r="A2567" s="1">
        <v>35320</v>
      </c>
      <c r="B2567">
        <v>9.2999999999999999E-2</v>
      </c>
    </row>
    <row r="2568" spans="1:2">
      <c r="A2568" s="1">
        <v>35321</v>
      </c>
      <c r="B2568">
        <v>9.2999999999999999E-2</v>
      </c>
    </row>
    <row r="2569" spans="1:2">
      <c r="A2569" s="1">
        <v>35324</v>
      </c>
      <c r="B2569">
        <v>9.2666999999999999E-2</v>
      </c>
    </row>
    <row r="2570" spans="1:2">
      <c r="A2570" s="1">
        <v>35325</v>
      </c>
      <c r="B2570">
        <v>9.1666999999999998E-2</v>
      </c>
    </row>
    <row r="2571" spans="1:2">
      <c r="A2571" s="1">
        <v>35326</v>
      </c>
      <c r="B2571">
        <v>9.1666999999999998E-2</v>
      </c>
    </row>
    <row r="2572" spans="1:2">
      <c r="A2572" s="1">
        <v>35327</v>
      </c>
      <c r="B2572">
        <v>9.2332999999999998E-2</v>
      </c>
    </row>
    <row r="2573" spans="1:2">
      <c r="A2573" s="1">
        <v>35328</v>
      </c>
      <c r="B2573">
        <v>9.1332999999999998E-2</v>
      </c>
    </row>
    <row r="2574" spans="1:2">
      <c r="A2574" s="1">
        <v>35331</v>
      </c>
      <c r="B2574">
        <v>8.9666999999999997E-2</v>
      </c>
    </row>
    <row r="2575" spans="1:2">
      <c r="A2575" s="1">
        <v>35332</v>
      </c>
      <c r="B2575">
        <v>8.8332999999999995E-2</v>
      </c>
    </row>
    <row r="2576" spans="1:2">
      <c r="A2576" s="1">
        <v>35333</v>
      </c>
      <c r="B2576">
        <v>8.7999999999999995E-2</v>
      </c>
    </row>
    <row r="2577" spans="1:2">
      <c r="A2577" s="1">
        <v>35334</v>
      </c>
      <c r="B2577">
        <v>8.7666999999999995E-2</v>
      </c>
    </row>
    <row r="2578" spans="1:2">
      <c r="A2578" s="1">
        <v>35335</v>
      </c>
      <c r="B2578">
        <v>8.7332999999999994E-2</v>
      </c>
    </row>
    <row r="2579" spans="1:2">
      <c r="A2579" s="1">
        <v>35338</v>
      </c>
      <c r="B2579">
        <v>8.8999999999999996E-2</v>
      </c>
    </row>
    <row r="2580" spans="1:2">
      <c r="A2580" s="1">
        <v>35339</v>
      </c>
      <c r="B2580">
        <v>8.2667000000000004E-2</v>
      </c>
    </row>
    <row r="2581" spans="1:2">
      <c r="A2581" s="1">
        <v>35340</v>
      </c>
      <c r="B2581">
        <v>8.3333000000000004E-2</v>
      </c>
    </row>
    <row r="2582" spans="1:2">
      <c r="A2582" s="1">
        <v>35342</v>
      </c>
      <c r="B2582">
        <v>8.3000000000000004E-2</v>
      </c>
    </row>
    <row r="2583" spans="1:2">
      <c r="A2583" s="1">
        <v>35345</v>
      </c>
      <c r="B2583">
        <v>8.2333000000000003E-2</v>
      </c>
    </row>
    <row r="2584" spans="1:2">
      <c r="A2584" s="1">
        <v>35346</v>
      </c>
      <c r="B2584">
        <v>8.2667000000000004E-2</v>
      </c>
    </row>
    <row r="2585" spans="1:2">
      <c r="A2585" s="1">
        <v>35347</v>
      </c>
      <c r="B2585">
        <v>8.2000000000000003E-2</v>
      </c>
    </row>
    <row r="2586" spans="1:2">
      <c r="A2586" s="1">
        <v>35348</v>
      </c>
      <c r="B2586">
        <v>8.2333000000000003E-2</v>
      </c>
    </row>
    <row r="2587" spans="1:2">
      <c r="A2587" s="1">
        <v>35349</v>
      </c>
      <c r="B2587">
        <v>8.3667000000000005E-2</v>
      </c>
    </row>
    <row r="2588" spans="1:2">
      <c r="A2588" s="1">
        <v>35352</v>
      </c>
      <c r="B2588">
        <v>8.4333000000000005E-2</v>
      </c>
    </row>
    <row r="2589" spans="1:2">
      <c r="A2589" s="1">
        <v>35353</v>
      </c>
      <c r="B2589">
        <v>8.5666999999999993E-2</v>
      </c>
    </row>
    <row r="2590" spans="1:2">
      <c r="A2590" s="1">
        <v>35354</v>
      </c>
      <c r="B2590">
        <v>8.5333000000000006E-2</v>
      </c>
    </row>
    <row r="2591" spans="1:2">
      <c r="A2591" s="1">
        <v>35355</v>
      </c>
      <c r="B2591">
        <v>8.4667000000000006E-2</v>
      </c>
    </row>
    <row r="2592" spans="1:2">
      <c r="A2592" s="1">
        <v>35356</v>
      </c>
      <c r="B2592">
        <v>8.5333000000000006E-2</v>
      </c>
    </row>
    <row r="2593" spans="1:2">
      <c r="A2593" s="1">
        <v>35359</v>
      </c>
      <c r="B2593">
        <v>8.3000000000000004E-2</v>
      </c>
    </row>
    <row r="2594" spans="1:2">
      <c r="A2594" s="1">
        <v>35360</v>
      </c>
      <c r="B2594">
        <v>8.4333000000000005E-2</v>
      </c>
    </row>
    <row r="2595" spans="1:2">
      <c r="A2595" s="1">
        <v>35361</v>
      </c>
      <c r="B2595">
        <v>8.3000000000000004E-2</v>
      </c>
    </row>
    <row r="2596" spans="1:2">
      <c r="A2596" s="1">
        <v>35362</v>
      </c>
      <c r="B2596">
        <v>8.3667000000000005E-2</v>
      </c>
    </row>
    <row r="2597" spans="1:2">
      <c r="A2597" s="1">
        <v>35363</v>
      </c>
      <c r="B2597">
        <v>8.4333000000000005E-2</v>
      </c>
    </row>
    <row r="2598" spans="1:2">
      <c r="A2598" s="1">
        <v>35366</v>
      </c>
      <c r="B2598">
        <v>8.3333000000000004E-2</v>
      </c>
    </row>
    <row r="2599" spans="1:2">
      <c r="A2599" s="1">
        <v>35367</v>
      </c>
      <c r="B2599">
        <v>8.4333000000000005E-2</v>
      </c>
    </row>
    <row r="2600" spans="1:2">
      <c r="A2600" s="1">
        <v>35368</v>
      </c>
      <c r="B2600">
        <v>8.4333000000000005E-2</v>
      </c>
    </row>
    <row r="2601" spans="1:2">
      <c r="A2601" s="1">
        <v>35369</v>
      </c>
      <c r="B2601">
        <v>8.4667000000000006E-2</v>
      </c>
    </row>
    <row r="2602" spans="1:2">
      <c r="A2602" s="1">
        <v>35370</v>
      </c>
      <c r="B2602">
        <v>8.9332999999999996E-2</v>
      </c>
    </row>
    <row r="2603" spans="1:2">
      <c r="A2603" s="1">
        <v>35373</v>
      </c>
      <c r="B2603">
        <v>8.9332999999999996E-2</v>
      </c>
    </row>
    <row r="2604" spans="1:2">
      <c r="A2604" s="1">
        <v>35374</v>
      </c>
      <c r="B2604">
        <v>9.0332999999999997E-2</v>
      </c>
    </row>
    <row r="2605" spans="1:2">
      <c r="A2605" s="1">
        <v>35375</v>
      </c>
      <c r="B2605">
        <v>0.09</v>
      </c>
    </row>
    <row r="2606" spans="1:2">
      <c r="A2606" s="1">
        <v>35376</v>
      </c>
      <c r="B2606">
        <v>0.09</v>
      </c>
    </row>
    <row r="2607" spans="1:2">
      <c r="A2607" s="1">
        <v>35377</v>
      </c>
      <c r="B2607">
        <v>9.0666999999999998E-2</v>
      </c>
    </row>
    <row r="2608" spans="1:2">
      <c r="A2608" s="1">
        <v>35380</v>
      </c>
      <c r="B2608">
        <v>9.0999999999999998E-2</v>
      </c>
    </row>
    <row r="2609" spans="1:2">
      <c r="A2609" s="1">
        <v>35381</v>
      </c>
      <c r="B2609">
        <v>9.0666999999999998E-2</v>
      </c>
    </row>
    <row r="2610" spans="1:2">
      <c r="A2610" s="1">
        <v>35382</v>
      </c>
      <c r="B2610">
        <v>8.8999999999999996E-2</v>
      </c>
    </row>
    <row r="2611" spans="1:2">
      <c r="A2611" s="1">
        <v>35383</v>
      </c>
      <c r="B2611">
        <v>8.9332999999999996E-2</v>
      </c>
    </row>
    <row r="2612" spans="1:2">
      <c r="A2612" s="1">
        <v>35387</v>
      </c>
      <c r="B2612">
        <v>8.9666999999999997E-2</v>
      </c>
    </row>
    <row r="2613" spans="1:2">
      <c r="A2613" s="1">
        <v>35388</v>
      </c>
      <c r="B2613">
        <v>8.8999999999999996E-2</v>
      </c>
    </row>
    <row r="2614" spans="1:2">
      <c r="A2614" s="1">
        <v>35389</v>
      </c>
      <c r="B2614">
        <v>8.9332999999999996E-2</v>
      </c>
    </row>
    <row r="2615" spans="1:2">
      <c r="A2615" s="1">
        <v>35390</v>
      </c>
      <c r="B2615">
        <v>8.8666999999999996E-2</v>
      </c>
    </row>
    <row r="2616" spans="1:2">
      <c r="A2616" s="1">
        <v>35391</v>
      </c>
      <c r="B2616">
        <v>8.9332999999999996E-2</v>
      </c>
    </row>
    <row r="2617" spans="1:2">
      <c r="A2617" s="1">
        <v>35394</v>
      </c>
      <c r="B2617">
        <v>8.8999999999999996E-2</v>
      </c>
    </row>
    <row r="2618" spans="1:2">
      <c r="A2618" s="1">
        <v>35395</v>
      </c>
      <c r="B2618">
        <v>8.8666999999999996E-2</v>
      </c>
    </row>
    <row r="2619" spans="1:2">
      <c r="A2619" s="1">
        <v>35396</v>
      </c>
      <c r="B2619">
        <v>8.7999999999999995E-2</v>
      </c>
    </row>
    <row r="2620" spans="1:2">
      <c r="A2620" s="1">
        <v>35397</v>
      </c>
      <c r="B2620">
        <v>8.8666999999999996E-2</v>
      </c>
    </row>
    <row r="2621" spans="1:2">
      <c r="A2621" s="1">
        <v>35398</v>
      </c>
      <c r="B2621">
        <v>8.8999999999999996E-2</v>
      </c>
    </row>
    <row r="2622" spans="1:2">
      <c r="A2622" s="1">
        <v>35401</v>
      </c>
      <c r="B2622">
        <v>8.4000000000000005E-2</v>
      </c>
    </row>
    <row r="2623" spans="1:2">
      <c r="A2623" s="1">
        <v>35402</v>
      </c>
      <c r="B2623">
        <v>8.2667000000000004E-2</v>
      </c>
    </row>
    <row r="2624" spans="1:2">
      <c r="A2624" s="1">
        <v>35403</v>
      </c>
      <c r="B2624">
        <v>8.3000000000000004E-2</v>
      </c>
    </row>
    <row r="2625" spans="1:2">
      <c r="A2625" s="1">
        <v>35404</v>
      </c>
      <c r="B2625">
        <v>8.3667000000000005E-2</v>
      </c>
    </row>
    <row r="2626" spans="1:2">
      <c r="A2626" s="1">
        <v>35405</v>
      </c>
      <c r="B2626">
        <v>8.4000000000000005E-2</v>
      </c>
    </row>
    <row r="2627" spans="1:2">
      <c r="A2627" s="1">
        <v>35408</v>
      </c>
      <c r="B2627">
        <v>8.3667000000000005E-2</v>
      </c>
    </row>
    <row r="2628" spans="1:2">
      <c r="A2628" s="1">
        <v>35409</v>
      </c>
      <c r="B2628">
        <v>8.4333000000000005E-2</v>
      </c>
    </row>
    <row r="2629" spans="1:2">
      <c r="A2629" s="1">
        <v>35410</v>
      </c>
      <c r="B2629">
        <v>8.4333000000000005E-2</v>
      </c>
    </row>
    <row r="2630" spans="1:2">
      <c r="A2630" s="1">
        <v>35411</v>
      </c>
      <c r="B2630">
        <v>8.4667000000000006E-2</v>
      </c>
    </row>
    <row r="2631" spans="1:2">
      <c r="A2631" s="1">
        <v>35412</v>
      </c>
      <c r="B2631">
        <v>8.4667000000000006E-2</v>
      </c>
    </row>
    <row r="2632" spans="1:2">
      <c r="A2632" s="1">
        <v>35415</v>
      </c>
      <c r="B2632">
        <v>8.5000000000000006E-2</v>
      </c>
    </row>
    <row r="2633" spans="1:2">
      <c r="A2633" s="1">
        <v>35416</v>
      </c>
      <c r="B2633">
        <v>8.5666999999999993E-2</v>
      </c>
    </row>
    <row r="2634" spans="1:2">
      <c r="A2634" s="1">
        <v>35417</v>
      </c>
      <c r="B2634">
        <v>8.6666999999999994E-2</v>
      </c>
    </row>
    <row r="2635" spans="1:2">
      <c r="A2635" s="1">
        <v>35418</v>
      </c>
      <c r="B2635">
        <v>8.5999999999999993E-2</v>
      </c>
    </row>
    <row r="2636" spans="1:2">
      <c r="A2636" s="1">
        <v>35419</v>
      </c>
      <c r="B2636">
        <v>8.5999999999999993E-2</v>
      </c>
    </row>
    <row r="2637" spans="1:2">
      <c r="A2637" s="1">
        <v>35422</v>
      </c>
      <c r="B2637">
        <v>8.6332999999999993E-2</v>
      </c>
    </row>
    <row r="2638" spans="1:2">
      <c r="A2638" s="1">
        <v>35423</v>
      </c>
      <c r="B2638">
        <v>8.6332999999999993E-2</v>
      </c>
    </row>
    <row r="2639" spans="1:2">
      <c r="A2639" s="1">
        <v>35425</v>
      </c>
      <c r="B2639">
        <v>8.5999999999999993E-2</v>
      </c>
    </row>
    <row r="2640" spans="1:2">
      <c r="A2640" s="1">
        <v>35426</v>
      </c>
      <c r="B2640">
        <v>8.5333000000000006E-2</v>
      </c>
    </row>
    <row r="2641" spans="1:2">
      <c r="A2641" s="1">
        <v>35429</v>
      </c>
      <c r="B2641">
        <v>8.8332999999999995E-2</v>
      </c>
    </row>
    <row r="2642" spans="1:2">
      <c r="A2642" s="1">
        <v>35430</v>
      </c>
      <c r="B2642">
        <v>8.8332999999999995E-2</v>
      </c>
    </row>
    <row r="2643" spans="1:2">
      <c r="A2643" s="1">
        <v>35432</v>
      </c>
      <c r="B2643">
        <v>7.8E-2</v>
      </c>
    </row>
    <row r="2644" spans="1:2">
      <c r="A2644" s="1">
        <v>35433</v>
      </c>
      <c r="B2644">
        <v>7.6999999999999999E-2</v>
      </c>
    </row>
    <row r="2645" spans="1:2">
      <c r="A2645" s="1">
        <v>35436</v>
      </c>
      <c r="B2645">
        <v>7.6999999999999999E-2</v>
      </c>
    </row>
    <row r="2646" spans="1:2">
      <c r="A2646" s="1">
        <v>35437</v>
      </c>
      <c r="B2646">
        <v>7.7332999999999999E-2</v>
      </c>
    </row>
    <row r="2647" spans="1:2">
      <c r="A2647" s="1">
        <v>35438</v>
      </c>
      <c r="B2647">
        <v>7.7332999999999999E-2</v>
      </c>
    </row>
    <row r="2648" spans="1:2">
      <c r="A2648" s="1">
        <v>35439</v>
      </c>
      <c r="B2648">
        <v>7.7332999999999999E-2</v>
      </c>
    </row>
    <row r="2649" spans="1:2">
      <c r="A2649" s="1">
        <v>35440</v>
      </c>
      <c r="B2649">
        <v>7.8E-2</v>
      </c>
    </row>
    <row r="2650" spans="1:2">
      <c r="A2650" s="1">
        <v>35443</v>
      </c>
      <c r="B2650">
        <v>7.8E-2</v>
      </c>
    </row>
    <row r="2651" spans="1:2">
      <c r="A2651" s="1">
        <v>35444</v>
      </c>
      <c r="B2651">
        <v>7.8E-2</v>
      </c>
    </row>
    <row r="2652" spans="1:2">
      <c r="A2652" s="1">
        <v>35445</v>
      </c>
      <c r="B2652">
        <v>7.8E-2</v>
      </c>
    </row>
    <row r="2653" spans="1:2">
      <c r="A2653" s="1">
        <v>35446</v>
      </c>
      <c r="B2653">
        <v>7.8333E-2</v>
      </c>
    </row>
    <row r="2654" spans="1:2">
      <c r="A2654" s="1">
        <v>35447</v>
      </c>
      <c r="B2654">
        <v>7.8333E-2</v>
      </c>
    </row>
    <row r="2655" spans="1:2">
      <c r="A2655" s="1">
        <v>35450</v>
      </c>
      <c r="B2655">
        <v>7.8E-2</v>
      </c>
    </row>
    <row r="2656" spans="1:2">
      <c r="A2656" s="1">
        <v>35451</v>
      </c>
      <c r="B2656">
        <v>7.7667E-2</v>
      </c>
    </row>
    <row r="2657" spans="1:2">
      <c r="A2657" s="1">
        <v>35452</v>
      </c>
      <c r="B2657">
        <v>7.7667E-2</v>
      </c>
    </row>
    <row r="2658" spans="1:2">
      <c r="A2658" s="1">
        <v>35453</v>
      </c>
      <c r="B2658">
        <v>7.8E-2</v>
      </c>
    </row>
    <row r="2659" spans="1:2">
      <c r="A2659" s="1">
        <v>35454</v>
      </c>
      <c r="B2659">
        <v>7.8667000000000001E-2</v>
      </c>
    </row>
    <row r="2660" spans="1:2">
      <c r="A2660" s="1">
        <v>35457</v>
      </c>
      <c r="B2660">
        <v>7.8333E-2</v>
      </c>
    </row>
    <row r="2661" spans="1:2">
      <c r="A2661" s="1">
        <v>35458</v>
      </c>
      <c r="B2661">
        <v>7.9000000000000001E-2</v>
      </c>
    </row>
    <row r="2662" spans="1:2">
      <c r="A2662" s="1">
        <v>35459</v>
      </c>
      <c r="B2662">
        <v>7.8667000000000001E-2</v>
      </c>
    </row>
    <row r="2663" spans="1:2">
      <c r="A2663" s="1">
        <v>35460</v>
      </c>
      <c r="B2663">
        <v>7.8E-2</v>
      </c>
    </row>
    <row r="2664" spans="1:2">
      <c r="A2664" s="1">
        <v>35461</v>
      </c>
      <c r="B2664">
        <v>8.1000000000000003E-2</v>
      </c>
    </row>
    <row r="2665" spans="1:2">
      <c r="A2665" s="1">
        <v>35464</v>
      </c>
      <c r="B2665">
        <v>9.1666999999999998E-2</v>
      </c>
    </row>
    <row r="2666" spans="1:2">
      <c r="A2666" s="1">
        <v>35465</v>
      </c>
      <c r="B2666">
        <v>9.3332999999999999E-2</v>
      </c>
    </row>
    <row r="2667" spans="1:2">
      <c r="A2667" s="1">
        <v>35466</v>
      </c>
      <c r="B2667">
        <v>9.1666999999999998E-2</v>
      </c>
    </row>
    <row r="2668" spans="1:2">
      <c r="A2668" s="1">
        <v>35467</v>
      </c>
      <c r="B2668">
        <v>9.1999999999999998E-2</v>
      </c>
    </row>
    <row r="2669" spans="1:2">
      <c r="A2669" s="1">
        <v>35468</v>
      </c>
      <c r="B2669">
        <v>9.2999999999999999E-2</v>
      </c>
    </row>
    <row r="2670" spans="1:2">
      <c r="A2670" s="1">
        <v>35473</v>
      </c>
      <c r="B2670">
        <v>9.2999999999999999E-2</v>
      </c>
    </row>
    <row r="2671" spans="1:2">
      <c r="A2671" s="1">
        <v>35474</v>
      </c>
      <c r="B2671">
        <v>9.3667E-2</v>
      </c>
    </row>
    <row r="2672" spans="1:2">
      <c r="A2672" s="1">
        <v>35475</v>
      </c>
      <c r="B2672">
        <v>9.3332999999999999E-2</v>
      </c>
    </row>
    <row r="2673" spans="1:2">
      <c r="A2673" s="1">
        <v>35478</v>
      </c>
      <c r="B2673">
        <v>9.2999999999999999E-2</v>
      </c>
    </row>
    <row r="2674" spans="1:2">
      <c r="A2674" s="1">
        <v>35479</v>
      </c>
      <c r="B2674">
        <v>9.3332999999999999E-2</v>
      </c>
    </row>
    <row r="2675" spans="1:2">
      <c r="A2675" s="1">
        <v>35480</v>
      </c>
      <c r="B2675">
        <v>9.2332999999999998E-2</v>
      </c>
    </row>
    <row r="2676" spans="1:2">
      <c r="A2676" s="1">
        <v>35481</v>
      </c>
      <c r="B2676">
        <v>9.1999999999999998E-2</v>
      </c>
    </row>
    <row r="2677" spans="1:2">
      <c r="A2677" s="1">
        <v>35482</v>
      </c>
      <c r="B2677">
        <v>9.1999999999999998E-2</v>
      </c>
    </row>
    <row r="2678" spans="1:2">
      <c r="A2678" s="1">
        <v>35485</v>
      </c>
      <c r="B2678">
        <v>9.1666999999999998E-2</v>
      </c>
    </row>
    <row r="2679" spans="1:2">
      <c r="A2679" s="1">
        <v>35486</v>
      </c>
      <c r="B2679">
        <v>9.1332999999999998E-2</v>
      </c>
    </row>
    <row r="2680" spans="1:2">
      <c r="A2680" s="1">
        <v>35487</v>
      </c>
      <c r="B2680">
        <v>9.1332999999999998E-2</v>
      </c>
    </row>
    <row r="2681" spans="1:2">
      <c r="A2681" s="1">
        <v>35488</v>
      </c>
      <c r="B2681">
        <v>9.0999999999999998E-2</v>
      </c>
    </row>
    <row r="2682" spans="1:2">
      <c r="A2682" s="1">
        <v>35489</v>
      </c>
      <c r="B2682">
        <v>8.9666999999999997E-2</v>
      </c>
    </row>
    <row r="2683" spans="1:2">
      <c r="A2683" s="1">
        <v>35492</v>
      </c>
      <c r="B2683">
        <v>8.6666999999999994E-2</v>
      </c>
    </row>
    <row r="2684" spans="1:2">
      <c r="A2684" s="1">
        <v>35493</v>
      </c>
      <c r="B2684">
        <v>8.5666999999999993E-2</v>
      </c>
    </row>
    <row r="2685" spans="1:2">
      <c r="A2685" s="1">
        <v>35494</v>
      </c>
      <c r="B2685">
        <v>8.5333000000000006E-2</v>
      </c>
    </row>
    <row r="2686" spans="1:2">
      <c r="A2686" s="1">
        <v>35495</v>
      </c>
      <c r="B2686">
        <v>8.5666999999999993E-2</v>
      </c>
    </row>
    <row r="2687" spans="1:2">
      <c r="A2687" s="1">
        <v>35496</v>
      </c>
      <c r="B2687">
        <v>8.5999999999999993E-2</v>
      </c>
    </row>
    <row r="2688" spans="1:2">
      <c r="A2688" s="1">
        <v>35499</v>
      </c>
      <c r="B2688">
        <v>8.5666999999999993E-2</v>
      </c>
    </row>
    <row r="2689" spans="1:2">
      <c r="A2689" s="1">
        <v>35500</v>
      </c>
      <c r="B2689">
        <v>8.5999999999999993E-2</v>
      </c>
    </row>
    <row r="2690" spans="1:2">
      <c r="A2690" s="1">
        <v>35501</v>
      </c>
      <c r="B2690">
        <v>8.5999999999999993E-2</v>
      </c>
    </row>
    <row r="2691" spans="1:2">
      <c r="A2691" s="1">
        <v>35502</v>
      </c>
      <c r="B2691">
        <v>8.5666999999999993E-2</v>
      </c>
    </row>
    <row r="2692" spans="1:2">
      <c r="A2692" s="1">
        <v>35503</v>
      </c>
      <c r="B2692">
        <v>8.5999999999999993E-2</v>
      </c>
    </row>
    <row r="2693" spans="1:2">
      <c r="A2693" s="1">
        <v>35506</v>
      </c>
      <c r="B2693">
        <v>8.5999999999999993E-2</v>
      </c>
    </row>
    <row r="2694" spans="1:2">
      <c r="A2694" s="1">
        <v>35507</v>
      </c>
      <c r="B2694">
        <v>8.5666999999999993E-2</v>
      </c>
    </row>
    <row r="2695" spans="1:2">
      <c r="A2695" s="1">
        <v>35508</v>
      </c>
      <c r="B2695">
        <v>8.5666999999999993E-2</v>
      </c>
    </row>
    <row r="2696" spans="1:2">
      <c r="A2696" s="1">
        <v>35509</v>
      </c>
      <c r="B2696">
        <v>8.5666999999999993E-2</v>
      </c>
    </row>
    <row r="2697" spans="1:2">
      <c r="A2697" s="1">
        <v>35510</v>
      </c>
      <c r="B2697">
        <v>8.5333000000000006E-2</v>
      </c>
    </row>
    <row r="2698" spans="1:2">
      <c r="A2698" s="1">
        <v>35513</v>
      </c>
      <c r="B2698">
        <v>8.5333000000000006E-2</v>
      </c>
    </row>
    <row r="2699" spans="1:2">
      <c r="A2699" s="1">
        <v>35514</v>
      </c>
      <c r="B2699">
        <v>8.5666999999999993E-2</v>
      </c>
    </row>
    <row r="2700" spans="1:2">
      <c r="A2700" s="1">
        <v>35515</v>
      </c>
      <c r="B2700">
        <v>8.5999999999999993E-2</v>
      </c>
    </row>
    <row r="2701" spans="1:2">
      <c r="A2701" s="1">
        <v>35520</v>
      </c>
      <c r="B2701">
        <v>8.5000000000000006E-2</v>
      </c>
    </row>
    <row r="2702" spans="1:2">
      <c r="A2702" s="1">
        <v>35521</v>
      </c>
      <c r="B2702">
        <v>7.5666999999999998E-2</v>
      </c>
    </row>
    <row r="2703" spans="1:2">
      <c r="A2703" s="1">
        <v>35522</v>
      </c>
      <c r="B2703">
        <v>7.5999999999999998E-2</v>
      </c>
    </row>
    <row r="2704" spans="1:2">
      <c r="A2704" s="1">
        <v>35523</v>
      </c>
      <c r="B2704">
        <v>7.5999999999999998E-2</v>
      </c>
    </row>
    <row r="2705" spans="1:2">
      <c r="A2705" s="1">
        <v>35524</v>
      </c>
      <c r="B2705">
        <v>7.6332999999999998E-2</v>
      </c>
    </row>
    <row r="2706" spans="1:2">
      <c r="A2706" s="1">
        <v>35527</v>
      </c>
      <c r="B2706">
        <v>7.6999999999999999E-2</v>
      </c>
    </row>
    <row r="2707" spans="1:2">
      <c r="A2707" s="1">
        <v>35528</v>
      </c>
      <c r="B2707">
        <v>8.0333000000000002E-2</v>
      </c>
    </row>
    <row r="2708" spans="1:2">
      <c r="A2708" s="1">
        <v>35529</v>
      </c>
      <c r="B2708">
        <v>7.8333E-2</v>
      </c>
    </row>
    <row r="2709" spans="1:2">
      <c r="A2709" s="1">
        <v>35530</v>
      </c>
      <c r="B2709">
        <v>8.1333000000000003E-2</v>
      </c>
    </row>
    <row r="2710" spans="1:2">
      <c r="A2710" s="1">
        <v>35531</v>
      </c>
      <c r="B2710">
        <v>8.2667000000000004E-2</v>
      </c>
    </row>
    <row r="2711" spans="1:2">
      <c r="A2711" s="1">
        <v>35534</v>
      </c>
      <c r="B2711">
        <v>8.2667000000000004E-2</v>
      </c>
    </row>
    <row r="2712" spans="1:2">
      <c r="A2712" s="1">
        <v>35535</v>
      </c>
      <c r="B2712">
        <v>8.1333000000000003E-2</v>
      </c>
    </row>
    <row r="2713" spans="1:2">
      <c r="A2713" s="1">
        <v>35536</v>
      </c>
      <c r="B2713">
        <v>0.08</v>
      </c>
    </row>
    <row r="2714" spans="1:2">
      <c r="A2714" s="1">
        <v>35537</v>
      </c>
      <c r="B2714">
        <v>8.3000000000000004E-2</v>
      </c>
    </row>
    <row r="2715" spans="1:2">
      <c r="A2715" s="1">
        <v>35538</v>
      </c>
      <c r="B2715">
        <v>8.0333000000000002E-2</v>
      </c>
    </row>
    <row r="2716" spans="1:2">
      <c r="A2716" s="1">
        <v>35542</v>
      </c>
      <c r="B2716">
        <v>7.8667000000000001E-2</v>
      </c>
    </row>
    <row r="2717" spans="1:2">
      <c r="A2717" s="1">
        <v>35543</v>
      </c>
      <c r="B2717">
        <v>7.5999999999999998E-2</v>
      </c>
    </row>
    <row r="2718" spans="1:2">
      <c r="A2718" s="1">
        <v>35544</v>
      </c>
      <c r="B2718">
        <v>7.5666999999999998E-2</v>
      </c>
    </row>
    <row r="2719" spans="1:2">
      <c r="A2719" s="1">
        <v>35545</v>
      </c>
      <c r="B2719">
        <v>7.5999999999999998E-2</v>
      </c>
    </row>
    <row r="2720" spans="1:2">
      <c r="A2720" s="1">
        <v>35548</v>
      </c>
      <c r="B2720">
        <v>7.6332999999999998E-2</v>
      </c>
    </row>
    <row r="2721" spans="1:2">
      <c r="A2721" s="1">
        <v>35549</v>
      </c>
      <c r="B2721">
        <v>7.6999999999999999E-2</v>
      </c>
    </row>
    <row r="2722" spans="1:2">
      <c r="A2722" s="1">
        <v>35550</v>
      </c>
      <c r="B2722">
        <v>7.5999999999999998E-2</v>
      </c>
    </row>
    <row r="2723" spans="1:2">
      <c r="A2723" s="1">
        <v>35552</v>
      </c>
      <c r="B2723">
        <v>7.8333E-2</v>
      </c>
    </row>
    <row r="2724" spans="1:2">
      <c r="A2724" s="1">
        <v>35555</v>
      </c>
      <c r="B2724">
        <v>7.8E-2</v>
      </c>
    </row>
    <row r="2725" spans="1:2">
      <c r="A2725" s="1">
        <v>35556</v>
      </c>
      <c r="B2725">
        <v>7.8333E-2</v>
      </c>
    </row>
    <row r="2726" spans="1:2">
      <c r="A2726" s="1">
        <v>35557</v>
      </c>
      <c r="B2726">
        <v>7.8333E-2</v>
      </c>
    </row>
    <row r="2727" spans="1:2">
      <c r="A2727" s="1">
        <v>35558</v>
      </c>
      <c r="B2727">
        <v>7.8667000000000001E-2</v>
      </c>
    </row>
    <row r="2728" spans="1:2">
      <c r="A2728" s="1">
        <v>35559</v>
      </c>
      <c r="B2728">
        <v>7.9333000000000001E-2</v>
      </c>
    </row>
    <row r="2729" spans="1:2">
      <c r="A2729" s="1">
        <v>35562</v>
      </c>
      <c r="B2729">
        <v>7.9000000000000001E-2</v>
      </c>
    </row>
    <row r="2730" spans="1:2">
      <c r="A2730" s="1">
        <v>35563</v>
      </c>
      <c r="B2730">
        <v>7.9000000000000001E-2</v>
      </c>
    </row>
    <row r="2731" spans="1:2">
      <c r="A2731" s="1">
        <v>35564</v>
      </c>
      <c r="B2731">
        <v>7.9333000000000001E-2</v>
      </c>
    </row>
    <row r="2732" spans="1:2">
      <c r="A2732" s="1">
        <v>35565</v>
      </c>
      <c r="B2732">
        <v>7.9000000000000001E-2</v>
      </c>
    </row>
    <row r="2733" spans="1:2">
      <c r="A2733" s="1">
        <v>35566</v>
      </c>
      <c r="B2733">
        <v>7.9333000000000001E-2</v>
      </c>
    </row>
    <row r="2734" spans="1:2">
      <c r="A2734" s="1">
        <v>35569</v>
      </c>
      <c r="B2734">
        <v>7.9667000000000002E-2</v>
      </c>
    </row>
    <row r="2735" spans="1:2">
      <c r="A2735" s="1">
        <v>35570</v>
      </c>
      <c r="B2735">
        <v>7.9667000000000002E-2</v>
      </c>
    </row>
    <row r="2736" spans="1:2">
      <c r="A2736" s="1">
        <v>35571</v>
      </c>
      <c r="B2736">
        <v>7.9333000000000001E-2</v>
      </c>
    </row>
    <row r="2737" spans="1:2">
      <c r="A2737" s="1">
        <v>35572</v>
      </c>
      <c r="B2737">
        <v>7.9333000000000001E-2</v>
      </c>
    </row>
    <row r="2738" spans="1:2">
      <c r="A2738" s="1">
        <v>35573</v>
      </c>
      <c r="B2738">
        <v>7.9333000000000001E-2</v>
      </c>
    </row>
    <row r="2739" spans="1:2">
      <c r="A2739" s="1">
        <v>35576</v>
      </c>
      <c r="B2739">
        <v>7.9000000000000001E-2</v>
      </c>
    </row>
    <row r="2740" spans="1:2">
      <c r="A2740" s="1">
        <v>35577</v>
      </c>
      <c r="B2740">
        <v>7.8333E-2</v>
      </c>
    </row>
    <row r="2741" spans="1:2">
      <c r="A2741" s="1">
        <v>35578</v>
      </c>
      <c r="B2741">
        <v>7.5666999999999998E-2</v>
      </c>
    </row>
    <row r="2742" spans="1:2">
      <c r="A2742" s="1">
        <v>35580</v>
      </c>
      <c r="B2742">
        <v>7.5666999999999998E-2</v>
      </c>
    </row>
    <row r="2743" spans="1:2">
      <c r="A2743" s="1">
        <v>35583</v>
      </c>
      <c r="B2743">
        <v>7.5332999999999997E-2</v>
      </c>
    </row>
    <row r="2744" spans="1:2">
      <c r="A2744" s="1">
        <v>35584</v>
      </c>
      <c r="B2744">
        <v>7.5332999999999997E-2</v>
      </c>
    </row>
    <row r="2745" spans="1:2">
      <c r="A2745" s="1">
        <v>35585</v>
      </c>
      <c r="B2745">
        <v>7.5666999999999998E-2</v>
      </c>
    </row>
    <row r="2746" spans="1:2">
      <c r="A2746" s="1">
        <v>35586</v>
      </c>
      <c r="B2746">
        <v>7.5999999999999998E-2</v>
      </c>
    </row>
    <row r="2747" spans="1:2">
      <c r="A2747" s="1">
        <v>35587</v>
      </c>
      <c r="B2747">
        <v>7.6666999999999999E-2</v>
      </c>
    </row>
    <row r="2748" spans="1:2">
      <c r="A2748" s="1">
        <v>35590</v>
      </c>
      <c r="B2748">
        <v>7.7332999999999999E-2</v>
      </c>
    </row>
    <row r="2749" spans="1:2">
      <c r="A2749" s="1">
        <v>35591</v>
      </c>
      <c r="B2749">
        <v>7.6332999999999998E-2</v>
      </c>
    </row>
    <row r="2750" spans="1:2">
      <c r="A2750" s="1">
        <v>35592</v>
      </c>
      <c r="B2750">
        <v>7.6332999999999998E-2</v>
      </c>
    </row>
    <row r="2751" spans="1:2">
      <c r="A2751" s="1">
        <v>35593</v>
      </c>
      <c r="B2751">
        <v>7.5999999999999998E-2</v>
      </c>
    </row>
    <row r="2752" spans="1:2">
      <c r="A2752" s="1">
        <v>35594</v>
      </c>
      <c r="B2752">
        <v>7.6666999999999999E-2</v>
      </c>
    </row>
    <row r="2753" spans="1:2">
      <c r="A2753" s="1">
        <v>35597</v>
      </c>
      <c r="B2753">
        <v>7.6332999999999998E-2</v>
      </c>
    </row>
    <row r="2754" spans="1:2">
      <c r="A2754" s="1">
        <v>35598</v>
      </c>
      <c r="B2754">
        <v>7.6666999999999999E-2</v>
      </c>
    </row>
    <row r="2755" spans="1:2">
      <c r="A2755" s="1">
        <v>35599</v>
      </c>
      <c r="B2755">
        <v>7.6332999999999998E-2</v>
      </c>
    </row>
    <row r="2756" spans="1:2">
      <c r="A2756" s="1">
        <v>35600</v>
      </c>
      <c r="B2756">
        <v>7.6332999999999998E-2</v>
      </c>
    </row>
    <row r="2757" spans="1:2">
      <c r="A2757" s="1">
        <v>35601</v>
      </c>
      <c r="B2757">
        <v>7.5999999999999998E-2</v>
      </c>
    </row>
    <row r="2758" spans="1:2">
      <c r="A2758" s="1">
        <v>35604</v>
      </c>
      <c r="B2758">
        <v>7.5999999999999998E-2</v>
      </c>
    </row>
    <row r="2759" spans="1:2">
      <c r="A2759" s="1">
        <v>35605</v>
      </c>
      <c r="B2759">
        <v>7.5999999999999998E-2</v>
      </c>
    </row>
    <row r="2760" spans="1:2">
      <c r="A2760" s="1">
        <v>35606</v>
      </c>
      <c r="B2760">
        <v>7.4999999999999997E-2</v>
      </c>
    </row>
    <row r="2761" spans="1:2">
      <c r="A2761" s="1">
        <v>35607</v>
      </c>
      <c r="B2761">
        <v>7.4999999999999997E-2</v>
      </c>
    </row>
    <row r="2762" spans="1:2">
      <c r="A2762" s="1">
        <v>35608</v>
      </c>
      <c r="B2762">
        <v>7.3999999999999996E-2</v>
      </c>
    </row>
    <row r="2763" spans="1:2">
      <c r="A2763" s="1">
        <v>35611</v>
      </c>
      <c r="B2763">
        <v>7.5332999999999997E-2</v>
      </c>
    </row>
    <row r="2764" spans="1:2">
      <c r="A2764" s="1">
        <v>35612</v>
      </c>
      <c r="B2764">
        <v>6.9667000000000007E-2</v>
      </c>
    </row>
    <row r="2765" spans="1:2">
      <c r="A2765" s="1">
        <v>35613</v>
      </c>
      <c r="B2765">
        <v>6.8667000000000006E-2</v>
      </c>
    </row>
    <row r="2766" spans="1:2">
      <c r="A2766" s="1">
        <v>35614</v>
      </c>
      <c r="B2766">
        <v>6.9000000000000006E-2</v>
      </c>
    </row>
    <row r="2767" spans="1:2">
      <c r="A2767" s="1">
        <v>35615</v>
      </c>
      <c r="B2767">
        <v>6.9000000000000006E-2</v>
      </c>
    </row>
    <row r="2768" spans="1:2">
      <c r="A2768" s="1">
        <v>35618</v>
      </c>
      <c r="B2768">
        <v>6.9667000000000007E-2</v>
      </c>
    </row>
    <row r="2769" spans="1:2">
      <c r="A2769" s="1">
        <v>35619</v>
      </c>
      <c r="B2769">
        <v>6.9667000000000007E-2</v>
      </c>
    </row>
    <row r="2770" spans="1:2">
      <c r="A2770" s="1">
        <v>35620</v>
      </c>
      <c r="B2770">
        <v>6.9333000000000006E-2</v>
      </c>
    </row>
    <row r="2771" spans="1:2">
      <c r="A2771" s="1">
        <v>35621</v>
      </c>
      <c r="B2771">
        <v>6.9667000000000007E-2</v>
      </c>
    </row>
    <row r="2772" spans="1:2">
      <c r="A2772" s="1">
        <v>35622</v>
      </c>
      <c r="B2772">
        <v>7.0000000000000007E-2</v>
      </c>
    </row>
    <row r="2773" spans="1:2">
      <c r="A2773" s="1">
        <v>35625</v>
      </c>
      <c r="B2773">
        <v>7.0000000000000007E-2</v>
      </c>
    </row>
    <row r="2774" spans="1:2">
      <c r="A2774" s="1">
        <v>35626</v>
      </c>
      <c r="B2774">
        <v>7.0333000000000007E-2</v>
      </c>
    </row>
    <row r="2775" spans="1:2">
      <c r="A2775" s="1">
        <v>35627</v>
      </c>
      <c r="B2775">
        <v>6.9667000000000007E-2</v>
      </c>
    </row>
    <row r="2776" spans="1:2">
      <c r="A2776" s="1">
        <v>35628</v>
      </c>
      <c r="B2776">
        <v>6.9333000000000006E-2</v>
      </c>
    </row>
    <row r="2777" spans="1:2">
      <c r="A2777" s="1">
        <v>35629</v>
      </c>
      <c r="B2777">
        <v>6.9333000000000006E-2</v>
      </c>
    </row>
    <row r="2778" spans="1:2">
      <c r="A2778" s="1">
        <v>35632</v>
      </c>
      <c r="B2778">
        <v>6.9000000000000006E-2</v>
      </c>
    </row>
    <row r="2779" spans="1:2">
      <c r="A2779" s="1">
        <v>35633</v>
      </c>
      <c r="B2779">
        <v>6.8667000000000006E-2</v>
      </c>
    </row>
    <row r="2780" spans="1:2">
      <c r="A2780" s="1">
        <v>35634</v>
      </c>
      <c r="B2780">
        <v>6.8667000000000006E-2</v>
      </c>
    </row>
    <row r="2781" spans="1:2">
      <c r="A2781" s="1">
        <v>35635</v>
      </c>
      <c r="B2781">
        <v>6.8667000000000006E-2</v>
      </c>
    </row>
    <row r="2782" spans="1:2">
      <c r="A2782" s="1">
        <v>35636</v>
      </c>
      <c r="B2782">
        <v>6.9000000000000006E-2</v>
      </c>
    </row>
    <row r="2783" spans="1:2">
      <c r="A2783" s="1">
        <v>35639</v>
      </c>
      <c r="B2783">
        <v>6.8667000000000006E-2</v>
      </c>
    </row>
    <row r="2784" spans="1:2">
      <c r="A2784" s="1">
        <v>35640</v>
      </c>
      <c r="B2784">
        <v>6.8667000000000006E-2</v>
      </c>
    </row>
    <row r="2785" spans="1:2">
      <c r="A2785" s="1">
        <v>35641</v>
      </c>
      <c r="B2785">
        <v>6.8667000000000006E-2</v>
      </c>
    </row>
    <row r="2786" spans="1:2">
      <c r="A2786" s="1">
        <v>35642</v>
      </c>
      <c r="B2786">
        <v>6.8333000000000005E-2</v>
      </c>
    </row>
    <row r="2787" spans="1:2">
      <c r="A2787" s="1">
        <v>35643</v>
      </c>
      <c r="B2787">
        <v>7.4666999999999997E-2</v>
      </c>
    </row>
    <row r="2788" spans="1:2">
      <c r="A2788" s="1">
        <v>35646</v>
      </c>
      <c r="B2788">
        <v>7.4332999999999996E-2</v>
      </c>
    </row>
    <row r="2789" spans="1:2">
      <c r="A2789" s="1">
        <v>35647</v>
      </c>
      <c r="B2789">
        <v>7.4332999999999996E-2</v>
      </c>
    </row>
    <row r="2790" spans="1:2">
      <c r="A2790" s="1">
        <v>35648</v>
      </c>
      <c r="B2790">
        <v>7.3999999999999996E-2</v>
      </c>
    </row>
    <row r="2791" spans="1:2">
      <c r="A2791" s="1">
        <v>35649</v>
      </c>
      <c r="B2791">
        <v>7.4666999999999997E-2</v>
      </c>
    </row>
    <row r="2792" spans="1:2">
      <c r="A2792" s="1">
        <v>35650</v>
      </c>
      <c r="B2792">
        <v>7.4666999999999997E-2</v>
      </c>
    </row>
    <row r="2793" spans="1:2">
      <c r="A2793" s="1">
        <v>35653</v>
      </c>
      <c r="B2793">
        <v>7.5332999999999997E-2</v>
      </c>
    </row>
    <row r="2794" spans="1:2">
      <c r="A2794" s="1">
        <v>35654</v>
      </c>
      <c r="B2794">
        <v>7.5666999999999998E-2</v>
      </c>
    </row>
    <row r="2795" spans="1:2">
      <c r="A2795" s="1">
        <v>35655</v>
      </c>
      <c r="B2795">
        <v>7.5666999999999998E-2</v>
      </c>
    </row>
    <row r="2796" spans="1:2">
      <c r="A2796" s="1">
        <v>35656</v>
      </c>
      <c r="B2796">
        <v>7.5666999999999998E-2</v>
      </c>
    </row>
    <row r="2797" spans="1:2">
      <c r="A2797" s="1">
        <v>35657</v>
      </c>
      <c r="B2797">
        <v>7.5332999999999997E-2</v>
      </c>
    </row>
    <row r="2798" spans="1:2">
      <c r="A2798" s="1">
        <v>35660</v>
      </c>
      <c r="B2798">
        <v>7.4999999999999997E-2</v>
      </c>
    </row>
    <row r="2799" spans="1:2">
      <c r="A2799" s="1">
        <v>35661</v>
      </c>
      <c r="B2799">
        <v>7.4999999999999997E-2</v>
      </c>
    </row>
    <row r="2800" spans="1:2">
      <c r="A2800" s="1">
        <v>35662</v>
      </c>
      <c r="B2800">
        <v>7.4999999999999997E-2</v>
      </c>
    </row>
    <row r="2801" spans="1:2">
      <c r="A2801" s="1">
        <v>35663</v>
      </c>
      <c r="B2801">
        <v>7.4999999999999997E-2</v>
      </c>
    </row>
    <row r="2802" spans="1:2">
      <c r="A2802" s="1">
        <v>35664</v>
      </c>
      <c r="B2802">
        <v>7.4999999999999997E-2</v>
      </c>
    </row>
    <row r="2803" spans="1:2">
      <c r="A2803" s="1">
        <v>35667</v>
      </c>
      <c r="B2803">
        <v>7.4999999999999997E-2</v>
      </c>
    </row>
    <row r="2804" spans="1:2">
      <c r="A2804" s="1">
        <v>35668</v>
      </c>
      <c r="B2804">
        <v>7.4999999999999997E-2</v>
      </c>
    </row>
    <row r="2805" spans="1:2">
      <c r="A2805" s="1">
        <v>35669</v>
      </c>
      <c r="B2805">
        <v>7.4999999999999997E-2</v>
      </c>
    </row>
    <row r="2806" spans="1:2">
      <c r="A2806" s="1">
        <v>35670</v>
      </c>
      <c r="B2806">
        <v>7.4999999999999997E-2</v>
      </c>
    </row>
    <row r="2807" spans="1:2">
      <c r="A2807" s="1">
        <v>35671</v>
      </c>
      <c r="B2807">
        <v>7.4666999999999997E-2</v>
      </c>
    </row>
    <row r="2808" spans="1:2">
      <c r="A2808" s="1">
        <v>35674</v>
      </c>
      <c r="B2808">
        <v>7.2666999999999995E-2</v>
      </c>
    </row>
    <row r="2809" spans="1:2">
      <c r="A2809" s="1">
        <v>35675</v>
      </c>
      <c r="B2809">
        <v>7.2332999999999995E-2</v>
      </c>
    </row>
    <row r="2810" spans="1:2">
      <c r="A2810" s="1">
        <v>35676</v>
      </c>
      <c r="B2810">
        <v>7.1999999999999995E-2</v>
      </c>
    </row>
    <row r="2811" spans="1:2">
      <c r="A2811" s="1">
        <v>35677</v>
      </c>
      <c r="B2811">
        <v>7.1999999999999995E-2</v>
      </c>
    </row>
    <row r="2812" spans="1:2">
      <c r="A2812" s="1">
        <v>35678</v>
      </c>
      <c r="B2812">
        <v>7.1999999999999995E-2</v>
      </c>
    </row>
    <row r="2813" spans="1:2">
      <c r="A2813" s="1">
        <v>35681</v>
      </c>
      <c r="B2813">
        <v>7.1999999999999995E-2</v>
      </c>
    </row>
    <row r="2814" spans="1:2">
      <c r="A2814" s="1">
        <v>35682</v>
      </c>
      <c r="B2814">
        <v>7.1999999999999995E-2</v>
      </c>
    </row>
    <row r="2815" spans="1:2">
      <c r="A2815" s="1">
        <v>35683</v>
      </c>
      <c r="B2815">
        <v>7.1999999999999995E-2</v>
      </c>
    </row>
    <row r="2816" spans="1:2">
      <c r="A2816" s="1">
        <v>35684</v>
      </c>
      <c r="B2816">
        <v>7.1999999999999995E-2</v>
      </c>
    </row>
    <row r="2817" spans="1:2">
      <c r="A2817" s="1">
        <v>35685</v>
      </c>
      <c r="B2817">
        <v>7.2332999999999995E-2</v>
      </c>
    </row>
    <row r="2818" spans="1:2">
      <c r="A2818" s="1">
        <v>35688</v>
      </c>
      <c r="B2818">
        <v>7.2332999999999995E-2</v>
      </c>
    </row>
    <row r="2819" spans="1:2">
      <c r="A2819" s="1">
        <v>35689</v>
      </c>
      <c r="B2819">
        <v>7.1999999999999995E-2</v>
      </c>
    </row>
    <row r="2820" spans="1:2">
      <c r="A2820" s="1">
        <v>35690</v>
      </c>
      <c r="B2820">
        <v>7.1999999999999995E-2</v>
      </c>
    </row>
    <row r="2821" spans="1:2">
      <c r="A2821" s="1">
        <v>35691</v>
      </c>
      <c r="B2821">
        <v>7.1999999999999995E-2</v>
      </c>
    </row>
    <row r="2822" spans="1:2">
      <c r="A2822" s="1">
        <v>35692</v>
      </c>
      <c r="B2822">
        <v>7.1999999999999995E-2</v>
      </c>
    </row>
    <row r="2823" spans="1:2">
      <c r="A2823" s="1">
        <v>35695</v>
      </c>
      <c r="B2823">
        <v>7.1666999999999995E-2</v>
      </c>
    </row>
    <row r="2824" spans="1:2">
      <c r="A2824" s="1">
        <v>35696</v>
      </c>
      <c r="B2824">
        <v>7.1999999999999995E-2</v>
      </c>
    </row>
    <row r="2825" spans="1:2">
      <c r="A2825" s="1">
        <v>35697</v>
      </c>
      <c r="B2825">
        <v>7.1666999999999995E-2</v>
      </c>
    </row>
    <row r="2826" spans="1:2">
      <c r="A2826" s="1">
        <v>35698</v>
      </c>
      <c r="B2826">
        <v>7.1332999999999994E-2</v>
      </c>
    </row>
    <row r="2827" spans="1:2">
      <c r="A2827" s="1">
        <v>35699</v>
      </c>
      <c r="B2827">
        <v>7.0666999999999994E-2</v>
      </c>
    </row>
    <row r="2828" spans="1:2">
      <c r="A2828" s="1">
        <v>35702</v>
      </c>
      <c r="B2828">
        <v>6.9667000000000007E-2</v>
      </c>
    </row>
    <row r="2829" spans="1:2">
      <c r="A2829" s="1">
        <v>35703</v>
      </c>
      <c r="B2829">
        <v>6.9667000000000007E-2</v>
      </c>
    </row>
    <row r="2830" spans="1:2">
      <c r="A2830" s="1">
        <v>35704</v>
      </c>
      <c r="B2830">
        <v>6.9000000000000006E-2</v>
      </c>
    </row>
    <row r="2831" spans="1:2">
      <c r="A2831" s="1">
        <v>35705</v>
      </c>
      <c r="B2831">
        <v>6.8667000000000006E-2</v>
      </c>
    </row>
    <row r="2832" spans="1:2">
      <c r="A2832" s="1">
        <v>35706</v>
      </c>
      <c r="B2832">
        <v>6.8667000000000006E-2</v>
      </c>
    </row>
    <row r="2833" spans="1:2">
      <c r="A2833" s="1">
        <v>35709</v>
      </c>
      <c r="B2833">
        <v>6.8667000000000006E-2</v>
      </c>
    </row>
    <row r="2834" spans="1:2">
      <c r="A2834" s="1">
        <v>35710</v>
      </c>
      <c r="B2834">
        <v>6.9000000000000006E-2</v>
      </c>
    </row>
    <row r="2835" spans="1:2">
      <c r="A2835" s="1">
        <v>35711</v>
      </c>
      <c r="B2835">
        <v>6.8667000000000006E-2</v>
      </c>
    </row>
    <row r="2836" spans="1:2">
      <c r="A2836" s="1">
        <v>35712</v>
      </c>
      <c r="B2836">
        <v>6.8667000000000006E-2</v>
      </c>
    </row>
    <row r="2837" spans="1:2">
      <c r="A2837" s="1">
        <v>35713</v>
      </c>
      <c r="B2837">
        <v>6.8667000000000006E-2</v>
      </c>
    </row>
    <row r="2838" spans="1:2">
      <c r="A2838" s="1">
        <v>35716</v>
      </c>
      <c r="B2838">
        <v>6.8667000000000006E-2</v>
      </c>
    </row>
    <row r="2839" spans="1:2">
      <c r="A2839" s="1">
        <v>35717</v>
      </c>
      <c r="B2839">
        <v>6.9333000000000006E-2</v>
      </c>
    </row>
    <row r="2840" spans="1:2">
      <c r="A2840" s="1">
        <v>35718</v>
      </c>
      <c r="B2840">
        <v>6.9333000000000006E-2</v>
      </c>
    </row>
    <row r="2841" spans="1:2">
      <c r="A2841" s="1">
        <v>35719</v>
      </c>
      <c r="B2841">
        <v>6.9333000000000006E-2</v>
      </c>
    </row>
    <row r="2842" spans="1:2">
      <c r="A2842" s="1">
        <v>35720</v>
      </c>
      <c r="B2842">
        <v>6.9000000000000006E-2</v>
      </c>
    </row>
    <row r="2843" spans="1:2">
      <c r="A2843" s="1">
        <v>35723</v>
      </c>
      <c r="B2843">
        <v>6.9000000000000006E-2</v>
      </c>
    </row>
    <row r="2844" spans="1:2">
      <c r="A2844" s="1">
        <v>35724</v>
      </c>
      <c r="B2844">
        <v>6.9000000000000006E-2</v>
      </c>
    </row>
    <row r="2845" spans="1:2">
      <c r="A2845" s="1">
        <v>35725</v>
      </c>
      <c r="B2845">
        <v>6.9000000000000006E-2</v>
      </c>
    </row>
    <row r="2846" spans="1:2">
      <c r="A2846" s="1">
        <v>35726</v>
      </c>
      <c r="B2846">
        <v>6.8667000000000006E-2</v>
      </c>
    </row>
    <row r="2847" spans="1:2">
      <c r="A2847" s="1">
        <v>35727</v>
      </c>
      <c r="B2847">
        <v>6.8667000000000006E-2</v>
      </c>
    </row>
    <row r="2848" spans="1:2">
      <c r="A2848" s="1">
        <v>35730</v>
      </c>
      <c r="B2848">
        <v>6.8667000000000006E-2</v>
      </c>
    </row>
    <row r="2849" spans="1:2">
      <c r="A2849" s="1">
        <v>35731</v>
      </c>
      <c r="B2849">
        <v>6.9667000000000007E-2</v>
      </c>
    </row>
    <row r="2850" spans="1:2">
      <c r="A2850" s="1">
        <v>35732</v>
      </c>
      <c r="B2850">
        <v>6.9667000000000007E-2</v>
      </c>
    </row>
    <row r="2851" spans="1:2">
      <c r="A2851" s="1">
        <v>35733</v>
      </c>
      <c r="B2851">
        <v>7.4666999999999997E-2</v>
      </c>
    </row>
    <row r="2852" spans="1:2">
      <c r="A2852" s="1">
        <v>35734</v>
      </c>
      <c r="B2852">
        <v>0.13700000000000001</v>
      </c>
    </row>
    <row r="2853" spans="1:2">
      <c r="A2853" s="1">
        <v>35737</v>
      </c>
      <c r="B2853">
        <v>0.14733299999999999</v>
      </c>
    </row>
    <row r="2854" spans="1:2">
      <c r="A2854" s="1">
        <v>35738</v>
      </c>
      <c r="B2854">
        <v>0.14733299999999999</v>
      </c>
    </row>
    <row r="2855" spans="1:2">
      <c r="A2855" s="1">
        <v>35739</v>
      </c>
      <c r="B2855">
        <v>0.14766699999999999</v>
      </c>
    </row>
    <row r="2856" spans="1:2">
      <c r="A2856" s="1">
        <v>35740</v>
      </c>
      <c r="B2856">
        <v>0.14933299999999999</v>
      </c>
    </row>
    <row r="2857" spans="1:2">
      <c r="A2857" s="1">
        <v>35741</v>
      </c>
      <c r="B2857">
        <v>0.15033299999999999</v>
      </c>
    </row>
    <row r="2858" spans="1:2">
      <c r="A2858" s="1">
        <v>35744</v>
      </c>
      <c r="B2858">
        <v>0.150667</v>
      </c>
    </row>
    <row r="2859" spans="1:2">
      <c r="A2859" s="1">
        <v>35745</v>
      </c>
      <c r="B2859">
        <v>0.151</v>
      </c>
    </row>
    <row r="2860" spans="1:2">
      <c r="A2860" s="1">
        <v>35746</v>
      </c>
      <c r="B2860">
        <v>0.151</v>
      </c>
    </row>
    <row r="2861" spans="1:2">
      <c r="A2861" s="1">
        <v>35747</v>
      </c>
      <c r="B2861">
        <v>0.151</v>
      </c>
    </row>
    <row r="2862" spans="1:2">
      <c r="A2862" s="1">
        <v>35748</v>
      </c>
      <c r="B2862">
        <v>0.151333</v>
      </c>
    </row>
    <row r="2863" spans="1:2">
      <c r="A2863" s="1">
        <v>35751</v>
      </c>
      <c r="B2863">
        <v>0.151</v>
      </c>
    </row>
    <row r="2864" spans="1:2">
      <c r="A2864" s="1">
        <v>35752</v>
      </c>
      <c r="B2864">
        <v>0.151</v>
      </c>
    </row>
    <row r="2865" spans="1:2">
      <c r="A2865" s="1">
        <v>35753</v>
      </c>
      <c r="B2865">
        <v>0.150667</v>
      </c>
    </row>
    <row r="2866" spans="1:2">
      <c r="A2866" s="1">
        <v>35754</v>
      </c>
      <c r="B2866">
        <v>0.15033299999999999</v>
      </c>
    </row>
    <row r="2867" spans="1:2">
      <c r="A2867" s="1">
        <v>35755</v>
      </c>
      <c r="B2867">
        <v>0.150667</v>
      </c>
    </row>
    <row r="2868" spans="1:2">
      <c r="A2868" s="1">
        <v>35758</v>
      </c>
      <c r="B2868">
        <v>0.150667</v>
      </c>
    </row>
    <row r="2869" spans="1:2">
      <c r="A2869" s="1">
        <v>35759</v>
      </c>
      <c r="B2869">
        <v>0.150667</v>
      </c>
    </row>
    <row r="2870" spans="1:2">
      <c r="A2870" s="1">
        <v>35760</v>
      </c>
      <c r="B2870">
        <v>0.150667</v>
      </c>
    </row>
    <row r="2871" spans="1:2">
      <c r="A2871" s="1">
        <v>35761</v>
      </c>
      <c r="B2871">
        <v>0.15033299999999999</v>
      </c>
    </row>
    <row r="2872" spans="1:2">
      <c r="A2872" s="1">
        <v>35762</v>
      </c>
      <c r="B2872">
        <v>0.14733299999999999</v>
      </c>
    </row>
    <row r="2873" spans="1:2">
      <c r="A2873" s="1">
        <v>35765</v>
      </c>
      <c r="B2873">
        <v>0.13</v>
      </c>
    </row>
    <row r="2874" spans="1:2">
      <c r="A2874" s="1">
        <v>35766</v>
      </c>
      <c r="B2874">
        <v>0.129667</v>
      </c>
    </row>
    <row r="2875" spans="1:2">
      <c r="A2875" s="1">
        <v>35767</v>
      </c>
      <c r="B2875">
        <v>0.13066700000000001</v>
      </c>
    </row>
    <row r="2876" spans="1:2">
      <c r="A2876" s="1">
        <v>35768</v>
      </c>
      <c r="B2876">
        <v>0.13133300000000001</v>
      </c>
    </row>
    <row r="2877" spans="1:2">
      <c r="A2877" s="1">
        <v>35769</v>
      </c>
      <c r="B2877">
        <v>0.13166700000000001</v>
      </c>
    </row>
    <row r="2878" spans="1:2">
      <c r="A2878" s="1">
        <v>35772</v>
      </c>
      <c r="B2878">
        <v>0.130333</v>
      </c>
    </row>
    <row r="2879" spans="1:2">
      <c r="A2879" s="1">
        <v>35773</v>
      </c>
      <c r="B2879">
        <v>0.129667</v>
      </c>
    </row>
    <row r="2880" spans="1:2">
      <c r="A2880" s="1">
        <v>35774</v>
      </c>
      <c r="B2880">
        <v>0.130333</v>
      </c>
    </row>
    <row r="2881" spans="1:2">
      <c r="A2881" s="1">
        <v>35775</v>
      </c>
      <c r="B2881">
        <v>0.130333</v>
      </c>
    </row>
    <row r="2882" spans="1:2">
      <c r="A2882" s="1">
        <v>35776</v>
      </c>
      <c r="B2882">
        <v>0.13</v>
      </c>
    </row>
    <row r="2883" spans="1:2">
      <c r="A2883" s="1">
        <v>35779</v>
      </c>
      <c r="B2883">
        <v>0.13</v>
      </c>
    </row>
    <row r="2884" spans="1:2">
      <c r="A2884" s="1">
        <v>35780</v>
      </c>
      <c r="B2884">
        <v>0.13100000000000001</v>
      </c>
    </row>
    <row r="2885" spans="1:2">
      <c r="A2885" s="1">
        <v>35781</v>
      </c>
      <c r="B2885">
        <v>0.13166700000000001</v>
      </c>
    </row>
    <row r="2886" spans="1:2">
      <c r="A2886" s="1">
        <v>35782</v>
      </c>
      <c r="B2886">
        <v>0.13666700000000001</v>
      </c>
    </row>
    <row r="2887" spans="1:2">
      <c r="A2887" s="1">
        <v>35783</v>
      </c>
      <c r="B2887">
        <v>0.13733300000000001</v>
      </c>
    </row>
    <row r="2888" spans="1:2">
      <c r="A2888" s="1">
        <v>35786</v>
      </c>
      <c r="B2888">
        <v>0.13800000000000001</v>
      </c>
    </row>
    <row r="2889" spans="1:2">
      <c r="A2889" s="1">
        <v>35787</v>
      </c>
      <c r="B2889">
        <v>0.13900000000000001</v>
      </c>
    </row>
    <row r="2890" spans="1:2">
      <c r="A2890" s="1">
        <v>35788</v>
      </c>
      <c r="B2890">
        <v>0.13900000000000001</v>
      </c>
    </row>
    <row r="2891" spans="1:2">
      <c r="A2891" s="1">
        <v>35790</v>
      </c>
      <c r="B2891">
        <v>0.13633300000000001</v>
      </c>
    </row>
    <row r="2892" spans="1:2">
      <c r="A2892" s="1">
        <v>35793</v>
      </c>
      <c r="B2892">
        <v>0.13600000000000001</v>
      </c>
    </row>
    <row r="2893" spans="1:2">
      <c r="A2893" s="1">
        <v>35794</v>
      </c>
      <c r="B2893">
        <v>0.13600000000000001</v>
      </c>
    </row>
    <row r="2894" spans="1:2">
      <c r="A2894" s="1">
        <v>35795</v>
      </c>
      <c r="B2894">
        <v>0.13600000000000001</v>
      </c>
    </row>
    <row r="2895" spans="1:2">
      <c r="A2895" s="1">
        <v>35797</v>
      </c>
      <c r="B2895">
        <v>0.12139</v>
      </c>
    </row>
    <row r="2896" spans="1:2">
      <c r="A2896" s="1">
        <v>35800</v>
      </c>
      <c r="B2896">
        <v>0.12642200000000001</v>
      </c>
    </row>
    <row r="2897" spans="1:2">
      <c r="A2897" s="1">
        <v>35801</v>
      </c>
      <c r="B2897">
        <v>0.12772</v>
      </c>
    </row>
    <row r="2898" spans="1:2">
      <c r="A2898" s="1">
        <v>35802</v>
      </c>
      <c r="B2898">
        <v>0.12809400000000001</v>
      </c>
    </row>
    <row r="2899" spans="1:2">
      <c r="A2899" s="1">
        <v>35803</v>
      </c>
      <c r="B2899">
        <v>0.12800800000000001</v>
      </c>
    </row>
    <row r="2900" spans="1:2">
      <c r="A2900" s="1">
        <v>35804</v>
      </c>
      <c r="B2900">
        <v>0.12795000000000001</v>
      </c>
    </row>
    <row r="2901" spans="1:2">
      <c r="A2901" s="1">
        <v>35807</v>
      </c>
      <c r="B2901">
        <v>0.127835</v>
      </c>
    </row>
    <row r="2902" spans="1:2">
      <c r="A2902" s="1">
        <v>35808</v>
      </c>
      <c r="B2902">
        <v>0.12792100000000001</v>
      </c>
    </row>
    <row r="2903" spans="1:2">
      <c r="A2903" s="1">
        <v>35809</v>
      </c>
      <c r="B2903">
        <v>0.12743199999999999</v>
      </c>
    </row>
    <row r="2904" spans="1:2">
      <c r="A2904" s="1">
        <v>35810</v>
      </c>
      <c r="B2904">
        <v>0.12746099999999999</v>
      </c>
    </row>
    <row r="2905" spans="1:2">
      <c r="A2905" s="1">
        <v>35811</v>
      </c>
      <c r="B2905">
        <v>0.12740299999999999</v>
      </c>
    </row>
    <row r="2906" spans="1:2">
      <c r="A2906" s="1">
        <v>35814</v>
      </c>
      <c r="B2906">
        <v>0.127086</v>
      </c>
    </row>
    <row r="2907" spans="1:2">
      <c r="A2907" s="1">
        <v>35815</v>
      </c>
      <c r="B2907">
        <v>0.12665299999999999</v>
      </c>
    </row>
    <row r="2908" spans="1:2">
      <c r="A2908" s="1">
        <v>35816</v>
      </c>
      <c r="B2908">
        <v>0.126277</v>
      </c>
    </row>
    <row r="2909" spans="1:2">
      <c r="A2909" s="1">
        <v>35817</v>
      </c>
      <c r="B2909">
        <v>0.12619</v>
      </c>
    </row>
    <row r="2910" spans="1:2">
      <c r="A2910" s="1">
        <v>35818</v>
      </c>
      <c r="B2910">
        <v>0.12619</v>
      </c>
    </row>
    <row r="2911" spans="1:2">
      <c r="A2911" s="1">
        <v>35821</v>
      </c>
      <c r="B2911">
        <v>0.12448099999999999</v>
      </c>
    </row>
    <row r="2912" spans="1:2">
      <c r="A2912" s="1">
        <v>35822</v>
      </c>
      <c r="B2912">
        <v>0.123608</v>
      </c>
    </row>
    <row r="2913" spans="1:2">
      <c r="A2913" s="1">
        <v>35823</v>
      </c>
      <c r="B2913">
        <v>0.123026</v>
      </c>
    </row>
    <row r="2914" spans="1:2">
      <c r="A2914" s="1">
        <v>35824</v>
      </c>
      <c r="B2914">
        <v>0.11691699999999999</v>
      </c>
    </row>
    <row r="2915" spans="1:2">
      <c r="A2915" s="1">
        <v>35825</v>
      </c>
      <c r="B2915">
        <v>0.11854199999999999</v>
      </c>
    </row>
    <row r="2916" spans="1:2">
      <c r="A2916" s="1">
        <v>35828</v>
      </c>
      <c r="B2916">
        <v>0.117538</v>
      </c>
    </row>
    <row r="2917" spans="1:2">
      <c r="A2917" s="1">
        <v>35829</v>
      </c>
      <c r="B2917">
        <v>0.11756800000000001</v>
      </c>
    </row>
    <row r="2918" spans="1:2">
      <c r="A2918" s="1">
        <v>35830</v>
      </c>
      <c r="B2918">
        <v>0.118217</v>
      </c>
    </row>
    <row r="2919" spans="1:2">
      <c r="A2919" s="1">
        <v>35831</v>
      </c>
      <c r="B2919">
        <v>0.11756800000000001</v>
      </c>
    </row>
    <row r="2920" spans="1:2">
      <c r="A2920" s="1">
        <v>35832</v>
      </c>
      <c r="B2920">
        <v>0.118129</v>
      </c>
    </row>
    <row r="2921" spans="1:2">
      <c r="A2921" s="1">
        <v>35835</v>
      </c>
      <c r="B2921">
        <v>0.117627</v>
      </c>
    </row>
    <row r="2922" spans="1:2">
      <c r="A2922" s="1">
        <v>35836</v>
      </c>
      <c r="B2922">
        <v>0.117627</v>
      </c>
    </row>
    <row r="2923" spans="1:2">
      <c r="A2923" s="1">
        <v>35837</v>
      </c>
      <c r="B2923">
        <v>0.117538</v>
      </c>
    </row>
    <row r="2924" spans="1:2">
      <c r="A2924" s="1">
        <v>35838</v>
      </c>
      <c r="B2924">
        <v>0.11742</v>
      </c>
    </row>
    <row r="2925" spans="1:2">
      <c r="A2925" s="1">
        <v>35839</v>
      </c>
      <c r="B2925">
        <v>0.118188</v>
      </c>
    </row>
    <row r="2926" spans="1:2">
      <c r="A2926" s="1">
        <v>35842</v>
      </c>
      <c r="B2926">
        <v>0.11742</v>
      </c>
    </row>
    <row r="2927" spans="1:2">
      <c r="A2927" s="1">
        <v>35843</v>
      </c>
      <c r="B2927">
        <v>0.11736099999999999</v>
      </c>
    </row>
    <row r="2928" spans="1:2">
      <c r="A2928" s="1">
        <v>35844</v>
      </c>
      <c r="B2928">
        <v>0.117302</v>
      </c>
    </row>
    <row r="2929" spans="1:2">
      <c r="A2929" s="1">
        <v>35845</v>
      </c>
      <c r="B2929">
        <v>0.116414</v>
      </c>
    </row>
    <row r="2930" spans="1:2">
      <c r="A2930" s="1">
        <v>35846</v>
      </c>
      <c r="B2930">
        <v>0.116117</v>
      </c>
    </row>
    <row r="2931" spans="1:2">
      <c r="A2931" s="1">
        <v>35851</v>
      </c>
      <c r="B2931">
        <v>0.116117</v>
      </c>
    </row>
    <row r="2932" spans="1:2">
      <c r="A2932" s="1">
        <v>35852</v>
      </c>
      <c r="B2932">
        <v>0.115227</v>
      </c>
    </row>
    <row r="2933" spans="1:2">
      <c r="A2933" s="1">
        <v>35853</v>
      </c>
      <c r="B2933">
        <v>0.115286</v>
      </c>
    </row>
    <row r="2934" spans="1:2">
      <c r="A2934" s="1">
        <v>35856</v>
      </c>
      <c r="B2934">
        <v>0.115256</v>
      </c>
    </row>
    <row r="2935" spans="1:2">
      <c r="A2935" s="1">
        <v>35857</v>
      </c>
      <c r="B2935">
        <v>0.11495900000000001</v>
      </c>
    </row>
    <row r="2936" spans="1:2">
      <c r="A2936" s="1">
        <v>35858</v>
      </c>
      <c r="B2936">
        <v>0.111884</v>
      </c>
    </row>
    <row r="2937" spans="1:2">
      <c r="A2937" s="1">
        <v>35859</v>
      </c>
      <c r="B2937">
        <v>9.7697999999999993E-2</v>
      </c>
    </row>
    <row r="2938" spans="1:2">
      <c r="A2938" s="1">
        <v>35860</v>
      </c>
      <c r="B2938">
        <v>9.8131999999999997E-2</v>
      </c>
    </row>
    <row r="2939" spans="1:2">
      <c r="A2939" s="1">
        <v>35863</v>
      </c>
      <c r="B2939">
        <v>9.7883999999999999E-2</v>
      </c>
    </row>
    <row r="2940" spans="1:2">
      <c r="A2940" s="1">
        <v>35864</v>
      </c>
      <c r="B2940">
        <v>9.7697999999999993E-2</v>
      </c>
    </row>
    <row r="2941" spans="1:2">
      <c r="A2941" s="1">
        <v>35865</v>
      </c>
      <c r="B2941">
        <v>9.7231999999999999E-2</v>
      </c>
    </row>
    <row r="2942" spans="1:2">
      <c r="A2942" s="1">
        <v>35866</v>
      </c>
      <c r="B2942">
        <v>9.6203999999999998E-2</v>
      </c>
    </row>
    <row r="2943" spans="1:2">
      <c r="A2943" s="1">
        <v>35867</v>
      </c>
      <c r="B2943">
        <v>9.7667000000000004E-2</v>
      </c>
    </row>
    <row r="2944" spans="1:2">
      <c r="A2944" s="1">
        <v>35870</v>
      </c>
      <c r="B2944">
        <v>9.6858E-2</v>
      </c>
    </row>
    <row r="2945" spans="1:2">
      <c r="A2945" s="1">
        <v>35871</v>
      </c>
      <c r="B2945">
        <v>9.6453999999999998E-2</v>
      </c>
    </row>
    <row r="2946" spans="1:2">
      <c r="A2946" s="1">
        <v>35872</v>
      </c>
      <c r="B2946">
        <v>9.6485000000000001E-2</v>
      </c>
    </row>
    <row r="2947" spans="1:2">
      <c r="A2947" s="1">
        <v>35873</v>
      </c>
      <c r="B2947">
        <v>9.5893000000000006E-2</v>
      </c>
    </row>
    <row r="2948" spans="1:2">
      <c r="A2948" s="1">
        <v>35874</v>
      </c>
      <c r="B2948">
        <v>9.6297999999999995E-2</v>
      </c>
    </row>
    <row r="2949" spans="1:2">
      <c r="A2949" s="1">
        <v>35877</v>
      </c>
      <c r="B2949">
        <v>9.5986000000000002E-2</v>
      </c>
    </row>
    <row r="2950" spans="1:2">
      <c r="A2950" s="1">
        <v>35878</v>
      </c>
      <c r="B2950">
        <v>9.5923999999999995E-2</v>
      </c>
    </row>
    <row r="2951" spans="1:2">
      <c r="A2951" s="1">
        <v>35879</v>
      </c>
      <c r="B2951">
        <v>9.5954999999999999E-2</v>
      </c>
    </row>
    <row r="2952" spans="1:2">
      <c r="A2952" s="1">
        <v>35880</v>
      </c>
      <c r="B2952">
        <v>9.5954999999999999E-2</v>
      </c>
    </row>
    <row r="2953" spans="1:2">
      <c r="A2953" s="1">
        <v>35881</v>
      </c>
      <c r="B2953">
        <v>9.5923999999999995E-2</v>
      </c>
    </row>
    <row r="2954" spans="1:2">
      <c r="A2954" s="1">
        <v>35884</v>
      </c>
      <c r="B2954">
        <v>9.5861000000000002E-2</v>
      </c>
    </row>
    <row r="2955" spans="1:2">
      <c r="A2955" s="1">
        <v>35885</v>
      </c>
      <c r="B2955">
        <v>9.5737000000000003E-2</v>
      </c>
    </row>
    <row r="2956" spans="1:2">
      <c r="A2956" s="1">
        <v>35886</v>
      </c>
      <c r="B2956">
        <v>9.5673999999999995E-2</v>
      </c>
    </row>
    <row r="2957" spans="1:2">
      <c r="A2957" s="1">
        <v>35887</v>
      </c>
      <c r="B2957">
        <v>9.5643000000000006E-2</v>
      </c>
    </row>
    <row r="2958" spans="1:2">
      <c r="A2958" s="1">
        <v>35888</v>
      </c>
      <c r="B2958">
        <v>9.5704999999999998E-2</v>
      </c>
    </row>
    <row r="2959" spans="1:2">
      <c r="A2959" s="1">
        <v>35891</v>
      </c>
      <c r="B2959">
        <v>9.6765000000000004E-2</v>
      </c>
    </row>
    <row r="2960" spans="1:2">
      <c r="A2960" s="1">
        <v>35892</v>
      </c>
      <c r="B2960">
        <v>9.776E-2</v>
      </c>
    </row>
    <row r="2961" spans="1:2">
      <c r="A2961" s="1">
        <v>35893</v>
      </c>
      <c r="B2961">
        <v>9.7883999999999999E-2</v>
      </c>
    </row>
    <row r="2962" spans="1:2">
      <c r="A2962" s="1">
        <v>35898</v>
      </c>
      <c r="B2962">
        <v>9.7479999999999997E-2</v>
      </c>
    </row>
    <row r="2963" spans="1:2">
      <c r="A2963" s="1">
        <v>35899</v>
      </c>
      <c r="B2963">
        <v>9.6983E-2</v>
      </c>
    </row>
    <row r="2964" spans="1:2">
      <c r="A2964" s="1">
        <v>35900</v>
      </c>
      <c r="B2964">
        <v>9.1438000000000005E-2</v>
      </c>
    </row>
    <row r="2965" spans="1:2">
      <c r="A2965" s="1">
        <v>35901</v>
      </c>
      <c r="B2965">
        <v>8.4017999999999995E-2</v>
      </c>
    </row>
    <row r="2966" spans="1:2">
      <c r="A2966" s="1">
        <v>35902</v>
      </c>
      <c r="B2966">
        <v>8.3310999999999996E-2</v>
      </c>
    </row>
    <row r="2967" spans="1:2">
      <c r="A2967" s="1">
        <v>35905</v>
      </c>
      <c r="B2967">
        <v>8.2826999999999998E-2</v>
      </c>
    </row>
    <row r="2968" spans="1:2">
      <c r="A2968" s="1">
        <v>35907</v>
      </c>
      <c r="B2968">
        <v>8.2698999999999995E-2</v>
      </c>
    </row>
    <row r="2969" spans="1:2">
      <c r="A2969" s="1">
        <v>35908</v>
      </c>
      <c r="B2969">
        <v>8.2698999999999995E-2</v>
      </c>
    </row>
    <row r="2970" spans="1:2">
      <c r="A2970" s="1">
        <v>35909</v>
      </c>
      <c r="B2970">
        <v>8.2698999999999995E-2</v>
      </c>
    </row>
    <row r="2971" spans="1:2">
      <c r="A2971" s="1">
        <v>35912</v>
      </c>
      <c r="B2971">
        <v>8.2601999999999995E-2</v>
      </c>
    </row>
    <row r="2972" spans="1:2">
      <c r="A2972" s="1">
        <v>35913</v>
      </c>
      <c r="B2972">
        <v>8.2730999999999999E-2</v>
      </c>
    </row>
    <row r="2973" spans="1:2">
      <c r="A2973" s="1">
        <v>35914</v>
      </c>
      <c r="B2973">
        <v>8.2439999999999999E-2</v>
      </c>
    </row>
    <row r="2974" spans="1:2">
      <c r="A2974" s="1">
        <v>35915</v>
      </c>
      <c r="B2974">
        <v>8.1698000000000007E-2</v>
      </c>
    </row>
    <row r="2975" spans="1:2">
      <c r="A2975" s="1">
        <v>35919</v>
      </c>
      <c r="B2975">
        <v>8.2247000000000001E-2</v>
      </c>
    </row>
    <row r="2976" spans="1:2">
      <c r="A2976" s="1">
        <v>35920</v>
      </c>
      <c r="B2976">
        <v>8.3375000000000005E-2</v>
      </c>
    </row>
    <row r="2977" spans="1:2">
      <c r="A2977" s="1">
        <v>35921</v>
      </c>
      <c r="B2977">
        <v>8.3246000000000001E-2</v>
      </c>
    </row>
    <row r="2978" spans="1:2">
      <c r="A2978" s="1">
        <v>35922</v>
      </c>
      <c r="B2978">
        <v>8.2794999999999994E-2</v>
      </c>
    </row>
    <row r="2979" spans="1:2">
      <c r="A2979" s="1">
        <v>35923</v>
      </c>
      <c r="B2979">
        <v>8.2794999999999994E-2</v>
      </c>
    </row>
    <row r="2980" spans="1:2">
      <c r="A2980" s="1">
        <v>35926</v>
      </c>
      <c r="B2980">
        <v>8.2923999999999998E-2</v>
      </c>
    </row>
    <row r="2981" spans="1:2">
      <c r="A2981" s="1">
        <v>35927</v>
      </c>
      <c r="B2981">
        <v>8.3599999999999994E-2</v>
      </c>
    </row>
    <row r="2982" spans="1:2">
      <c r="A2982" s="1">
        <v>35928</v>
      </c>
      <c r="B2982">
        <v>8.2923999999999998E-2</v>
      </c>
    </row>
    <row r="2983" spans="1:2">
      <c r="A2983" s="1">
        <v>35929</v>
      </c>
      <c r="B2983">
        <v>8.2923999999999998E-2</v>
      </c>
    </row>
    <row r="2984" spans="1:2">
      <c r="A2984" s="1">
        <v>35930</v>
      </c>
      <c r="B2984">
        <v>8.2698999999999995E-2</v>
      </c>
    </row>
    <row r="2985" spans="1:2">
      <c r="A2985" s="1">
        <v>35933</v>
      </c>
      <c r="B2985">
        <v>8.2570000000000005E-2</v>
      </c>
    </row>
    <row r="2986" spans="1:2">
      <c r="A2986" s="1">
        <v>35934</v>
      </c>
      <c r="B2986">
        <v>8.2504999999999995E-2</v>
      </c>
    </row>
    <row r="2987" spans="1:2">
      <c r="A2987" s="1">
        <v>35935</v>
      </c>
      <c r="B2987">
        <v>7.9882999999999996E-2</v>
      </c>
    </row>
    <row r="2988" spans="1:2">
      <c r="A2988" s="1">
        <v>35936</v>
      </c>
      <c r="B2988">
        <v>7.7929999999999999E-2</v>
      </c>
    </row>
    <row r="2989" spans="1:2">
      <c r="A2989" s="1">
        <v>35937</v>
      </c>
      <c r="B2989">
        <v>7.7603000000000005E-2</v>
      </c>
    </row>
    <row r="2990" spans="1:2">
      <c r="A2990" s="1">
        <v>35940</v>
      </c>
      <c r="B2990">
        <v>7.7571000000000001E-2</v>
      </c>
    </row>
    <row r="2991" spans="1:2">
      <c r="A2991" s="1">
        <v>35941</v>
      </c>
      <c r="B2991">
        <v>7.7571000000000001E-2</v>
      </c>
    </row>
    <row r="2992" spans="1:2">
      <c r="A2992" s="1">
        <v>35942</v>
      </c>
      <c r="B2992">
        <v>7.7537999999999996E-2</v>
      </c>
    </row>
    <row r="2993" spans="1:2">
      <c r="A2993" s="1">
        <v>35943</v>
      </c>
      <c r="B2993">
        <v>7.7537999999999996E-2</v>
      </c>
    </row>
    <row r="2994" spans="1:2">
      <c r="A2994" s="1">
        <v>35944</v>
      </c>
      <c r="B2994">
        <v>7.7309000000000003E-2</v>
      </c>
    </row>
    <row r="2995" spans="1:2">
      <c r="A2995" s="1">
        <v>35947</v>
      </c>
      <c r="B2995">
        <v>7.6327000000000006E-2</v>
      </c>
    </row>
    <row r="2996" spans="1:2">
      <c r="A2996" s="1">
        <v>35948</v>
      </c>
      <c r="B2996">
        <v>7.5868000000000005E-2</v>
      </c>
    </row>
    <row r="2997" spans="1:2">
      <c r="A2997" s="1">
        <v>35949</v>
      </c>
      <c r="B2997">
        <v>7.5868000000000005E-2</v>
      </c>
    </row>
    <row r="2998" spans="1:2">
      <c r="A2998" s="1">
        <v>35950</v>
      </c>
      <c r="B2998">
        <v>7.5900999999999996E-2</v>
      </c>
    </row>
    <row r="2999" spans="1:2">
      <c r="A2999" s="1">
        <v>35951</v>
      </c>
      <c r="B2999">
        <v>7.5900999999999996E-2</v>
      </c>
    </row>
    <row r="3000" spans="1:2">
      <c r="A3000" s="1">
        <v>35954</v>
      </c>
      <c r="B3000">
        <v>7.5934000000000001E-2</v>
      </c>
    </row>
    <row r="3001" spans="1:2">
      <c r="A3001" s="1">
        <v>35955</v>
      </c>
      <c r="B3001">
        <v>7.5967000000000007E-2</v>
      </c>
    </row>
    <row r="3002" spans="1:2">
      <c r="A3002" s="1">
        <v>35956</v>
      </c>
      <c r="B3002">
        <v>7.5967000000000007E-2</v>
      </c>
    </row>
    <row r="3003" spans="1:2">
      <c r="A3003" s="1">
        <v>35958</v>
      </c>
      <c r="B3003">
        <v>7.5967000000000007E-2</v>
      </c>
    </row>
    <row r="3004" spans="1:2">
      <c r="A3004" s="1">
        <v>35961</v>
      </c>
      <c r="B3004">
        <v>7.5967000000000007E-2</v>
      </c>
    </row>
    <row r="3005" spans="1:2">
      <c r="A3005" s="1">
        <v>35962</v>
      </c>
      <c r="B3005">
        <v>7.5967000000000007E-2</v>
      </c>
    </row>
    <row r="3006" spans="1:2">
      <c r="A3006" s="1">
        <v>35963</v>
      </c>
      <c r="B3006">
        <v>7.5967000000000007E-2</v>
      </c>
    </row>
    <row r="3007" spans="1:2">
      <c r="A3007" s="1">
        <v>35964</v>
      </c>
      <c r="B3007">
        <v>7.5999999999999998E-2</v>
      </c>
    </row>
    <row r="3008" spans="1:2">
      <c r="A3008" s="1">
        <v>35965</v>
      </c>
      <c r="B3008">
        <v>7.5967000000000007E-2</v>
      </c>
    </row>
    <row r="3009" spans="1:2">
      <c r="A3009" s="1">
        <v>35968</v>
      </c>
      <c r="B3009">
        <v>7.5967000000000007E-2</v>
      </c>
    </row>
    <row r="3010" spans="1:2">
      <c r="A3010" s="1">
        <v>35969</v>
      </c>
      <c r="B3010">
        <v>7.5967000000000007E-2</v>
      </c>
    </row>
    <row r="3011" spans="1:2">
      <c r="A3011" s="1">
        <v>35970</v>
      </c>
      <c r="B3011">
        <v>7.5836000000000001E-2</v>
      </c>
    </row>
    <row r="3012" spans="1:2">
      <c r="A3012" s="1">
        <v>35971</v>
      </c>
      <c r="B3012">
        <v>7.4883000000000005E-2</v>
      </c>
    </row>
    <row r="3013" spans="1:2">
      <c r="A3013" s="1">
        <v>35972</v>
      </c>
      <c r="B3013">
        <v>7.4883000000000005E-2</v>
      </c>
    </row>
    <row r="3014" spans="1:2">
      <c r="A3014" s="1">
        <v>35975</v>
      </c>
      <c r="B3014">
        <v>7.4686000000000002E-2</v>
      </c>
    </row>
    <row r="3015" spans="1:2">
      <c r="A3015" s="1">
        <v>35976</v>
      </c>
      <c r="B3015">
        <v>7.4521000000000004E-2</v>
      </c>
    </row>
    <row r="3016" spans="1:2">
      <c r="A3016" s="1">
        <v>35977</v>
      </c>
      <c r="B3016">
        <v>7.4324000000000001E-2</v>
      </c>
    </row>
    <row r="3017" spans="1:2">
      <c r="A3017" s="1">
        <v>35978</v>
      </c>
      <c r="B3017">
        <v>7.4191999999999994E-2</v>
      </c>
    </row>
    <row r="3018" spans="1:2">
      <c r="A3018" s="1">
        <v>35979</v>
      </c>
      <c r="B3018">
        <v>7.4026999999999996E-2</v>
      </c>
    </row>
    <row r="3019" spans="1:2">
      <c r="A3019" s="1">
        <v>35982</v>
      </c>
      <c r="B3019">
        <v>7.3895000000000002E-2</v>
      </c>
    </row>
    <row r="3020" spans="1:2">
      <c r="A3020" s="1">
        <v>35983</v>
      </c>
      <c r="B3020">
        <v>7.3994000000000004E-2</v>
      </c>
    </row>
    <row r="3021" spans="1:2">
      <c r="A3021" s="1">
        <v>35984</v>
      </c>
      <c r="B3021">
        <v>7.3994000000000004E-2</v>
      </c>
    </row>
    <row r="3022" spans="1:2">
      <c r="A3022" s="1">
        <v>35985</v>
      </c>
      <c r="B3022">
        <v>7.3994000000000004E-2</v>
      </c>
    </row>
    <row r="3023" spans="1:2">
      <c r="A3023" s="1">
        <v>35986</v>
      </c>
      <c r="B3023">
        <v>7.3994000000000004E-2</v>
      </c>
    </row>
    <row r="3024" spans="1:2">
      <c r="A3024" s="1">
        <v>35989</v>
      </c>
      <c r="B3024">
        <v>7.3994000000000004E-2</v>
      </c>
    </row>
    <row r="3025" spans="1:2">
      <c r="A3025" s="1">
        <v>35990</v>
      </c>
      <c r="B3025">
        <v>7.3994000000000004E-2</v>
      </c>
    </row>
    <row r="3026" spans="1:2">
      <c r="A3026" s="1">
        <v>35991</v>
      </c>
      <c r="B3026">
        <v>7.3994000000000004E-2</v>
      </c>
    </row>
    <row r="3027" spans="1:2">
      <c r="A3027" s="1">
        <v>35992</v>
      </c>
      <c r="B3027">
        <v>7.3994000000000004E-2</v>
      </c>
    </row>
    <row r="3028" spans="1:2">
      <c r="A3028" s="1">
        <v>35993</v>
      </c>
      <c r="B3028">
        <v>7.3994000000000004E-2</v>
      </c>
    </row>
    <row r="3029" spans="1:2">
      <c r="A3029" s="1">
        <v>35996</v>
      </c>
      <c r="B3029">
        <v>7.3994000000000004E-2</v>
      </c>
    </row>
    <row r="3030" spans="1:2">
      <c r="A3030" s="1">
        <v>35997</v>
      </c>
      <c r="B3030">
        <v>7.3994000000000004E-2</v>
      </c>
    </row>
    <row r="3031" spans="1:2">
      <c r="A3031" s="1">
        <v>35998</v>
      </c>
      <c r="B3031">
        <v>7.3664999999999994E-2</v>
      </c>
    </row>
    <row r="3032" spans="1:2">
      <c r="A3032" s="1">
        <v>35999</v>
      </c>
      <c r="B3032">
        <v>7.3202000000000003E-2</v>
      </c>
    </row>
    <row r="3033" spans="1:2">
      <c r="A3033" s="1">
        <v>36000</v>
      </c>
      <c r="B3033">
        <v>7.3003999999999999E-2</v>
      </c>
    </row>
    <row r="3034" spans="1:2">
      <c r="A3034" s="1">
        <v>36003</v>
      </c>
      <c r="B3034">
        <v>7.2674000000000002E-2</v>
      </c>
    </row>
    <row r="3035" spans="1:2">
      <c r="A3035" s="1">
        <v>36004</v>
      </c>
      <c r="B3035">
        <v>7.2343000000000005E-2</v>
      </c>
    </row>
    <row r="3036" spans="1:2">
      <c r="A3036" s="1">
        <v>36005</v>
      </c>
      <c r="B3036">
        <v>7.2309999999999999E-2</v>
      </c>
    </row>
    <row r="3037" spans="1:2">
      <c r="A3037" s="1">
        <v>36006</v>
      </c>
      <c r="B3037">
        <v>7.1281999999999998E-2</v>
      </c>
    </row>
    <row r="3038" spans="1:2">
      <c r="A3038" s="1">
        <v>36007</v>
      </c>
      <c r="B3038">
        <v>7.1150000000000005E-2</v>
      </c>
    </row>
    <row r="3039" spans="1:2">
      <c r="A3039" s="1">
        <v>36010</v>
      </c>
      <c r="B3039">
        <v>7.1016999999999997E-2</v>
      </c>
    </row>
    <row r="3040" spans="1:2">
      <c r="A3040" s="1">
        <v>36011</v>
      </c>
      <c r="B3040">
        <v>7.0884000000000003E-2</v>
      </c>
    </row>
    <row r="3041" spans="1:2">
      <c r="A3041" s="1">
        <v>36012</v>
      </c>
      <c r="B3041">
        <v>7.0684999999999998E-2</v>
      </c>
    </row>
    <row r="3042" spans="1:2">
      <c r="A3042" s="1">
        <v>36013</v>
      </c>
      <c r="B3042">
        <v>7.0552000000000004E-2</v>
      </c>
    </row>
    <row r="3043" spans="1:2">
      <c r="A3043" s="1">
        <v>36014</v>
      </c>
      <c r="B3043">
        <v>7.0351999999999998E-2</v>
      </c>
    </row>
    <row r="3044" spans="1:2">
      <c r="A3044" s="1">
        <v>36017</v>
      </c>
      <c r="B3044">
        <v>7.0219000000000004E-2</v>
      </c>
    </row>
    <row r="3045" spans="1:2">
      <c r="A3045" s="1">
        <v>36018</v>
      </c>
      <c r="B3045">
        <v>7.0018999999999998E-2</v>
      </c>
    </row>
    <row r="3046" spans="1:2">
      <c r="A3046" s="1">
        <v>36019</v>
      </c>
      <c r="B3046">
        <v>6.9886000000000004E-2</v>
      </c>
    </row>
    <row r="3047" spans="1:2">
      <c r="A3047" s="1">
        <v>36020</v>
      </c>
      <c r="B3047">
        <v>6.9852999999999998E-2</v>
      </c>
    </row>
    <row r="3048" spans="1:2">
      <c r="A3048" s="1">
        <v>36021</v>
      </c>
      <c r="B3048">
        <v>6.9720000000000004E-2</v>
      </c>
    </row>
    <row r="3049" spans="1:2">
      <c r="A3049" s="1">
        <v>36024</v>
      </c>
      <c r="B3049">
        <v>6.9653000000000007E-2</v>
      </c>
    </row>
    <row r="3050" spans="1:2">
      <c r="A3050" s="1">
        <v>36025</v>
      </c>
      <c r="B3050">
        <v>6.9620000000000001E-2</v>
      </c>
    </row>
    <row r="3051" spans="1:2">
      <c r="A3051" s="1">
        <v>36026</v>
      </c>
      <c r="B3051">
        <v>6.9553000000000004E-2</v>
      </c>
    </row>
    <row r="3052" spans="1:2">
      <c r="A3052" s="1">
        <v>36027</v>
      </c>
      <c r="B3052">
        <v>6.9519999999999998E-2</v>
      </c>
    </row>
    <row r="3053" spans="1:2">
      <c r="A3053" s="1">
        <v>36028</v>
      </c>
      <c r="B3053">
        <v>6.9386000000000003E-2</v>
      </c>
    </row>
    <row r="3054" spans="1:2">
      <c r="A3054" s="1">
        <v>36031</v>
      </c>
      <c r="B3054">
        <v>6.9352999999999998E-2</v>
      </c>
    </row>
    <row r="3055" spans="1:2">
      <c r="A3055" s="1">
        <v>36032</v>
      </c>
      <c r="B3055">
        <v>6.9286E-2</v>
      </c>
    </row>
    <row r="3056" spans="1:2">
      <c r="A3056" s="1">
        <v>36033</v>
      </c>
      <c r="B3056">
        <v>6.9220000000000004E-2</v>
      </c>
    </row>
    <row r="3057" spans="1:2">
      <c r="A3057" s="1">
        <v>36034</v>
      </c>
      <c r="B3057">
        <v>6.9120000000000001E-2</v>
      </c>
    </row>
    <row r="3058" spans="1:2">
      <c r="A3058" s="1">
        <v>36035</v>
      </c>
      <c r="B3058">
        <v>6.9085999999999995E-2</v>
      </c>
    </row>
    <row r="3059" spans="1:2">
      <c r="A3059" s="1">
        <v>36038</v>
      </c>
      <c r="B3059">
        <v>6.9053000000000003E-2</v>
      </c>
    </row>
    <row r="3060" spans="1:2">
      <c r="A3060" s="1">
        <v>36039</v>
      </c>
      <c r="B3060">
        <v>6.9320000000000007E-2</v>
      </c>
    </row>
    <row r="3061" spans="1:2">
      <c r="A3061" s="1">
        <v>36040</v>
      </c>
      <c r="B3061">
        <v>6.9419999999999996E-2</v>
      </c>
    </row>
    <row r="3062" spans="1:2">
      <c r="A3062" s="1">
        <v>36041</v>
      </c>
      <c r="B3062">
        <v>6.9519999999999998E-2</v>
      </c>
    </row>
    <row r="3063" spans="1:2">
      <c r="A3063" s="1">
        <v>36042</v>
      </c>
      <c r="B3063">
        <v>6.9720000000000004E-2</v>
      </c>
    </row>
    <row r="3064" spans="1:2">
      <c r="A3064" s="1">
        <v>36046</v>
      </c>
      <c r="B3064">
        <v>0.10377</v>
      </c>
    </row>
    <row r="3065" spans="1:2">
      <c r="A3065" s="1">
        <v>36047</v>
      </c>
      <c r="B3065">
        <v>0.10432</v>
      </c>
    </row>
    <row r="3066" spans="1:2">
      <c r="A3066" s="1">
        <v>36048</v>
      </c>
      <c r="B3066">
        <v>0.103341</v>
      </c>
    </row>
    <row r="3067" spans="1:2">
      <c r="A3067" s="1">
        <v>36049</v>
      </c>
      <c r="B3067">
        <v>0.13298499999999999</v>
      </c>
    </row>
    <row r="3068" spans="1:2">
      <c r="A3068" s="1">
        <v>36052</v>
      </c>
      <c r="B3068">
        <v>0.13292799999999999</v>
      </c>
    </row>
    <row r="3069" spans="1:2">
      <c r="A3069" s="1">
        <v>36053</v>
      </c>
      <c r="B3069">
        <v>0.13289999999999999</v>
      </c>
    </row>
    <row r="3070" spans="1:2">
      <c r="A3070" s="1">
        <v>36054</v>
      </c>
      <c r="B3070">
        <v>0.13289999999999999</v>
      </c>
    </row>
    <row r="3071" spans="1:2">
      <c r="A3071" s="1">
        <v>36055</v>
      </c>
      <c r="B3071">
        <v>0.13289999999999999</v>
      </c>
    </row>
    <row r="3072" spans="1:2">
      <c r="A3072" s="1">
        <v>36056</v>
      </c>
      <c r="B3072">
        <v>0.13284299999999999</v>
      </c>
    </row>
    <row r="3073" spans="1:2">
      <c r="A3073" s="1">
        <v>36059</v>
      </c>
      <c r="B3073">
        <v>0.13301299999999999</v>
      </c>
    </row>
    <row r="3074" spans="1:2">
      <c r="A3074" s="1">
        <v>36060</v>
      </c>
      <c r="B3074">
        <v>0.133298</v>
      </c>
    </row>
    <row r="3075" spans="1:2">
      <c r="A3075" s="1">
        <v>36061</v>
      </c>
      <c r="B3075">
        <v>0.13383700000000001</v>
      </c>
    </row>
    <row r="3076" spans="1:2">
      <c r="A3076" s="1">
        <v>36062</v>
      </c>
      <c r="B3076">
        <v>0.133496</v>
      </c>
    </row>
    <row r="3077" spans="1:2">
      <c r="A3077" s="1">
        <v>36063</v>
      </c>
      <c r="B3077">
        <v>0.13397899999999999</v>
      </c>
    </row>
    <row r="3078" spans="1:2">
      <c r="A3078" s="1">
        <v>36066</v>
      </c>
      <c r="B3078">
        <v>0.13434699999999999</v>
      </c>
    </row>
    <row r="3079" spans="1:2">
      <c r="A3079" s="1">
        <v>36067</v>
      </c>
      <c r="B3079">
        <v>0.134715</v>
      </c>
    </row>
    <row r="3080" spans="1:2">
      <c r="A3080" s="1">
        <v>36068</v>
      </c>
      <c r="B3080">
        <v>0.13502700000000001</v>
      </c>
    </row>
    <row r="3081" spans="1:2">
      <c r="A3081" s="1">
        <v>36069</v>
      </c>
      <c r="B3081">
        <v>0.13530900000000001</v>
      </c>
    </row>
    <row r="3082" spans="1:2">
      <c r="A3082" s="1">
        <v>36070</v>
      </c>
      <c r="B3082">
        <v>0.13559199999999999</v>
      </c>
    </row>
    <row r="3083" spans="1:2">
      <c r="A3083" s="1">
        <v>36073</v>
      </c>
      <c r="B3083">
        <v>0.13587399999999999</v>
      </c>
    </row>
    <row r="3084" spans="1:2">
      <c r="A3084" s="1">
        <v>36074</v>
      </c>
      <c r="B3084">
        <v>0.136156</v>
      </c>
    </row>
    <row r="3085" spans="1:2">
      <c r="A3085" s="1">
        <v>36075</v>
      </c>
      <c r="B3085">
        <v>0.13641</v>
      </c>
    </row>
    <row r="3086" spans="1:2">
      <c r="A3086" s="1">
        <v>36076</v>
      </c>
      <c r="B3086">
        <v>0.13672000000000001</v>
      </c>
    </row>
    <row r="3087" spans="1:2">
      <c r="A3087" s="1">
        <v>36077</v>
      </c>
      <c r="B3087">
        <v>0.13697300000000001</v>
      </c>
    </row>
    <row r="3088" spans="1:2">
      <c r="A3088" s="1">
        <v>36081</v>
      </c>
      <c r="B3088">
        <v>0.13728299999999999</v>
      </c>
    </row>
    <row r="3089" spans="1:2">
      <c r="A3089" s="1">
        <v>36082</v>
      </c>
      <c r="B3089">
        <v>0.13756399999999999</v>
      </c>
    </row>
    <row r="3090" spans="1:2">
      <c r="A3090" s="1">
        <v>36083</v>
      </c>
      <c r="B3090">
        <v>0.137845</v>
      </c>
    </row>
    <row r="3091" spans="1:2">
      <c r="A3091" s="1">
        <v>36084</v>
      </c>
      <c r="B3091">
        <v>0.138097</v>
      </c>
    </row>
    <row r="3092" spans="1:2">
      <c r="A3092" s="1">
        <v>36087</v>
      </c>
      <c r="B3092">
        <v>0.138406</v>
      </c>
    </row>
    <row r="3093" spans="1:2">
      <c r="A3093" s="1">
        <v>36088</v>
      </c>
      <c r="B3093">
        <v>0.138686</v>
      </c>
    </row>
    <row r="3094" spans="1:2">
      <c r="A3094" s="1">
        <v>36089</v>
      </c>
      <c r="B3094">
        <v>0.13896600000000001</v>
      </c>
    </row>
    <row r="3095" spans="1:2">
      <c r="A3095" s="1">
        <v>36090</v>
      </c>
      <c r="B3095">
        <v>0.13924600000000001</v>
      </c>
    </row>
    <row r="3096" spans="1:2">
      <c r="A3096" s="1">
        <v>36091</v>
      </c>
      <c r="B3096">
        <v>0.13955400000000001</v>
      </c>
    </row>
    <row r="3097" spans="1:2">
      <c r="A3097" s="1">
        <v>36094</v>
      </c>
      <c r="B3097">
        <v>0.13980600000000001</v>
      </c>
    </row>
    <row r="3098" spans="1:2">
      <c r="A3098" s="1">
        <v>36095</v>
      </c>
      <c r="B3098">
        <v>0.14008499999999999</v>
      </c>
    </row>
    <row r="3099" spans="1:2">
      <c r="A3099" s="1">
        <v>36096</v>
      </c>
      <c r="B3099">
        <v>0.14033599999999999</v>
      </c>
    </row>
    <row r="3100" spans="1:2">
      <c r="A3100" s="1">
        <v>36097</v>
      </c>
      <c r="B3100">
        <v>0.14064299999999999</v>
      </c>
    </row>
    <row r="3101" spans="1:2">
      <c r="A3101" s="1">
        <v>36098</v>
      </c>
      <c r="B3101">
        <v>0.14092199999999999</v>
      </c>
    </row>
    <row r="3102" spans="1:2">
      <c r="A3102" s="1">
        <v>36102</v>
      </c>
      <c r="B3102">
        <v>0.14120099999999999</v>
      </c>
    </row>
    <row r="3103" spans="1:2">
      <c r="A3103" s="1">
        <v>36103</v>
      </c>
      <c r="B3103">
        <v>0.14131199999999999</v>
      </c>
    </row>
    <row r="3104" spans="1:2">
      <c r="A3104" s="1">
        <v>36104</v>
      </c>
      <c r="B3104">
        <v>0.14128399999999999</v>
      </c>
    </row>
    <row r="3105" spans="1:2">
      <c r="A3105" s="1">
        <v>36105</v>
      </c>
      <c r="B3105">
        <v>0.14125599999999999</v>
      </c>
    </row>
    <row r="3106" spans="1:2">
      <c r="A3106" s="1">
        <v>36108</v>
      </c>
      <c r="B3106">
        <v>0.14131199999999999</v>
      </c>
    </row>
    <row r="3107" spans="1:2">
      <c r="A3107" s="1">
        <v>36109</v>
      </c>
      <c r="B3107">
        <v>0.14133999999999999</v>
      </c>
    </row>
    <row r="3108" spans="1:2">
      <c r="A3108" s="1">
        <v>36110</v>
      </c>
      <c r="B3108">
        <v>0.14131199999999999</v>
      </c>
    </row>
    <row r="3109" spans="1:2">
      <c r="A3109" s="1">
        <v>36111</v>
      </c>
      <c r="B3109">
        <v>0.132359</v>
      </c>
    </row>
    <row r="3110" spans="1:2">
      <c r="A3110" s="1">
        <v>36112</v>
      </c>
      <c r="B3110">
        <v>0.13073299999999999</v>
      </c>
    </row>
    <row r="3111" spans="1:2">
      <c r="A3111" s="1">
        <v>36115</v>
      </c>
      <c r="B3111">
        <v>0.12933</v>
      </c>
    </row>
    <row r="3112" spans="1:2">
      <c r="A3112" s="1">
        <v>36116</v>
      </c>
      <c r="B3112">
        <v>0.12789300000000001</v>
      </c>
    </row>
    <row r="3113" spans="1:2">
      <c r="A3113" s="1">
        <v>36117</v>
      </c>
      <c r="B3113">
        <v>0.12645000000000001</v>
      </c>
    </row>
    <row r="3114" spans="1:2">
      <c r="A3114" s="1">
        <v>36118</v>
      </c>
      <c r="B3114">
        <v>0.125003</v>
      </c>
    </row>
    <row r="3115" spans="1:2">
      <c r="A3115" s="1">
        <v>36119</v>
      </c>
      <c r="B3115">
        <v>0.12357899999999999</v>
      </c>
    </row>
    <row r="3116" spans="1:2">
      <c r="A3116" s="1">
        <v>36122</v>
      </c>
      <c r="B3116">
        <v>0.12209200000000001</v>
      </c>
    </row>
    <row r="3117" spans="1:2">
      <c r="A3117" s="1">
        <v>36123</v>
      </c>
      <c r="B3117">
        <v>0.120629</v>
      </c>
    </row>
    <row r="3118" spans="1:2">
      <c r="A3118" s="1">
        <v>36124</v>
      </c>
      <c r="B3118">
        <v>0.11916</v>
      </c>
    </row>
    <row r="3119" spans="1:2">
      <c r="A3119" s="1">
        <v>36125</v>
      </c>
      <c r="B3119">
        <v>0.118217</v>
      </c>
    </row>
    <row r="3120" spans="1:2">
      <c r="A3120" s="1">
        <v>36126</v>
      </c>
      <c r="B3120">
        <v>0.117952</v>
      </c>
    </row>
    <row r="3121" spans="1:2">
      <c r="A3121" s="1">
        <v>36129</v>
      </c>
      <c r="B3121">
        <v>0.11738999999999999</v>
      </c>
    </row>
    <row r="3122" spans="1:2">
      <c r="A3122" s="1">
        <v>36130</v>
      </c>
      <c r="B3122">
        <v>0.116799</v>
      </c>
    </row>
    <row r="3123" spans="1:2">
      <c r="A3123" s="1">
        <v>36131</v>
      </c>
      <c r="B3123">
        <v>0.116206</v>
      </c>
    </row>
    <row r="3124" spans="1:2">
      <c r="A3124" s="1">
        <v>36132</v>
      </c>
      <c r="B3124">
        <v>0.11561299999999999</v>
      </c>
    </row>
    <row r="3125" spans="1:2">
      <c r="A3125" s="1">
        <v>36133</v>
      </c>
      <c r="B3125">
        <v>0.115019</v>
      </c>
    </row>
    <row r="3126" spans="1:2">
      <c r="A3126" s="1">
        <v>36136</v>
      </c>
      <c r="B3126">
        <v>0.114423</v>
      </c>
    </row>
    <row r="3127" spans="1:2">
      <c r="A3127" s="1">
        <v>36137</v>
      </c>
      <c r="B3127">
        <v>0.113827</v>
      </c>
    </row>
    <row r="3128" spans="1:2">
      <c r="A3128" s="1">
        <v>36138</v>
      </c>
      <c r="B3128">
        <v>0.11323</v>
      </c>
    </row>
    <row r="3129" spans="1:2">
      <c r="A3129" s="1">
        <v>36139</v>
      </c>
      <c r="B3129">
        <v>0.11317099999999999</v>
      </c>
    </row>
    <row r="3130" spans="1:2">
      <c r="A3130" s="1">
        <v>36140</v>
      </c>
      <c r="B3130">
        <v>0.112124</v>
      </c>
    </row>
    <row r="3131" spans="1:2">
      <c r="A3131" s="1">
        <v>36143</v>
      </c>
      <c r="B3131">
        <v>0.11143400000000001</v>
      </c>
    </row>
    <row r="3132" spans="1:2">
      <c r="A3132" s="1">
        <v>36144</v>
      </c>
      <c r="B3132">
        <v>0.110864</v>
      </c>
    </row>
    <row r="3133" spans="1:2">
      <c r="A3133" s="1">
        <v>36145</v>
      </c>
      <c r="B3133">
        <v>0.110262</v>
      </c>
    </row>
    <row r="3134" spans="1:2">
      <c r="A3134" s="1">
        <v>36146</v>
      </c>
      <c r="B3134">
        <v>0.10223699999999999</v>
      </c>
    </row>
    <row r="3135" spans="1:2">
      <c r="A3135" s="1">
        <v>36147</v>
      </c>
      <c r="B3135">
        <v>0.102145</v>
      </c>
    </row>
    <row r="3136" spans="1:2">
      <c r="A3136" s="1">
        <v>36150</v>
      </c>
      <c r="B3136">
        <v>0.101161</v>
      </c>
    </row>
    <row r="3137" spans="1:2">
      <c r="A3137" s="1">
        <v>36151</v>
      </c>
      <c r="B3137">
        <v>0.100976</v>
      </c>
    </row>
    <row r="3138" spans="1:2">
      <c r="A3138" s="1">
        <v>36152</v>
      </c>
      <c r="B3138">
        <v>0.100976</v>
      </c>
    </row>
    <row r="3139" spans="1:2">
      <c r="A3139" s="1">
        <v>36153</v>
      </c>
      <c r="B3139">
        <v>0.100976</v>
      </c>
    </row>
    <row r="3140" spans="1:2">
      <c r="A3140" s="1">
        <v>36157</v>
      </c>
      <c r="B3140">
        <v>0.100607</v>
      </c>
    </row>
    <row r="3141" spans="1:2">
      <c r="A3141" s="1">
        <v>36158</v>
      </c>
      <c r="B3141">
        <v>0.100452</v>
      </c>
    </row>
    <row r="3142" spans="1:2">
      <c r="A3142" s="1">
        <v>36159</v>
      </c>
      <c r="B3142">
        <v>0.100976</v>
      </c>
    </row>
    <row r="3143" spans="1:2">
      <c r="A3143" s="1">
        <v>36160</v>
      </c>
      <c r="B3143">
        <v>0.100976</v>
      </c>
    </row>
    <row r="3144" spans="1:2">
      <c r="A3144" s="1">
        <v>36164</v>
      </c>
      <c r="B3144">
        <v>0.10122299999999999</v>
      </c>
    </row>
    <row r="3145" spans="1:2">
      <c r="A3145" s="1">
        <v>36165</v>
      </c>
      <c r="B3145">
        <v>0.100884</v>
      </c>
    </row>
    <row r="3146" spans="1:2">
      <c r="A3146" s="1">
        <v>36166</v>
      </c>
      <c r="B3146">
        <v>0.100915</v>
      </c>
    </row>
    <row r="3147" spans="1:2">
      <c r="A3147" s="1">
        <v>36167</v>
      </c>
      <c r="B3147">
        <v>0.10113</v>
      </c>
    </row>
    <row r="3148" spans="1:2">
      <c r="A3148" s="1">
        <v>36168</v>
      </c>
      <c r="B3148">
        <v>0.10150000000000001</v>
      </c>
    </row>
    <row r="3149" spans="1:2">
      <c r="A3149" s="1">
        <v>36171</v>
      </c>
      <c r="B3149">
        <v>0.102145</v>
      </c>
    </row>
    <row r="3150" spans="1:2">
      <c r="A3150" s="1">
        <v>36172</v>
      </c>
      <c r="B3150">
        <v>0.102114</v>
      </c>
    </row>
    <row r="3151" spans="1:2">
      <c r="A3151" s="1">
        <v>36173</v>
      </c>
      <c r="B3151">
        <v>0.103586</v>
      </c>
    </row>
    <row r="3152" spans="1:2">
      <c r="A3152" s="1">
        <v>36174</v>
      </c>
      <c r="B3152">
        <v>0.103647</v>
      </c>
    </row>
    <row r="3153" spans="1:2">
      <c r="A3153" s="1">
        <v>36175</v>
      </c>
      <c r="B3153">
        <v>0.10444199999999999</v>
      </c>
    </row>
    <row r="3154" spans="1:2">
      <c r="A3154" s="1">
        <v>36178</v>
      </c>
      <c r="B3154">
        <v>0.10370799999999999</v>
      </c>
    </row>
    <row r="3155" spans="1:2">
      <c r="A3155" s="1">
        <v>36179</v>
      </c>
      <c r="B3155">
        <v>0.110322</v>
      </c>
    </row>
    <row r="3156" spans="1:2">
      <c r="A3156" s="1">
        <v>36180</v>
      </c>
      <c r="B3156">
        <v>0.11074299999999999</v>
      </c>
    </row>
    <row r="3157" spans="1:2">
      <c r="A3157" s="1">
        <v>36181</v>
      </c>
      <c r="B3157">
        <v>0.1132</v>
      </c>
    </row>
    <row r="3158" spans="1:2">
      <c r="A3158" s="1">
        <v>36182</v>
      </c>
      <c r="B3158">
        <v>0.111674</v>
      </c>
    </row>
    <row r="3159" spans="1:2">
      <c r="A3159" s="1">
        <v>36185</v>
      </c>
      <c r="B3159">
        <v>0.11164399999999999</v>
      </c>
    </row>
    <row r="3160" spans="1:2">
      <c r="A3160" s="1">
        <v>36186</v>
      </c>
      <c r="B3160">
        <v>0.111674</v>
      </c>
    </row>
    <row r="3161" spans="1:2">
      <c r="A3161" s="1">
        <v>36187</v>
      </c>
      <c r="B3161">
        <v>0.11579100000000001</v>
      </c>
    </row>
    <row r="3162" spans="1:2">
      <c r="A3162" s="1">
        <v>36188</v>
      </c>
      <c r="B3162">
        <v>0.12057</v>
      </c>
    </row>
    <row r="3163" spans="1:2">
      <c r="A3163" s="1">
        <v>36189</v>
      </c>
      <c r="B3163">
        <v>0.124829</v>
      </c>
    </row>
    <row r="3164" spans="1:2">
      <c r="A3164" s="1">
        <v>36192</v>
      </c>
      <c r="B3164">
        <v>0.130161</v>
      </c>
    </row>
    <row r="3165" spans="1:2">
      <c r="A3165" s="1">
        <v>36193</v>
      </c>
      <c r="B3165">
        <v>0.13067599999999999</v>
      </c>
    </row>
    <row r="3166" spans="1:2">
      <c r="A3166" s="1">
        <v>36194</v>
      </c>
      <c r="B3166">
        <v>0.13073299999999999</v>
      </c>
    </row>
    <row r="3167" spans="1:2">
      <c r="A3167" s="1">
        <v>36195</v>
      </c>
      <c r="B3167">
        <v>0.13073299999999999</v>
      </c>
    </row>
    <row r="3168" spans="1:2">
      <c r="A3168" s="1">
        <v>36196</v>
      </c>
      <c r="B3168">
        <v>0.13073299999999999</v>
      </c>
    </row>
    <row r="3169" spans="1:2">
      <c r="A3169" s="1">
        <v>36199</v>
      </c>
      <c r="B3169">
        <v>0.13073299999999999</v>
      </c>
    </row>
    <row r="3170" spans="1:2">
      <c r="A3170" s="1">
        <v>36200</v>
      </c>
      <c r="B3170">
        <v>0.13073299999999999</v>
      </c>
    </row>
    <row r="3171" spans="1:2">
      <c r="A3171" s="1">
        <v>36201</v>
      </c>
      <c r="B3171">
        <v>0.13073299999999999</v>
      </c>
    </row>
    <row r="3172" spans="1:2">
      <c r="A3172" s="1">
        <v>36202</v>
      </c>
      <c r="B3172">
        <v>0.13073299999999999</v>
      </c>
    </row>
    <row r="3173" spans="1:2">
      <c r="A3173" s="1">
        <v>36203</v>
      </c>
      <c r="B3173">
        <v>0.13076199999999999</v>
      </c>
    </row>
    <row r="3174" spans="1:2">
      <c r="A3174" s="1">
        <v>36208</v>
      </c>
      <c r="B3174">
        <v>0.13073299999999999</v>
      </c>
    </row>
    <row r="3175" spans="1:2">
      <c r="A3175" s="1">
        <v>36209</v>
      </c>
      <c r="B3175">
        <v>0.13073299999999999</v>
      </c>
    </row>
    <row r="3176" spans="1:2">
      <c r="A3176" s="1">
        <v>36210</v>
      </c>
      <c r="B3176">
        <v>0.13073299999999999</v>
      </c>
    </row>
    <row r="3177" spans="1:2">
      <c r="A3177" s="1">
        <v>36213</v>
      </c>
      <c r="B3177">
        <v>0.13056100000000001</v>
      </c>
    </row>
    <row r="3178" spans="1:2">
      <c r="A3178" s="1">
        <v>36214</v>
      </c>
      <c r="B3178">
        <v>0.13070399999999999</v>
      </c>
    </row>
    <row r="3179" spans="1:2">
      <c r="A3179" s="1">
        <v>36215</v>
      </c>
      <c r="B3179">
        <v>0.13076199999999999</v>
      </c>
    </row>
    <row r="3180" spans="1:2">
      <c r="A3180" s="1">
        <v>36216</v>
      </c>
      <c r="B3180">
        <v>0.13067599999999999</v>
      </c>
    </row>
    <row r="3181" spans="1:2">
      <c r="A3181" s="1">
        <v>36217</v>
      </c>
      <c r="B3181">
        <v>0.13076199999999999</v>
      </c>
    </row>
    <row r="3182" spans="1:2">
      <c r="A3182" s="1">
        <v>36220</v>
      </c>
      <c r="B3182">
        <v>0.13070399999999999</v>
      </c>
    </row>
    <row r="3183" spans="1:2">
      <c r="A3183" s="1">
        <v>36221</v>
      </c>
      <c r="B3183">
        <v>0.13070399999999999</v>
      </c>
    </row>
    <row r="3184" spans="1:2">
      <c r="A3184" s="1">
        <v>36222</v>
      </c>
      <c r="B3184">
        <v>0.13076199999999999</v>
      </c>
    </row>
    <row r="3185" spans="1:2">
      <c r="A3185" s="1">
        <v>36223</v>
      </c>
      <c r="B3185">
        <v>0.13067599999999999</v>
      </c>
    </row>
    <row r="3186" spans="1:2">
      <c r="A3186" s="1">
        <v>36224</v>
      </c>
      <c r="B3186">
        <v>0.14733499999999999</v>
      </c>
    </row>
    <row r="3187" spans="1:2">
      <c r="A3187" s="1">
        <v>36227</v>
      </c>
      <c r="B3187">
        <v>0.14747199999999999</v>
      </c>
    </row>
    <row r="3188" spans="1:2">
      <c r="A3188" s="1">
        <v>36228</v>
      </c>
      <c r="B3188">
        <v>0.147116</v>
      </c>
    </row>
    <row r="3189" spans="1:2">
      <c r="A3189" s="1">
        <v>36229</v>
      </c>
      <c r="B3189">
        <v>0.14730799999999999</v>
      </c>
    </row>
    <row r="3190" spans="1:2">
      <c r="A3190" s="1">
        <v>36230</v>
      </c>
      <c r="B3190">
        <v>0.14747199999999999</v>
      </c>
    </row>
    <row r="3191" spans="1:2">
      <c r="A3191" s="1">
        <v>36231</v>
      </c>
      <c r="B3191">
        <v>0.14744499999999999</v>
      </c>
    </row>
    <row r="3192" spans="1:2">
      <c r="A3192" s="1">
        <v>36234</v>
      </c>
      <c r="B3192">
        <v>0.14744499999999999</v>
      </c>
    </row>
    <row r="3193" spans="1:2">
      <c r="A3193" s="1">
        <v>36235</v>
      </c>
      <c r="B3193">
        <v>0.14744499999999999</v>
      </c>
    </row>
    <row r="3194" spans="1:2">
      <c r="A3194" s="1">
        <v>36236</v>
      </c>
      <c r="B3194">
        <v>0.14744499999999999</v>
      </c>
    </row>
    <row r="3195" spans="1:2">
      <c r="A3195" s="1">
        <v>36237</v>
      </c>
      <c r="B3195">
        <v>0.14744499999999999</v>
      </c>
    </row>
    <row r="3196" spans="1:2">
      <c r="A3196" s="1">
        <v>36238</v>
      </c>
      <c r="B3196">
        <v>0.14752699999999999</v>
      </c>
    </row>
    <row r="3197" spans="1:2">
      <c r="A3197" s="1">
        <v>36241</v>
      </c>
      <c r="B3197">
        <v>0.14749999999999999</v>
      </c>
    </row>
    <row r="3198" spans="1:2">
      <c r="A3198" s="1">
        <v>36242</v>
      </c>
      <c r="B3198">
        <v>0.14741799999999999</v>
      </c>
    </row>
    <row r="3199" spans="1:2">
      <c r="A3199" s="1">
        <v>36243</v>
      </c>
      <c r="B3199">
        <v>0.14738999999999999</v>
      </c>
    </row>
    <row r="3200" spans="1:2">
      <c r="A3200" s="1">
        <v>36244</v>
      </c>
      <c r="B3200">
        <v>0.13913400000000001</v>
      </c>
    </row>
    <row r="3201" spans="1:2">
      <c r="A3201" s="1">
        <v>36245</v>
      </c>
      <c r="B3201">
        <v>0.13930200000000001</v>
      </c>
    </row>
    <row r="3202" spans="1:2">
      <c r="A3202" s="1">
        <v>36248</v>
      </c>
      <c r="B3202">
        <v>0.13921800000000001</v>
      </c>
    </row>
    <row r="3203" spans="1:2">
      <c r="A3203" s="1">
        <v>36249</v>
      </c>
      <c r="B3203">
        <v>0.13916200000000001</v>
      </c>
    </row>
    <row r="3204" spans="1:2">
      <c r="A3204" s="1">
        <v>36250</v>
      </c>
      <c r="B3204">
        <v>0.13905000000000001</v>
      </c>
    </row>
    <row r="3205" spans="1:2">
      <c r="A3205" s="1">
        <v>36255</v>
      </c>
      <c r="B3205">
        <v>0.13899400000000001</v>
      </c>
    </row>
    <row r="3206" spans="1:2">
      <c r="A3206" s="1">
        <v>36256</v>
      </c>
      <c r="B3206">
        <v>0.132103</v>
      </c>
    </row>
    <row r="3207" spans="1:2">
      <c r="A3207" s="1">
        <v>36257</v>
      </c>
      <c r="B3207">
        <v>0.132017</v>
      </c>
    </row>
    <row r="3208" spans="1:2">
      <c r="A3208" s="1">
        <v>36258</v>
      </c>
      <c r="B3208">
        <v>0.132017</v>
      </c>
    </row>
    <row r="3209" spans="1:2">
      <c r="A3209" s="1">
        <v>36259</v>
      </c>
      <c r="B3209">
        <v>0.13195999999999999</v>
      </c>
    </row>
    <row r="3210" spans="1:2">
      <c r="A3210" s="1">
        <v>36262</v>
      </c>
      <c r="B3210">
        <v>0.13193199999999999</v>
      </c>
    </row>
    <row r="3211" spans="1:2">
      <c r="A3211" s="1">
        <v>36263</v>
      </c>
      <c r="B3211">
        <v>0.13190299999999999</v>
      </c>
    </row>
    <row r="3212" spans="1:2">
      <c r="A3212" s="1">
        <v>36264</v>
      </c>
      <c r="B3212">
        <v>0.13187499999999999</v>
      </c>
    </row>
    <row r="3213" spans="1:2">
      <c r="A3213" s="1">
        <v>36265</v>
      </c>
      <c r="B3213">
        <v>0.11591</v>
      </c>
    </row>
    <row r="3214" spans="1:2">
      <c r="A3214" s="1">
        <v>36266</v>
      </c>
      <c r="B3214">
        <v>0.116088</v>
      </c>
    </row>
    <row r="3215" spans="1:2">
      <c r="A3215" s="1">
        <v>36269</v>
      </c>
      <c r="B3215">
        <v>0.11602800000000001</v>
      </c>
    </row>
    <row r="3216" spans="1:2">
      <c r="A3216" s="1">
        <v>36270</v>
      </c>
      <c r="B3216">
        <v>0.11602800000000001</v>
      </c>
    </row>
    <row r="3217" spans="1:2">
      <c r="A3217" s="1">
        <v>36272</v>
      </c>
      <c r="B3217">
        <v>0.115999</v>
      </c>
    </row>
    <row r="3218" spans="1:2">
      <c r="A3218" s="1">
        <v>36273</v>
      </c>
      <c r="B3218">
        <v>0.115969</v>
      </c>
    </row>
    <row r="3219" spans="1:2">
      <c r="A3219" s="1">
        <v>36276</v>
      </c>
      <c r="B3219">
        <v>0.11588</v>
      </c>
    </row>
    <row r="3220" spans="1:2">
      <c r="A3220" s="1">
        <v>36277</v>
      </c>
      <c r="B3220">
        <v>0.11588</v>
      </c>
    </row>
    <row r="3221" spans="1:2">
      <c r="A3221" s="1">
        <v>36278</v>
      </c>
      <c r="B3221">
        <v>0.11588</v>
      </c>
    </row>
    <row r="3222" spans="1:2">
      <c r="A3222" s="1">
        <v>36279</v>
      </c>
      <c r="B3222">
        <v>0.110142</v>
      </c>
    </row>
    <row r="3223" spans="1:2">
      <c r="A3223" s="1">
        <v>36280</v>
      </c>
      <c r="B3223">
        <v>0.11002099999999999</v>
      </c>
    </row>
    <row r="3224" spans="1:2">
      <c r="A3224" s="1">
        <v>36283</v>
      </c>
      <c r="B3224">
        <v>0.109931</v>
      </c>
    </row>
    <row r="3225" spans="1:2">
      <c r="A3225" s="1">
        <v>36284</v>
      </c>
      <c r="B3225">
        <v>0.10999100000000001</v>
      </c>
    </row>
    <row r="3226" spans="1:2">
      <c r="A3226" s="1">
        <v>36285</v>
      </c>
      <c r="B3226">
        <v>0.109931</v>
      </c>
    </row>
    <row r="3227" spans="1:2">
      <c r="A3227" s="1">
        <v>36286</v>
      </c>
      <c r="B3227">
        <v>0.109871</v>
      </c>
    </row>
    <row r="3228" spans="1:2">
      <c r="A3228" s="1">
        <v>36287</v>
      </c>
      <c r="B3228">
        <v>0.10984099999999999</v>
      </c>
    </row>
    <row r="3229" spans="1:2">
      <c r="A3229" s="1">
        <v>36290</v>
      </c>
      <c r="B3229">
        <v>0.103157</v>
      </c>
    </row>
    <row r="3230" spans="1:2">
      <c r="A3230" s="1">
        <v>36291</v>
      </c>
      <c r="B3230">
        <v>0.10251399999999999</v>
      </c>
    </row>
    <row r="3231" spans="1:2">
      <c r="A3231" s="1">
        <v>36292</v>
      </c>
      <c r="B3231">
        <v>0.102483</v>
      </c>
    </row>
    <row r="3232" spans="1:2">
      <c r="A3232" s="1">
        <v>36293</v>
      </c>
      <c r="B3232">
        <v>9.5018000000000005E-2</v>
      </c>
    </row>
    <row r="3233" spans="1:2">
      <c r="A3233" s="1">
        <v>36294</v>
      </c>
      <c r="B3233">
        <v>9.4987000000000002E-2</v>
      </c>
    </row>
    <row r="3234" spans="1:2">
      <c r="A3234" s="1">
        <v>36297</v>
      </c>
      <c r="B3234">
        <v>9.4704999999999998E-2</v>
      </c>
    </row>
    <row r="3235" spans="1:2">
      <c r="A3235" s="1">
        <v>36298</v>
      </c>
      <c r="B3235">
        <v>9.4611000000000001E-2</v>
      </c>
    </row>
    <row r="3236" spans="1:2">
      <c r="A3236" s="1">
        <v>36299</v>
      </c>
      <c r="B3236">
        <v>9.4548999999999994E-2</v>
      </c>
    </row>
    <row r="3237" spans="1:2">
      <c r="A3237" s="1">
        <v>36300</v>
      </c>
      <c r="B3237">
        <v>8.3890000000000006E-2</v>
      </c>
    </row>
    <row r="3238" spans="1:2">
      <c r="A3238" s="1">
        <v>36301</v>
      </c>
      <c r="B3238">
        <v>8.3665000000000003E-2</v>
      </c>
    </row>
    <row r="3239" spans="1:2">
      <c r="A3239" s="1">
        <v>36304</v>
      </c>
      <c r="B3239">
        <v>8.3568000000000003E-2</v>
      </c>
    </row>
    <row r="3240" spans="1:2">
      <c r="A3240" s="1">
        <v>36305</v>
      </c>
      <c r="B3240">
        <v>8.3535999999999999E-2</v>
      </c>
    </row>
    <row r="3241" spans="1:2">
      <c r="A3241" s="1">
        <v>36306</v>
      </c>
      <c r="B3241">
        <v>8.344E-2</v>
      </c>
    </row>
    <row r="3242" spans="1:2">
      <c r="A3242" s="1">
        <v>36307</v>
      </c>
      <c r="B3242">
        <v>8.3406999999999995E-2</v>
      </c>
    </row>
    <row r="3243" spans="1:2">
      <c r="A3243" s="1">
        <v>36308</v>
      </c>
      <c r="B3243">
        <v>8.3310999999999996E-2</v>
      </c>
    </row>
    <row r="3244" spans="1:2">
      <c r="A3244" s="1">
        <v>36311</v>
      </c>
      <c r="B3244">
        <v>8.3279000000000006E-2</v>
      </c>
    </row>
    <row r="3245" spans="1:2">
      <c r="A3245" s="1">
        <v>36312</v>
      </c>
      <c r="B3245">
        <v>8.3085000000000006E-2</v>
      </c>
    </row>
    <row r="3246" spans="1:2">
      <c r="A3246" s="1">
        <v>36313</v>
      </c>
      <c r="B3246">
        <v>8.3117999999999997E-2</v>
      </c>
    </row>
    <row r="3247" spans="1:2">
      <c r="A3247" s="1">
        <v>36315</v>
      </c>
      <c r="B3247">
        <v>8.3085000000000006E-2</v>
      </c>
    </row>
    <row r="3248" spans="1:2">
      <c r="A3248" s="1">
        <v>36318</v>
      </c>
      <c r="B3248">
        <v>8.3085000000000006E-2</v>
      </c>
    </row>
    <row r="3249" spans="1:2">
      <c r="A3249" s="1">
        <v>36319</v>
      </c>
      <c r="B3249">
        <v>8.3053000000000002E-2</v>
      </c>
    </row>
    <row r="3250" spans="1:2">
      <c r="A3250" s="1">
        <v>36320</v>
      </c>
      <c r="B3250">
        <v>7.8908000000000006E-2</v>
      </c>
    </row>
    <row r="3251" spans="1:2">
      <c r="A3251" s="1">
        <v>36321</v>
      </c>
      <c r="B3251">
        <v>7.8875000000000001E-2</v>
      </c>
    </row>
    <row r="3252" spans="1:2">
      <c r="A3252" s="1">
        <v>36322</v>
      </c>
      <c r="B3252">
        <v>7.8842999999999996E-2</v>
      </c>
    </row>
    <row r="3253" spans="1:2">
      <c r="A3253" s="1">
        <v>36325</v>
      </c>
      <c r="B3253">
        <v>7.8777E-2</v>
      </c>
    </row>
    <row r="3254" spans="1:2">
      <c r="A3254" s="1">
        <v>36326</v>
      </c>
      <c r="B3254">
        <v>7.868E-2</v>
      </c>
    </row>
    <row r="3255" spans="1:2">
      <c r="A3255" s="1">
        <v>36327</v>
      </c>
      <c r="B3255">
        <v>7.868E-2</v>
      </c>
    </row>
    <row r="3256" spans="1:2">
      <c r="A3256" s="1">
        <v>36328</v>
      </c>
      <c r="B3256">
        <v>7.8615000000000004E-2</v>
      </c>
    </row>
    <row r="3257" spans="1:2">
      <c r="A3257" s="1">
        <v>36329</v>
      </c>
      <c r="B3257">
        <v>7.8581999999999999E-2</v>
      </c>
    </row>
    <row r="3258" spans="1:2">
      <c r="A3258" s="1">
        <v>36332</v>
      </c>
      <c r="B3258">
        <v>7.8548999999999994E-2</v>
      </c>
    </row>
    <row r="3259" spans="1:2">
      <c r="A3259" s="1">
        <v>36333</v>
      </c>
      <c r="B3259">
        <v>7.8517000000000003E-2</v>
      </c>
    </row>
    <row r="3260" spans="1:2">
      <c r="A3260" s="1">
        <v>36334</v>
      </c>
      <c r="B3260">
        <v>7.8419000000000003E-2</v>
      </c>
    </row>
    <row r="3261" spans="1:2">
      <c r="A3261" s="1">
        <v>36335</v>
      </c>
      <c r="B3261">
        <v>7.5606000000000007E-2</v>
      </c>
    </row>
    <row r="3262" spans="1:2">
      <c r="A3262" s="1">
        <v>36336</v>
      </c>
      <c r="B3262">
        <v>7.5573000000000001E-2</v>
      </c>
    </row>
    <row r="3263" spans="1:2">
      <c r="A3263" s="1">
        <v>36339</v>
      </c>
      <c r="B3263">
        <v>7.5573000000000001E-2</v>
      </c>
    </row>
    <row r="3264" spans="1:2">
      <c r="A3264" s="1">
        <v>36340</v>
      </c>
      <c r="B3264">
        <v>7.5539999999999996E-2</v>
      </c>
    </row>
    <row r="3265" spans="1:2">
      <c r="A3265" s="1">
        <v>36341</v>
      </c>
      <c r="B3265">
        <v>7.5539999999999996E-2</v>
      </c>
    </row>
    <row r="3266" spans="1:2">
      <c r="A3266" s="1">
        <v>36342</v>
      </c>
      <c r="B3266">
        <v>7.5475E-2</v>
      </c>
    </row>
    <row r="3267" spans="1:2">
      <c r="A3267" s="1">
        <v>36343</v>
      </c>
      <c r="B3267">
        <v>7.5441999999999995E-2</v>
      </c>
    </row>
    <row r="3268" spans="1:2">
      <c r="A3268" s="1">
        <v>36346</v>
      </c>
      <c r="B3268">
        <v>7.5836000000000001E-2</v>
      </c>
    </row>
    <row r="3269" spans="1:2">
      <c r="A3269" s="1">
        <v>36347</v>
      </c>
      <c r="B3269">
        <v>7.5441999999999995E-2</v>
      </c>
    </row>
    <row r="3270" spans="1:2">
      <c r="A3270" s="1">
        <v>36348</v>
      </c>
      <c r="B3270">
        <v>7.5342999999999993E-2</v>
      </c>
    </row>
    <row r="3271" spans="1:2">
      <c r="A3271" s="1">
        <v>36349</v>
      </c>
      <c r="B3271">
        <v>7.5342999999999993E-2</v>
      </c>
    </row>
    <row r="3272" spans="1:2">
      <c r="A3272" s="1">
        <v>36350</v>
      </c>
      <c r="B3272">
        <v>7.5277999999999998E-2</v>
      </c>
    </row>
    <row r="3273" spans="1:2">
      <c r="A3273" s="1">
        <v>36353</v>
      </c>
      <c r="B3273">
        <v>7.5310000000000002E-2</v>
      </c>
    </row>
    <row r="3274" spans="1:2">
      <c r="A3274" s="1">
        <v>36354</v>
      </c>
      <c r="B3274">
        <v>7.5245000000000006E-2</v>
      </c>
    </row>
    <row r="3275" spans="1:2">
      <c r="A3275" s="1">
        <v>36355</v>
      </c>
      <c r="B3275">
        <v>7.5212000000000001E-2</v>
      </c>
    </row>
    <row r="3276" spans="1:2">
      <c r="A3276" s="1">
        <v>36356</v>
      </c>
      <c r="B3276">
        <v>7.5212000000000001E-2</v>
      </c>
    </row>
    <row r="3277" spans="1:2">
      <c r="A3277" s="1">
        <v>36357</v>
      </c>
      <c r="B3277">
        <v>7.5146000000000004E-2</v>
      </c>
    </row>
    <row r="3278" spans="1:2">
      <c r="A3278" s="1">
        <v>36360</v>
      </c>
      <c r="B3278">
        <v>7.5112999999999999E-2</v>
      </c>
    </row>
    <row r="3279" spans="1:2">
      <c r="A3279" s="1">
        <v>36361</v>
      </c>
      <c r="B3279">
        <v>7.5079999999999994E-2</v>
      </c>
    </row>
    <row r="3280" spans="1:2">
      <c r="A3280" s="1">
        <v>36362</v>
      </c>
      <c r="B3280">
        <v>7.5048000000000004E-2</v>
      </c>
    </row>
    <row r="3281" spans="1:2">
      <c r="A3281" s="1">
        <v>36363</v>
      </c>
      <c r="B3281">
        <v>7.4981999999999993E-2</v>
      </c>
    </row>
    <row r="3282" spans="1:2">
      <c r="A3282" s="1">
        <v>36364</v>
      </c>
      <c r="B3282">
        <v>7.4981999999999993E-2</v>
      </c>
    </row>
    <row r="3283" spans="1:2">
      <c r="A3283" s="1">
        <v>36367</v>
      </c>
      <c r="B3283">
        <v>7.4949000000000002E-2</v>
      </c>
    </row>
    <row r="3284" spans="1:2">
      <c r="A3284" s="1">
        <v>36368</v>
      </c>
      <c r="B3284">
        <v>7.4915999999999996E-2</v>
      </c>
    </row>
    <row r="3285" spans="1:2">
      <c r="A3285" s="1">
        <v>36369</v>
      </c>
      <c r="B3285">
        <v>7.4883000000000005E-2</v>
      </c>
    </row>
    <row r="3286" spans="1:2">
      <c r="A3286" s="1">
        <v>36370</v>
      </c>
      <c r="B3286">
        <v>7.0784E-2</v>
      </c>
    </row>
    <row r="3287" spans="1:2">
      <c r="A3287" s="1">
        <v>36371</v>
      </c>
      <c r="B3287">
        <v>7.0750999999999994E-2</v>
      </c>
    </row>
    <row r="3288" spans="1:2">
      <c r="A3288" s="1">
        <v>36374</v>
      </c>
      <c r="B3288">
        <v>7.0750999999999994E-2</v>
      </c>
    </row>
    <row r="3289" spans="1:2">
      <c r="A3289" s="1">
        <v>36375</v>
      </c>
      <c r="B3289">
        <v>7.0750999999999994E-2</v>
      </c>
    </row>
    <row r="3290" spans="1:2">
      <c r="A3290" s="1">
        <v>36376</v>
      </c>
      <c r="B3290">
        <v>7.0750999999999994E-2</v>
      </c>
    </row>
    <row r="3291" spans="1:2">
      <c r="A3291" s="1">
        <v>36377</v>
      </c>
      <c r="B3291">
        <v>7.0750999999999994E-2</v>
      </c>
    </row>
    <row r="3292" spans="1:2">
      <c r="A3292" s="1">
        <v>36378</v>
      </c>
      <c r="B3292">
        <v>7.0750999999999994E-2</v>
      </c>
    </row>
    <row r="3293" spans="1:2">
      <c r="A3293" s="1">
        <v>36381</v>
      </c>
      <c r="B3293">
        <v>7.0750999999999994E-2</v>
      </c>
    </row>
    <row r="3294" spans="1:2">
      <c r="A3294" s="1">
        <v>36382</v>
      </c>
      <c r="B3294">
        <v>7.0750999999999994E-2</v>
      </c>
    </row>
    <row r="3295" spans="1:2">
      <c r="A3295" s="1">
        <v>36383</v>
      </c>
      <c r="B3295">
        <v>7.0750999999999994E-2</v>
      </c>
    </row>
    <row r="3296" spans="1:2">
      <c r="A3296" s="1">
        <v>36384</v>
      </c>
      <c r="B3296">
        <v>7.0750999999999994E-2</v>
      </c>
    </row>
    <row r="3297" spans="1:2">
      <c r="A3297" s="1">
        <v>36385</v>
      </c>
      <c r="B3297">
        <v>7.0750999999999994E-2</v>
      </c>
    </row>
    <row r="3298" spans="1:2">
      <c r="A3298" s="1">
        <v>36388</v>
      </c>
      <c r="B3298">
        <v>7.0784E-2</v>
      </c>
    </row>
    <row r="3299" spans="1:2">
      <c r="A3299" s="1">
        <v>36389</v>
      </c>
      <c r="B3299">
        <v>7.0784E-2</v>
      </c>
    </row>
    <row r="3300" spans="1:2">
      <c r="A3300" s="1">
        <v>36390</v>
      </c>
      <c r="B3300">
        <v>7.0784E-2</v>
      </c>
    </row>
    <row r="3301" spans="1:2">
      <c r="A3301" s="1">
        <v>36391</v>
      </c>
      <c r="B3301">
        <v>7.0784E-2</v>
      </c>
    </row>
    <row r="3302" spans="1:2">
      <c r="A3302" s="1">
        <v>36392</v>
      </c>
      <c r="B3302">
        <v>7.0784E-2</v>
      </c>
    </row>
    <row r="3303" spans="1:2">
      <c r="A3303" s="1">
        <v>36395</v>
      </c>
      <c r="B3303">
        <v>7.0784E-2</v>
      </c>
    </row>
    <row r="3304" spans="1:2">
      <c r="A3304" s="1">
        <v>36396</v>
      </c>
      <c r="B3304">
        <v>7.0784E-2</v>
      </c>
    </row>
    <row r="3305" spans="1:2">
      <c r="A3305" s="1">
        <v>36397</v>
      </c>
      <c r="B3305">
        <v>7.0784E-2</v>
      </c>
    </row>
    <row r="3306" spans="1:2">
      <c r="A3306" s="1">
        <v>36398</v>
      </c>
      <c r="B3306">
        <v>7.0784E-2</v>
      </c>
    </row>
    <row r="3307" spans="1:2">
      <c r="A3307" s="1">
        <v>36399</v>
      </c>
      <c r="B3307">
        <v>7.0750999999999994E-2</v>
      </c>
    </row>
    <row r="3308" spans="1:2">
      <c r="A3308" s="1">
        <v>36402</v>
      </c>
      <c r="B3308">
        <v>7.0750999999999994E-2</v>
      </c>
    </row>
    <row r="3309" spans="1:2">
      <c r="A3309" s="1">
        <v>36403</v>
      </c>
      <c r="B3309">
        <v>7.0784E-2</v>
      </c>
    </row>
    <row r="3310" spans="1:2">
      <c r="A3310" s="1">
        <v>36404</v>
      </c>
      <c r="B3310">
        <v>7.0750999999999994E-2</v>
      </c>
    </row>
    <row r="3311" spans="1:2">
      <c r="A3311" s="1">
        <v>36405</v>
      </c>
      <c r="B3311">
        <v>7.0784E-2</v>
      </c>
    </row>
    <row r="3312" spans="1:2">
      <c r="A3312" s="1">
        <v>36406</v>
      </c>
      <c r="B3312">
        <v>7.0818000000000006E-2</v>
      </c>
    </row>
    <row r="3313" spans="1:2">
      <c r="A3313" s="1">
        <v>36409</v>
      </c>
      <c r="B3313">
        <v>7.0818000000000006E-2</v>
      </c>
    </row>
    <row r="3314" spans="1:2">
      <c r="A3314" s="1">
        <v>36411</v>
      </c>
      <c r="B3314">
        <v>7.0784E-2</v>
      </c>
    </row>
    <row r="3315" spans="1:2">
      <c r="A3315" s="1">
        <v>36412</v>
      </c>
      <c r="B3315">
        <v>7.0784E-2</v>
      </c>
    </row>
    <row r="3316" spans="1:2">
      <c r="A3316" s="1">
        <v>36413</v>
      </c>
      <c r="B3316">
        <v>7.0784E-2</v>
      </c>
    </row>
    <row r="3317" spans="1:2">
      <c r="A3317" s="1">
        <v>36416</v>
      </c>
      <c r="B3317">
        <v>7.0784E-2</v>
      </c>
    </row>
    <row r="3318" spans="1:2">
      <c r="A3318" s="1">
        <v>36417</v>
      </c>
      <c r="B3318">
        <v>7.0784E-2</v>
      </c>
    </row>
    <row r="3319" spans="1:2">
      <c r="A3319" s="1">
        <v>36418</v>
      </c>
      <c r="B3319">
        <v>7.0784E-2</v>
      </c>
    </row>
    <row r="3320" spans="1:2">
      <c r="A3320" s="1">
        <v>36419</v>
      </c>
      <c r="B3320">
        <v>7.0818000000000006E-2</v>
      </c>
    </row>
    <row r="3321" spans="1:2">
      <c r="A3321" s="1">
        <v>36420</v>
      </c>
      <c r="B3321">
        <v>7.0784E-2</v>
      </c>
    </row>
    <row r="3322" spans="1:2">
      <c r="A3322" s="1">
        <v>36423</v>
      </c>
      <c r="B3322">
        <v>7.0784E-2</v>
      </c>
    </row>
    <row r="3323" spans="1:2">
      <c r="A3323" s="1">
        <v>36424</v>
      </c>
      <c r="B3323">
        <v>7.0750999999999994E-2</v>
      </c>
    </row>
    <row r="3324" spans="1:2">
      <c r="A3324" s="1">
        <v>36425</v>
      </c>
      <c r="B3324">
        <v>7.0718000000000003E-2</v>
      </c>
    </row>
    <row r="3325" spans="1:2">
      <c r="A3325" s="1">
        <v>36426</v>
      </c>
      <c r="B3325">
        <v>6.9419999999999996E-2</v>
      </c>
    </row>
    <row r="3326" spans="1:2">
      <c r="A3326" s="1">
        <v>36427</v>
      </c>
      <c r="B3326">
        <v>6.9120000000000001E-2</v>
      </c>
    </row>
    <row r="3327" spans="1:2">
      <c r="A3327" s="1">
        <v>36430</v>
      </c>
      <c r="B3327">
        <v>6.9185999999999998E-2</v>
      </c>
    </row>
    <row r="3328" spans="1:2">
      <c r="A3328" s="1">
        <v>36431</v>
      </c>
      <c r="B3328">
        <v>6.9120000000000001E-2</v>
      </c>
    </row>
    <row r="3329" spans="1:2">
      <c r="A3329" s="1">
        <v>36432</v>
      </c>
      <c r="B3329">
        <v>6.9085999999999995E-2</v>
      </c>
    </row>
    <row r="3330" spans="1:2">
      <c r="A3330" s="1">
        <v>36433</v>
      </c>
      <c r="B3330">
        <v>6.9053000000000003E-2</v>
      </c>
    </row>
    <row r="3331" spans="1:2">
      <c r="A3331" s="1">
        <v>36434</v>
      </c>
      <c r="B3331">
        <v>6.9053000000000003E-2</v>
      </c>
    </row>
    <row r="3332" spans="1:2">
      <c r="A3332" s="1">
        <v>36437</v>
      </c>
      <c r="B3332">
        <v>6.9019999999999998E-2</v>
      </c>
    </row>
    <row r="3333" spans="1:2">
      <c r="A3333" s="1">
        <v>36438</v>
      </c>
      <c r="B3333">
        <v>6.8953E-2</v>
      </c>
    </row>
    <row r="3334" spans="1:2">
      <c r="A3334" s="1">
        <v>36439</v>
      </c>
      <c r="B3334">
        <v>6.8918999999999994E-2</v>
      </c>
    </row>
    <row r="3335" spans="1:2">
      <c r="A3335" s="1">
        <v>36440</v>
      </c>
      <c r="B3335">
        <v>6.8918999999999994E-2</v>
      </c>
    </row>
    <row r="3336" spans="1:2">
      <c r="A3336" s="1">
        <v>36441</v>
      </c>
      <c r="B3336">
        <v>6.8886000000000003E-2</v>
      </c>
    </row>
    <row r="3337" spans="1:2">
      <c r="A3337" s="1">
        <v>36444</v>
      </c>
      <c r="B3337">
        <v>6.8852999999999998E-2</v>
      </c>
    </row>
    <row r="3338" spans="1:2">
      <c r="A3338" s="1">
        <v>36446</v>
      </c>
      <c r="B3338">
        <v>6.8819000000000005E-2</v>
      </c>
    </row>
    <row r="3339" spans="1:2">
      <c r="A3339" s="1">
        <v>36447</v>
      </c>
      <c r="B3339">
        <v>6.8751999999999994E-2</v>
      </c>
    </row>
    <row r="3340" spans="1:2">
      <c r="A3340" s="1">
        <v>36448</v>
      </c>
      <c r="B3340">
        <v>6.8751999999999994E-2</v>
      </c>
    </row>
    <row r="3341" spans="1:2">
      <c r="A3341" s="1">
        <v>36451</v>
      </c>
      <c r="B3341">
        <v>6.8719000000000002E-2</v>
      </c>
    </row>
    <row r="3342" spans="1:2">
      <c r="A3342" s="1">
        <v>36452</v>
      </c>
      <c r="B3342">
        <v>6.8685999999999997E-2</v>
      </c>
    </row>
    <row r="3343" spans="1:2">
      <c r="A3343" s="1">
        <v>36453</v>
      </c>
      <c r="B3343">
        <v>6.8652000000000005E-2</v>
      </c>
    </row>
    <row r="3344" spans="1:2">
      <c r="A3344" s="1">
        <v>36454</v>
      </c>
      <c r="B3344">
        <v>6.8652000000000005E-2</v>
      </c>
    </row>
    <row r="3345" spans="1:2">
      <c r="A3345" s="1">
        <v>36455</v>
      </c>
      <c r="B3345">
        <v>6.8618999999999999E-2</v>
      </c>
    </row>
    <row r="3346" spans="1:2">
      <c r="A3346" s="1">
        <v>36458</v>
      </c>
      <c r="B3346">
        <v>6.8584999999999993E-2</v>
      </c>
    </row>
    <row r="3347" spans="1:2">
      <c r="A3347" s="1">
        <v>36459</v>
      </c>
      <c r="B3347">
        <v>6.8552000000000002E-2</v>
      </c>
    </row>
    <row r="3348" spans="1:2">
      <c r="A3348" s="1">
        <v>36460</v>
      </c>
      <c r="B3348">
        <v>6.8518999999999997E-2</v>
      </c>
    </row>
    <row r="3349" spans="1:2">
      <c r="A3349" s="1">
        <v>36461</v>
      </c>
      <c r="B3349">
        <v>6.8485000000000004E-2</v>
      </c>
    </row>
    <row r="3350" spans="1:2">
      <c r="A3350" s="1">
        <v>36462</v>
      </c>
      <c r="B3350">
        <v>6.8485000000000004E-2</v>
      </c>
    </row>
    <row r="3351" spans="1:2">
      <c r="A3351" s="1">
        <v>36465</v>
      </c>
      <c r="B3351">
        <v>6.8451999999999999E-2</v>
      </c>
    </row>
    <row r="3352" spans="1:2">
      <c r="A3352" s="1">
        <v>36467</v>
      </c>
      <c r="B3352">
        <v>6.8418000000000007E-2</v>
      </c>
    </row>
    <row r="3353" spans="1:2">
      <c r="A3353" s="1">
        <v>36468</v>
      </c>
      <c r="B3353">
        <v>6.8418000000000007E-2</v>
      </c>
    </row>
    <row r="3354" spans="1:2">
      <c r="A3354" s="1">
        <v>36469</v>
      </c>
      <c r="B3354">
        <v>6.8418000000000007E-2</v>
      </c>
    </row>
    <row r="3355" spans="1:2">
      <c r="A3355" s="1">
        <v>36472</v>
      </c>
      <c r="B3355">
        <v>6.8418000000000007E-2</v>
      </c>
    </row>
    <row r="3356" spans="1:2">
      <c r="A3356" s="1">
        <v>36473</v>
      </c>
      <c r="B3356">
        <v>6.8418000000000007E-2</v>
      </c>
    </row>
    <row r="3357" spans="1:2">
      <c r="A3357" s="1">
        <v>36474</v>
      </c>
      <c r="B3357">
        <v>6.8418000000000007E-2</v>
      </c>
    </row>
    <row r="3358" spans="1:2">
      <c r="A3358" s="1">
        <v>36475</v>
      </c>
      <c r="B3358">
        <v>6.9019999999999998E-2</v>
      </c>
    </row>
    <row r="3359" spans="1:2">
      <c r="A3359" s="1">
        <v>36476</v>
      </c>
      <c r="B3359">
        <v>6.9085999999999995E-2</v>
      </c>
    </row>
    <row r="3360" spans="1:2">
      <c r="A3360" s="1">
        <v>36480</v>
      </c>
      <c r="B3360">
        <v>6.9085999999999995E-2</v>
      </c>
    </row>
    <row r="3361" spans="1:2">
      <c r="A3361" s="1">
        <v>36481</v>
      </c>
      <c r="B3361">
        <v>6.9085999999999995E-2</v>
      </c>
    </row>
    <row r="3362" spans="1:2">
      <c r="A3362" s="1">
        <v>36482</v>
      </c>
      <c r="B3362">
        <v>6.9085999999999995E-2</v>
      </c>
    </row>
    <row r="3363" spans="1:2">
      <c r="A3363" s="1">
        <v>36483</v>
      </c>
      <c r="B3363">
        <v>6.9120000000000001E-2</v>
      </c>
    </row>
    <row r="3364" spans="1:2">
      <c r="A3364" s="1">
        <v>36486</v>
      </c>
      <c r="B3364">
        <v>6.9120000000000001E-2</v>
      </c>
    </row>
    <row r="3365" spans="1:2">
      <c r="A3365" s="1">
        <v>36487</v>
      </c>
      <c r="B3365">
        <v>6.9120000000000001E-2</v>
      </c>
    </row>
    <row r="3366" spans="1:2">
      <c r="A3366" s="1">
        <v>36488</v>
      </c>
      <c r="B3366">
        <v>6.9120000000000001E-2</v>
      </c>
    </row>
    <row r="3367" spans="1:2">
      <c r="A3367" s="1">
        <v>36489</v>
      </c>
      <c r="B3367">
        <v>6.9153000000000006E-2</v>
      </c>
    </row>
    <row r="3368" spans="1:2">
      <c r="A3368" s="1">
        <v>36490</v>
      </c>
      <c r="B3368">
        <v>6.9153000000000006E-2</v>
      </c>
    </row>
    <row r="3369" spans="1:2">
      <c r="A3369" s="1">
        <v>36493</v>
      </c>
      <c r="B3369">
        <v>6.9185999999999998E-2</v>
      </c>
    </row>
    <row r="3370" spans="1:2">
      <c r="A3370" s="1">
        <v>36494</v>
      </c>
      <c r="B3370">
        <v>6.9153000000000006E-2</v>
      </c>
    </row>
    <row r="3371" spans="1:2">
      <c r="A3371" s="1">
        <v>36495</v>
      </c>
      <c r="B3371">
        <v>6.9120000000000001E-2</v>
      </c>
    </row>
    <row r="3372" spans="1:2">
      <c r="A3372" s="1">
        <v>36496</v>
      </c>
      <c r="B3372">
        <v>6.8986000000000006E-2</v>
      </c>
    </row>
    <row r="3373" spans="1:2">
      <c r="A3373" s="1">
        <v>36497</v>
      </c>
      <c r="B3373">
        <v>6.8953E-2</v>
      </c>
    </row>
    <row r="3374" spans="1:2">
      <c r="A3374" s="1">
        <v>36500</v>
      </c>
      <c r="B3374">
        <v>6.8953E-2</v>
      </c>
    </row>
    <row r="3375" spans="1:2">
      <c r="A3375" s="1">
        <v>36501</v>
      </c>
      <c r="B3375">
        <v>6.8918999999999994E-2</v>
      </c>
    </row>
    <row r="3376" spans="1:2">
      <c r="A3376" s="1">
        <v>36502</v>
      </c>
      <c r="B3376">
        <v>6.8886000000000003E-2</v>
      </c>
    </row>
    <row r="3377" spans="1:2">
      <c r="A3377" s="1">
        <v>36503</v>
      </c>
      <c r="B3377">
        <v>6.8886000000000003E-2</v>
      </c>
    </row>
    <row r="3378" spans="1:2">
      <c r="A3378" s="1">
        <v>36504</v>
      </c>
      <c r="B3378">
        <v>6.8886000000000003E-2</v>
      </c>
    </row>
    <row r="3379" spans="1:2">
      <c r="A3379" s="1">
        <v>36507</v>
      </c>
      <c r="B3379">
        <v>6.8886000000000003E-2</v>
      </c>
    </row>
    <row r="3380" spans="1:2">
      <c r="A3380" s="1">
        <v>36508</v>
      </c>
      <c r="B3380">
        <v>6.8886000000000003E-2</v>
      </c>
    </row>
    <row r="3381" spans="1:2">
      <c r="A3381" s="1">
        <v>36509</v>
      </c>
      <c r="B3381">
        <v>6.8886000000000003E-2</v>
      </c>
    </row>
    <row r="3382" spans="1:2">
      <c r="A3382" s="1">
        <v>36510</v>
      </c>
      <c r="B3382">
        <v>6.8986000000000006E-2</v>
      </c>
    </row>
    <row r="3383" spans="1:2">
      <c r="A3383" s="1">
        <v>36511</v>
      </c>
      <c r="B3383">
        <v>6.9019999999999998E-2</v>
      </c>
    </row>
    <row r="3384" spans="1:2">
      <c r="A3384" s="1">
        <v>36514</v>
      </c>
      <c r="B3384">
        <v>6.9019999999999998E-2</v>
      </c>
    </row>
    <row r="3385" spans="1:2">
      <c r="A3385" s="1">
        <v>36515</v>
      </c>
      <c r="B3385">
        <v>6.9153000000000006E-2</v>
      </c>
    </row>
    <row r="3386" spans="1:2">
      <c r="A3386" s="1">
        <v>36516</v>
      </c>
      <c r="B3386">
        <v>6.8953E-2</v>
      </c>
    </row>
    <row r="3387" spans="1:2">
      <c r="A3387" s="1">
        <v>36517</v>
      </c>
      <c r="B3387">
        <v>6.9120000000000001E-2</v>
      </c>
    </row>
    <row r="3388" spans="1:2">
      <c r="A3388" s="1">
        <v>36518</v>
      </c>
      <c r="B3388">
        <v>6.9120000000000001E-2</v>
      </c>
    </row>
    <row r="3389" spans="1:2">
      <c r="A3389" s="1">
        <v>36521</v>
      </c>
      <c r="B3389">
        <v>6.9220000000000004E-2</v>
      </c>
    </row>
    <row r="3390" spans="1:2">
      <c r="A3390" s="1">
        <v>36522</v>
      </c>
      <c r="B3390">
        <v>6.9185999999999998E-2</v>
      </c>
    </row>
    <row r="3391" spans="1:2">
      <c r="A3391" s="1">
        <v>36523</v>
      </c>
      <c r="B3391">
        <v>6.9120000000000001E-2</v>
      </c>
    </row>
    <row r="3392" spans="1:2">
      <c r="A3392" s="1">
        <v>36524</v>
      </c>
      <c r="B3392">
        <v>6.9185999999999998E-2</v>
      </c>
    </row>
    <row r="3393" spans="1:2">
      <c r="A3393" s="1">
        <v>36525</v>
      </c>
      <c r="B3393">
        <v>6.9185999999999998E-2</v>
      </c>
    </row>
    <row r="3394" spans="1:2">
      <c r="A3394" s="1">
        <v>36528</v>
      </c>
      <c r="B3394">
        <v>6.9185999999999998E-2</v>
      </c>
    </row>
    <row r="3395" spans="1:2">
      <c r="A3395" s="1">
        <v>36529</v>
      </c>
      <c r="B3395">
        <v>6.9185999999999998E-2</v>
      </c>
    </row>
    <row r="3396" spans="1:2">
      <c r="A3396" s="1">
        <v>36530</v>
      </c>
      <c r="B3396">
        <v>6.9220000000000004E-2</v>
      </c>
    </row>
    <row r="3397" spans="1:2">
      <c r="A3397" s="1">
        <v>36531</v>
      </c>
      <c r="B3397">
        <v>6.9286E-2</v>
      </c>
    </row>
    <row r="3398" spans="1:2">
      <c r="A3398" s="1">
        <v>36532</v>
      </c>
      <c r="B3398">
        <v>6.9286E-2</v>
      </c>
    </row>
    <row r="3399" spans="1:2">
      <c r="A3399" s="1">
        <v>36535</v>
      </c>
      <c r="B3399">
        <v>6.9120000000000001E-2</v>
      </c>
    </row>
    <row r="3400" spans="1:2">
      <c r="A3400" s="1">
        <v>36536</v>
      </c>
      <c r="B3400">
        <v>6.8986000000000006E-2</v>
      </c>
    </row>
    <row r="3401" spans="1:2">
      <c r="A3401" s="1">
        <v>36537</v>
      </c>
      <c r="B3401">
        <v>6.8819000000000005E-2</v>
      </c>
    </row>
    <row r="3402" spans="1:2">
      <c r="A3402" s="1">
        <v>36538</v>
      </c>
      <c r="B3402">
        <v>6.8786E-2</v>
      </c>
    </row>
    <row r="3403" spans="1:2">
      <c r="A3403" s="1">
        <v>36539</v>
      </c>
      <c r="B3403">
        <v>6.8719000000000002E-2</v>
      </c>
    </row>
    <row r="3404" spans="1:2">
      <c r="A3404" s="1">
        <v>36542</v>
      </c>
      <c r="B3404">
        <v>6.8751999999999994E-2</v>
      </c>
    </row>
    <row r="3405" spans="1:2">
      <c r="A3405" s="1">
        <v>36543</v>
      </c>
      <c r="B3405">
        <v>6.8685999999999997E-2</v>
      </c>
    </row>
    <row r="3406" spans="1:2">
      <c r="A3406" s="1">
        <v>36544</v>
      </c>
      <c r="B3406">
        <v>6.8618999999999999E-2</v>
      </c>
    </row>
    <row r="3407" spans="1:2">
      <c r="A3407" s="1">
        <v>36545</v>
      </c>
      <c r="B3407">
        <v>6.8618999999999999E-2</v>
      </c>
    </row>
    <row r="3408" spans="1:2">
      <c r="A3408" s="1">
        <v>36546</v>
      </c>
      <c r="B3408">
        <v>6.8618999999999999E-2</v>
      </c>
    </row>
    <row r="3409" spans="1:2">
      <c r="A3409" s="1">
        <v>36549</v>
      </c>
      <c r="B3409">
        <v>6.8618999999999999E-2</v>
      </c>
    </row>
    <row r="3410" spans="1:2">
      <c r="A3410" s="1">
        <v>36550</v>
      </c>
      <c r="B3410">
        <v>6.8618999999999999E-2</v>
      </c>
    </row>
    <row r="3411" spans="1:2">
      <c r="A3411" s="1">
        <v>36551</v>
      </c>
      <c r="B3411">
        <v>6.8618999999999999E-2</v>
      </c>
    </row>
    <row r="3412" spans="1:2">
      <c r="A3412" s="1">
        <v>36552</v>
      </c>
      <c r="B3412">
        <v>6.8618999999999999E-2</v>
      </c>
    </row>
    <row r="3413" spans="1:2">
      <c r="A3413" s="1">
        <v>36553</v>
      </c>
      <c r="B3413">
        <v>6.8652000000000005E-2</v>
      </c>
    </row>
    <row r="3414" spans="1:2">
      <c r="A3414" s="1">
        <v>36556</v>
      </c>
      <c r="B3414">
        <v>6.8719000000000002E-2</v>
      </c>
    </row>
    <row r="3415" spans="1:2">
      <c r="A3415" s="1">
        <v>36557</v>
      </c>
      <c r="B3415">
        <v>6.8618999999999999E-2</v>
      </c>
    </row>
    <row r="3416" spans="1:2">
      <c r="A3416" s="1">
        <v>36558</v>
      </c>
      <c r="B3416">
        <v>6.8584999999999993E-2</v>
      </c>
    </row>
    <row r="3417" spans="1:2">
      <c r="A3417" s="1">
        <v>36559</v>
      </c>
      <c r="B3417">
        <v>6.8618999999999999E-2</v>
      </c>
    </row>
    <row r="3418" spans="1:2">
      <c r="A3418" s="1">
        <v>36560</v>
      </c>
      <c r="B3418">
        <v>6.8652000000000005E-2</v>
      </c>
    </row>
    <row r="3419" spans="1:2">
      <c r="A3419" s="1">
        <v>36563</v>
      </c>
      <c r="B3419">
        <v>6.8618999999999999E-2</v>
      </c>
    </row>
    <row r="3420" spans="1:2">
      <c r="A3420" s="1">
        <v>36564</v>
      </c>
      <c r="B3420">
        <v>6.8618999999999999E-2</v>
      </c>
    </row>
    <row r="3421" spans="1:2">
      <c r="A3421" s="1">
        <v>36565</v>
      </c>
      <c r="B3421">
        <v>6.8618999999999999E-2</v>
      </c>
    </row>
    <row r="3422" spans="1:2">
      <c r="A3422" s="1">
        <v>36566</v>
      </c>
      <c r="B3422">
        <v>6.8618999999999999E-2</v>
      </c>
    </row>
    <row r="3423" spans="1:2">
      <c r="A3423" s="1">
        <v>36567</v>
      </c>
      <c r="B3423">
        <v>6.8584999999999993E-2</v>
      </c>
    </row>
    <row r="3424" spans="1:2">
      <c r="A3424" s="1">
        <v>36570</v>
      </c>
      <c r="B3424">
        <v>6.8618999999999999E-2</v>
      </c>
    </row>
    <row r="3425" spans="1:2">
      <c r="A3425" s="1">
        <v>36571</v>
      </c>
      <c r="B3425">
        <v>6.8618999999999999E-2</v>
      </c>
    </row>
    <row r="3426" spans="1:2">
      <c r="A3426" s="1">
        <v>36572</v>
      </c>
      <c r="B3426">
        <v>6.8618999999999999E-2</v>
      </c>
    </row>
    <row r="3427" spans="1:2">
      <c r="A3427" s="1">
        <v>36573</v>
      </c>
      <c r="B3427">
        <v>6.8618999999999999E-2</v>
      </c>
    </row>
    <row r="3428" spans="1:2">
      <c r="A3428" s="1">
        <v>36574</v>
      </c>
      <c r="B3428">
        <v>6.8618999999999999E-2</v>
      </c>
    </row>
    <row r="3429" spans="1:2">
      <c r="A3429" s="1">
        <v>36577</v>
      </c>
      <c r="B3429">
        <v>6.8618999999999999E-2</v>
      </c>
    </row>
    <row r="3430" spans="1:2">
      <c r="A3430" s="1">
        <v>36578</v>
      </c>
      <c r="B3430">
        <v>6.8618999999999999E-2</v>
      </c>
    </row>
    <row r="3431" spans="1:2">
      <c r="A3431" s="1">
        <v>36579</v>
      </c>
      <c r="B3431">
        <v>6.8618999999999999E-2</v>
      </c>
    </row>
    <row r="3432" spans="1:2">
      <c r="A3432" s="1">
        <v>36580</v>
      </c>
      <c r="B3432">
        <v>6.8618999999999999E-2</v>
      </c>
    </row>
    <row r="3433" spans="1:2">
      <c r="A3433" s="1">
        <v>36581</v>
      </c>
      <c r="B3433">
        <v>6.8618999999999999E-2</v>
      </c>
    </row>
    <row r="3434" spans="1:2">
      <c r="A3434" s="1">
        <v>36584</v>
      </c>
      <c r="B3434">
        <v>6.8618999999999999E-2</v>
      </c>
    </row>
    <row r="3435" spans="1:2">
      <c r="A3435" s="1">
        <v>36585</v>
      </c>
      <c r="B3435">
        <v>6.8618999999999999E-2</v>
      </c>
    </row>
    <row r="3436" spans="1:2">
      <c r="A3436" s="1">
        <v>36586</v>
      </c>
      <c r="B3436">
        <v>6.8652000000000005E-2</v>
      </c>
    </row>
    <row r="3437" spans="1:2">
      <c r="A3437" s="1">
        <v>36587</v>
      </c>
      <c r="B3437">
        <v>6.8685999999999997E-2</v>
      </c>
    </row>
    <row r="3438" spans="1:2">
      <c r="A3438" s="1">
        <v>36588</v>
      </c>
      <c r="B3438">
        <v>6.8652000000000005E-2</v>
      </c>
    </row>
    <row r="3439" spans="1:2">
      <c r="A3439" s="1">
        <v>36593</v>
      </c>
      <c r="B3439">
        <v>6.8618999999999999E-2</v>
      </c>
    </row>
    <row r="3440" spans="1:2">
      <c r="A3440" s="1">
        <v>36594</v>
      </c>
      <c r="B3440">
        <v>6.8618999999999999E-2</v>
      </c>
    </row>
    <row r="3441" spans="1:2">
      <c r="A3441" s="1">
        <v>36595</v>
      </c>
      <c r="B3441">
        <v>6.8685999999999997E-2</v>
      </c>
    </row>
    <row r="3442" spans="1:2">
      <c r="A3442" s="1">
        <v>36598</v>
      </c>
      <c r="B3442">
        <v>6.8652000000000005E-2</v>
      </c>
    </row>
    <row r="3443" spans="1:2">
      <c r="A3443" s="1">
        <v>36599</v>
      </c>
      <c r="B3443">
        <v>6.8652000000000005E-2</v>
      </c>
    </row>
    <row r="3444" spans="1:2">
      <c r="A3444" s="1">
        <v>36600</v>
      </c>
      <c r="B3444">
        <v>6.8652000000000005E-2</v>
      </c>
    </row>
    <row r="3445" spans="1:2">
      <c r="A3445" s="1">
        <v>36601</v>
      </c>
      <c r="B3445">
        <v>6.8652000000000005E-2</v>
      </c>
    </row>
    <row r="3446" spans="1:2">
      <c r="A3446" s="1">
        <v>36602</v>
      </c>
      <c r="B3446">
        <v>6.8652000000000005E-2</v>
      </c>
    </row>
    <row r="3447" spans="1:2">
      <c r="A3447" s="1">
        <v>36605</v>
      </c>
      <c r="B3447">
        <v>6.8652000000000005E-2</v>
      </c>
    </row>
    <row r="3448" spans="1:2">
      <c r="A3448" s="1">
        <v>36606</v>
      </c>
      <c r="B3448">
        <v>6.8618999999999999E-2</v>
      </c>
    </row>
    <row r="3449" spans="1:2">
      <c r="A3449" s="1">
        <v>36607</v>
      </c>
      <c r="B3449">
        <v>6.8652000000000005E-2</v>
      </c>
    </row>
    <row r="3450" spans="1:2">
      <c r="A3450" s="1">
        <v>36608</v>
      </c>
      <c r="B3450">
        <v>6.8751999999999994E-2</v>
      </c>
    </row>
    <row r="3451" spans="1:2">
      <c r="A3451" s="1">
        <v>36609</v>
      </c>
      <c r="B3451">
        <v>6.8852999999999998E-2</v>
      </c>
    </row>
    <row r="3452" spans="1:2">
      <c r="A3452" s="1">
        <v>36612</v>
      </c>
      <c r="B3452">
        <v>6.9153000000000006E-2</v>
      </c>
    </row>
    <row r="3453" spans="1:2">
      <c r="A3453" s="1">
        <v>36613</v>
      </c>
      <c r="B3453">
        <v>6.8618999999999999E-2</v>
      </c>
    </row>
    <row r="3454" spans="1:2">
      <c r="A3454" s="1">
        <v>36614</v>
      </c>
      <c r="B3454">
        <v>6.7715999999999998E-2</v>
      </c>
    </row>
    <row r="3455" spans="1:2">
      <c r="A3455" s="1">
        <v>36615</v>
      </c>
      <c r="B3455">
        <v>6.7715999999999998E-2</v>
      </c>
    </row>
    <row r="3456" spans="1:2">
      <c r="A3456" s="1">
        <v>36616</v>
      </c>
      <c r="B3456">
        <v>6.7447999999999994E-2</v>
      </c>
    </row>
    <row r="3457" spans="1:2">
      <c r="A3457" s="1">
        <v>36619</v>
      </c>
      <c r="B3457">
        <v>6.7347000000000004E-2</v>
      </c>
    </row>
    <row r="3458" spans="1:2">
      <c r="A3458" s="1">
        <v>36620</v>
      </c>
      <c r="B3458">
        <v>6.7480999999999999E-2</v>
      </c>
    </row>
    <row r="3459" spans="1:2">
      <c r="A3459" s="1">
        <v>36621</v>
      </c>
      <c r="B3459">
        <v>6.7882999999999999E-2</v>
      </c>
    </row>
    <row r="3460" spans="1:2">
      <c r="A3460" s="1">
        <v>36622</v>
      </c>
      <c r="B3460">
        <v>6.7917000000000005E-2</v>
      </c>
    </row>
    <row r="3461" spans="1:2">
      <c r="A3461" s="1">
        <v>36623</v>
      </c>
      <c r="B3461">
        <v>6.7849999999999994E-2</v>
      </c>
    </row>
    <row r="3462" spans="1:2">
      <c r="A3462" s="1">
        <v>36626</v>
      </c>
      <c r="B3462">
        <v>6.7682000000000006E-2</v>
      </c>
    </row>
    <row r="3463" spans="1:2">
      <c r="A3463" s="1">
        <v>36627</v>
      </c>
      <c r="B3463">
        <v>6.7882999999999999E-2</v>
      </c>
    </row>
    <row r="3464" spans="1:2">
      <c r="A3464" s="1">
        <v>36628</v>
      </c>
      <c r="B3464">
        <v>6.7849999999999994E-2</v>
      </c>
    </row>
    <row r="3465" spans="1:2">
      <c r="A3465" s="1">
        <v>36629</v>
      </c>
      <c r="B3465">
        <v>6.7882999999999999E-2</v>
      </c>
    </row>
    <row r="3466" spans="1:2">
      <c r="A3466" s="1">
        <v>36630</v>
      </c>
      <c r="B3466">
        <v>6.7849999999999994E-2</v>
      </c>
    </row>
    <row r="3467" spans="1:2">
      <c r="A3467" s="1">
        <v>36633</v>
      </c>
      <c r="B3467">
        <v>6.7882999999999999E-2</v>
      </c>
    </row>
    <row r="3468" spans="1:2">
      <c r="A3468" s="1">
        <v>36634</v>
      </c>
      <c r="B3468">
        <v>6.7816000000000001E-2</v>
      </c>
    </row>
    <row r="3469" spans="1:2">
      <c r="A3469" s="1">
        <v>36635</v>
      </c>
      <c r="B3469">
        <v>6.7515000000000006E-2</v>
      </c>
    </row>
    <row r="3470" spans="1:2">
      <c r="A3470" s="1">
        <v>36636</v>
      </c>
      <c r="B3470">
        <v>6.7882999999999999E-2</v>
      </c>
    </row>
    <row r="3471" spans="1:2">
      <c r="A3471" s="1">
        <v>36640</v>
      </c>
      <c r="B3471">
        <v>6.7782999999999996E-2</v>
      </c>
    </row>
    <row r="3472" spans="1:2">
      <c r="A3472" s="1">
        <v>36641</v>
      </c>
      <c r="B3472">
        <v>6.7749000000000004E-2</v>
      </c>
    </row>
    <row r="3473" spans="1:2">
      <c r="A3473" s="1">
        <v>36642</v>
      </c>
      <c r="B3473">
        <v>6.7849999999999994E-2</v>
      </c>
    </row>
    <row r="3474" spans="1:2">
      <c r="A3474" s="1">
        <v>36643</v>
      </c>
      <c r="B3474">
        <v>6.7882999999999999E-2</v>
      </c>
    </row>
    <row r="3475" spans="1:2">
      <c r="A3475" s="1">
        <v>36644</v>
      </c>
      <c r="B3475">
        <v>6.7782999999999996E-2</v>
      </c>
    </row>
    <row r="3476" spans="1:2">
      <c r="A3476" s="1">
        <v>36648</v>
      </c>
      <c r="B3476">
        <v>6.7715999999999998E-2</v>
      </c>
    </row>
    <row r="3477" spans="1:2">
      <c r="A3477" s="1">
        <v>36649</v>
      </c>
      <c r="B3477">
        <v>6.7849999999999994E-2</v>
      </c>
    </row>
    <row r="3478" spans="1:2">
      <c r="A3478" s="1">
        <v>36650</v>
      </c>
      <c r="B3478">
        <v>6.7849999999999994E-2</v>
      </c>
    </row>
    <row r="3479" spans="1:2">
      <c r="A3479" s="1">
        <v>36651</v>
      </c>
      <c r="B3479">
        <v>6.7849999999999994E-2</v>
      </c>
    </row>
    <row r="3480" spans="1:2">
      <c r="A3480" s="1">
        <v>36654</v>
      </c>
      <c r="B3480">
        <v>6.7682000000000006E-2</v>
      </c>
    </row>
    <row r="3481" spans="1:2">
      <c r="A3481" s="1">
        <v>36655</v>
      </c>
      <c r="B3481">
        <v>6.7280000000000006E-2</v>
      </c>
    </row>
    <row r="3482" spans="1:2">
      <c r="A3482" s="1">
        <v>36656</v>
      </c>
      <c r="B3482">
        <v>6.7280000000000006E-2</v>
      </c>
    </row>
    <row r="3483" spans="1:2">
      <c r="A3483" s="1">
        <v>36657</v>
      </c>
      <c r="B3483">
        <v>6.7347000000000004E-2</v>
      </c>
    </row>
    <row r="3484" spans="1:2">
      <c r="A3484" s="1">
        <v>36658</v>
      </c>
      <c r="B3484">
        <v>6.7247000000000001E-2</v>
      </c>
    </row>
    <row r="3485" spans="1:2">
      <c r="A3485" s="1">
        <v>36661</v>
      </c>
      <c r="B3485">
        <v>6.7280000000000006E-2</v>
      </c>
    </row>
    <row r="3486" spans="1:2">
      <c r="A3486" s="1">
        <v>36662</v>
      </c>
      <c r="B3486">
        <v>6.7380999999999996E-2</v>
      </c>
    </row>
    <row r="3487" spans="1:2">
      <c r="A3487" s="1">
        <v>36663</v>
      </c>
      <c r="B3487">
        <v>6.7347000000000004E-2</v>
      </c>
    </row>
    <row r="3488" spans="1:2">
      <c r="A3488" s="1">
        <v>36664</v>
      </c>
      <c r="B3488">
        <v>6.7313999999999999E-2</v>
      </c>
    </row>
    <row r="3489" spans="1:2">
      <c r="A3489" s="1">
        <v>36665</v>
      </c>
      <c r="B3489">
        <v>6.7313999999999999E-2</v>
      </c>
    </row>
    <row r="3490" spans="1:2">
      <c r="A3490" s="1">
        <v>36668</v>
      </c>
      <c r="B3490">
        <v>6.7347000000000004E-2</v>
      </c>
    </row>
    <row r="3491" spans="1:2">
      <c r="A3491" s="1">
        <v>36669</v>
      </c>
      <c r="B3491">
        <v>6.7347000000000004E-2</v>
      </c>
    </row>
    <row r="3492" spans="1:2">
      <c r="A3492" s="1">
        <v>36670</v>
      </c>
      <c r="B3492">
        <v>6.7347000000000004E-2</v>
      </c>
    </row>
    <row r="3493" spans="1:2">
      <c r="A3493" s="1">
        <v>36671</v>
      </c>
      <c r="B3493">
        <v>6.7380999999999996E-2</v>
      </c>
    </row>
    <row r="3494" spans="1:2">
      <c r="A3494" s="1">
        <v>36672</v>
      </c>
      <c r="B3494">
        <v>6.7380999999999996E-2</v>
      </c>
    </row>
    <row r="3495" spans="1:2">
      <c r="A3495" s="1">
        <v>36675</v>
      </c>
      <c r="B3495">
        <v>6.7347000000000004E-2</v>
      </c>
    </row>
    <row r="3496" spans="1:2">
      <c r="A3496" s="1">
        <v>36676</v>
      </c>
      <c r="B3496">
        <v>6.7247000000000001E-2</v>
      </c>
    </row>
    <row r="3497" spans="1:2">
      <c r="A3497" s="1">
        <v>36677</v>
      </c>
      <c r="B3497">
        <v>6.7180000000000004E-2</v>
      </c>
    </row>
    <row r="3498" spans="1:2">
      <c r="A3498" s="1">
        <v>36678</v>
      </c>
      <c r="B3498">
        <v>6.7180000000000004E-2</v>
      </c>
    </row>
    <row r="3499" spans="1:2">
      <c r="A3499" s="1">
        <v>36679</v>
      </c>
      <c r="B3499">
        <v>6.7145999999999997E-2</v>
      </c>
    </row>
    <row r="3500" spans="1:2">
      <c r="A3500" s="1">
        <v>36682</v>
      </c>
      <c r="B3500">
        <v>6.7079E-2</v>
      </c>
    </row>
    <row r="3501" spans="1:2">
      <c r="A3501" s="1">
        <v>36683</v>
      </c>
      <c r="B3501">
        <v>6.7012000000000002E-2</v>
      </c>
    </row>
    <row r="3502" spans="1:2">
      <c r="A3502" s="1">
        <v>36684</v>
      </c>
      <c r="B3502">
        <v>6.6945000000000005E-2</v>
      </c>
    </row>
    <row r="3503" spans="1:2">
      <c r="A3503" s="1">
        <v>36685</v>
      </c>
      <c r="B3503">
        <v>6.6878000000000007E-2</v>
      </c>
    </row>
    <row r="3504" spans="1:2">
      <c r="A3504" s="1">
        <v>36686</v>
      </c>
      <c r="B3504">
        <v>6.6810999999999995E-2</v>
      </c>
    </row>
    <row r="3505" spans="1:2">
      <c r="A3505" s="1">
        <v>36689</v>
      </c>
      <c r="B3505">
        <v>6.6777000000000003E-2</v>
      </c>
    </row>
    <row r="3506" spans="1:2">
      <c r="A3506" s="1">
        <v>36690</v>
      </c>
      <c r="B3506">
        <v>6.6777000000000003E-2</v>
      </c>
    </row>
    <row r="3507" spans="1:2">
      <c r="A3507" s="1">
        <v>36691</v>
      </c>
      <c r="B3507">
        <v>6.6777000000000003E-2</v>
      </c>
    </row>
    <row r="3508" spans="1:2">
      <c r="A3508" s="1">
        <v>36692</v>
      </c>
      <c r="B3508">
        <v>6.6777000000000003E-2</v>
      </c>
    </row>
    <row r="3509" spans="1:2">
      <c r="A3509" s="1">
        <v>36693</v>
      </c>
      <c r="B3509">
        <v>6.6810999999999995E-2</v>
      </c>
    </row>
    <row r="3510" spans="1:2">
      <c r="A3510" s="1">
        <v>36696</v>
      </c>
      <c r="B3510">
        <v>6.6810999999999995E-2</v>
      </c>
    </row>
    <row r="3511" spans="1:2">
      <c r="A3511" s="1">
        <v>36697</v>
      </c>
      <c r="B3511">
        <v>6.6777000000000003E-2</v>
      </c>
    </row>
    <row r="3512" spans="1:2">
      <c r="A3512" s="1">
        <v>36698</v>
      </c>
      <c r="B3512">
        <v>6.4049999999999996E-2</v>
      </c>
    </row>
    <row r="3513" spans="1:2">
      <c r="A3513" s="1">
        <v>36700</v>
      </c>
      <c r="B3513">
        <v>6.4016000000000003E-2</v>
      </c>
    </row>
    <row r="3514" spans="1:2">
      <c r="A3514" s="1">
        <v>36703</v>
      </c>
      <c r="B3514">
        <v>6.3880999999999993E-2</v>
      </c>
    </row>
    <row r="3515" spans="1:2">
      <c r="A3515" s="1">
        <v>36704</v>
      </c>
      <c r="B3515">
        <v>6.3677999999999998E-2</v>
      </c>
    </row>
    <row r="3516" spans="1:2">
      <c r="A3516" s="1">
        <v>36705</v>
      </c>
      <c r="B3516">
        <v>6.3644000000000006E-2</v>
      </c>
    </row>
    <row r="3517" spans="1:2">
      <c r="A3517" s="1">
        <v>36706</v>
      </c>
      <c r="B3517">
        <v>6.3475000000000004E-2</v>
      </c>
    </row>
    <row r="3518" spans="1:2">
      <c r="A3518" s="1">
        <v>36707</v>
      </c>
      <c r="B3518">
        <v>6.3305E-2</v>
      </c>
    </row>
    <row r="3519" spans="1:2">
      <c r="A3519" s="1">
        <v>36710</v>
      </c>
      <c r="B3519">
        <v>6.3203999999999996E-2</v>
      </c>
    </row>
    <row r="3520" spans="1:2">
      <c r="A3520" s="1">
        <v>36711</v>
      </c>
      <c r="B3520">
        <v>6.3067999999999999E-2</v>
      </c>
    </row>
    <row r="3521" spans="1:2">
      <c r="A3521" s="1">
        <v>36712</v>
      </c>
      <c r="B3521">
        <v>6.3102000000000005E-2</v>
      </c>
    </row>
    <row r="3522" spans="1:2">
      <c r="A3522" s="1">
        <v>36713</v>
      </c>
      <c r="B3522">
        <v>6.3271999999999995E-2</v>
      </c>
    </row>
    <row r="3523" spans="1:2">
      <c r="A3523" s="1">
        <v>36714</v>
      </c>
      <c r="B3523">
        <v>6.3271999999999995E-2</v>
      </c>
    </row>
    <row r="3524" spans="1:2">
      <c r="A3524" s="1">
        <v>36717</v>
      </c>
      <c r="B3524">
        <v>6.2356000000000002E-2</v>
      </c>
    </row>
    <row r="3525" spans="1:2">
      <c r="A3525" s="1">
        <v>36718</v>
      </c>
      <c r="B3525">
        <v>6.2186999999999999E-2</v>
      </c>
    </row>
    <row r="3526" spans="1:2">
      <c r="A3526" s="1">
        <v>36719</v>
      </c>
      <c r="B3526">
        <v>6.2254999999999998E-2</v>
      </c>
    </row>
    <row r="3527" spans="1:2">
      <c r="A3527" s="1">
        <v>36720</v>
      </c>
      <c r="B3527">
        <v>6.2119000000000001E-2</v>
      </c>
    </row>
    <row r="3528" spans="1:2">
      <c r="A3528" s="1">
        <v>36721</v>
      </c>
      <c r="B3528">
        <v>6.2153E-2</v>
      </c>
    </row>
    <row r="3529" spans="1:2">
      <c r="A3529" s="1">
        <v>36724</v>
      </c>
      <c r="B3529">
        <v>6.2153E-2</v>
      </c>
    </row>
    <row r="3530" spans="1:2">
      <c r="A3530" s="1">
        <v>36725</v>
      </c>
      <c r="B3530">
        <v>6.2119000000000001E-2</v>
      </c>
    </row>
    <row r="3531" spans="1:2">
      <c r="A3531" s="1">
        <v>36726</v>
      </c>
      <c r="B3531">
        <v>6.2017000000000003E-2</v>
      </c>
    </row>
    <row r="3532" spans="1:2">
      <c r="A3532" s="1">
        <v>36727</v>
      </c>
      <c r="B3532">
        <v>6.0894999999999998E-2</v>
      </c>
    </row>
    <row r="3533" spans="1:2">
      <c r="A3533" s="1">
        <v>36728</v>
      </c>
      <c r="B3533">
        <v>6.0690000000000001E-2</v>
      </c>
    </row>
    <row r="3534" spans="1:2">
      <c r="A3534" s="1">
        <v>36731</v>
      </c>
      <c r="B3534">
        <v>6.0724E-2</v>
      </c>
    </row>
    <row r="3535" spans="1:2">
      <c r="A3535" s="1">
        <v>36732</v>
      </c>
      <c r="B3535">
        <v>6.0588000000000003E-2</v>
      </c>
    </row>
    <row r="3536" spans="1:2">
      <c r="A3536" s="1">
        <v>36733</v>
      </c>
      <c r="B3536">
        <v>6.0588000000000003E-2</v>
      </c>
    </row>
    <row r="3537" spans="1:2">
      <c r="A3537" s="1">
        <v>36734</v>
      </c>
      <c r="B3537">
        <v>6.0519999999999997E-2</v>
      </c>
    </row>
    <row r="3538" spans="1:2">
      <c r="A3538" s="1">
        <v>36735</v>
      </c>
      <c r="B3538">
        <v>6.0416999999999998E-2</v>
      </c>
    </row>
    <row r="3539" spans="1:2">
      <c r="A3539" s="1">
        <v>36738</v>
      </c>
      <c r="B3539">
        <v>6.0247000000000002E-2</v>
      </c>
    </row>
    <row r="3540" spans="1:2">
      <c r="A3540" s="1">
        <v>36739</v>
      </c>
      <c r="B3540">
        <v>6.0281000000000001E-2</v>
      </c>
    </row>
    <row r="3541" spans="1:2">
      <c r="A3541" s="1">
        <v>36740</v>
      </c>
      <c r="B3541">
        <v>6.0416999999999998E-2</v>
      </c>
    </row>
    <row r="3542" spans="1:2">
      <c r="A3542" s="1">
        <v>36741</v>
      </c>
      <c r="B3542">
        <v>6.0382999999999999E-2</v>
      </c>
    </row>
    <row r="3543" spans="1:2">
      <c r="A3543" s="1">
        <v>36742</v>
      </c>
      <c r="B3543">
        <v>6.0416999999999998E-2</v>
      </c>
    </row>
    <row r="3544" spans="1:2">
      <c r="A3544" s="1">
        <v>36745</v>
      </c>
      <c r="B3544">
        <v>6.0553999999999997E-2</v>
      </c>
    </row>
    <row r="3545" spans="1:2">
      <c r="A3545" s="1">
        <v>36746</v>
      </c>
      <c r="B3545">
        <v>6.0588000000000003E-2</v>
      </c>
    </row>
    <row r="3546" spans="1:2">
      <c r="A3546" s="1">
        <v>36747</v>
      </c>
      <c r="B3546">
        <v>6.0758E-2</v>
      </c>
    </row>
    <row r="3547" spans="1:2">
      <c r="A3547" s="1">
        <v>36748</v>
      </c>
      <c r="B3547">
        <v>6.0825999999999998E-2</v>
      </c>
    </row>
    <row r="3548" spans="1:2">
      <c r="A3548" s="1">
        <v>36749</v>
      </c>
      <c r="B3548">
        <v>6.0963000000000003E-2</v>
      </c>
    </row>
    <row r="3549" spans="1:2">
      <c r="A3549" s="1">
        <v>36752</v>
      </c>
      <c r="B3549">
        <v>6.0963000000000003E-2</v>
      </c>
    </row>
    <row r="3550" spans="1:2">
      <c r="A3550" s="1">
        <v>36753</v>
      </c>
      <c r="B3550">
        <v>6.0519999999999997E-2</v>
      </c>
    </row>
    <row r="3551" spans="1:2">
      <c r="A3551" s="1">
        <v>36754</v>
      </c>
      <c r="B3551">
        <v>6.0416999999999998E-2</v>
      </c>
    </row>
    <row r="3552" spans="1:2">
      <c r="A3552" s="1">
        <v>36755</v>
      </c>
      <c r="B3552">
        <v>6.0724E-2</v>
      </c>
    </row>
    <row r="3553" spans="1:2">
      <c r="A3553" s="1">
        <v>36756</v>
      </c>
      <c r="B3553">
        <v>6.0963000000000003E-2</v>
      </c>
    </row>
    <row r="3554" spans="1:2">
      <c r="A3554" s="1">
        <v>36759</v>
      </c>
      <c r="B3554">
        <v>6.0859999999999997E-2</v>
      </c>
    </row>
    <row r="3555" spans="1:2">
      <c r="A3555" s="1">
        <v>36760</v>
      </c>
      <c r="B3555">
        <v>6.0928999999999997E-2</v>
      </c>
    </row>
    <row r="3556" spans="1:2">
      <c r="A3556" s="1">
        <v>36761</v>
      </c>
      <c r="B3556">
        <v>6.0825999999999998E-2</v>
      </c>
    </row>
    <row r="3557" spans="1:2">
      <c r="A3557" s="1">
        <v>36762</v>
      </c>
      <c r="B3557">
        <v>6.0963000000000003E-2</v>
      </c>
    </row>
    <row r="3558" spans="1:2">
      <c r="A3558" s="1">
        <v>36763</v>
      </c>
      <c r="B3558">
        <v>6.0963000000000003E-2</v>
      </c>
    </row>
    <row r="3559" spans="1:2">
      <c r="A3559" s="1">
        <v>36766</v>
      </c>
      <c r="B3559">
        <v>6.0963000000000003E-2</v>
      </c>
    </row>
    <row r="3560" spans="1:2">
      <c r="A3560" s="1">
        <v>36767</v>
      </c>
      <c r="B3560">
        <v>6.0963000000000003E-2</v>
      </c>
    </row>
    <row r="3561" spans="1:2">
      <c r="A3561" s="1">
        <v>36768</v>
      </c>
      <c r="B3561">
        <v>6.0519999999999997E-2</v>
      </c>
    </row>
    <row r="3562" spans="1:2">
      <c r="A3562" s="1">
        <v>36769</v>
      </c>
      <c r="B3562">
        <v>6.0315000000000001E-2</v>
      </c>
    </row>
    <row r="3563" spans="1:2">
      <c r="A3563" s="1">
        <v>36770</v>
      </c>
      <c r="B3563">
        <v>6.0281000000000001E-2</v>
      </c>
    </row>
    <row r="3564" spans="1:2">
      <c r="A3564" s="1">
        <v>36773</v>
      </c>
      <c r="B3564">
        <v>6.0281000000000001E-2</v>
      </c>
    </row>
    <row r="3565" spans="1:2">
      <c r="A3565" s="1">
        <v>36774</v>
      </c>
      <c r="B3565">
        <v>6.0247000000000002E-2</v>
      </c>
    </row>
    <row r="3566" spans="1:2">
      <c r="A3566" s="1">
        <v>36775</v>
      </c>
      <c r="B3566">
        <v>6.0724E-2</v>
      </c>
    </row>
    <row r="3567" spans="1:2">
      <c r="A3567" s="1">
        <v>36777</v>
      </c>
      <c r="B3567">
        <v>6.0791999999999999E-2</v>
      </c>
    </row>
    <row r="3568" spans="1:2">
      <c r="A3568" s="1">
        <v>36780</v>
      </c>
      <c r="B3568">
        <v>6.0894999999999998E-2</v>
      </c>
    </row>
    <row r="3569" spans="1:2">
      <c r="A3569" s="1">
        <v>36781</v>
      </c>
      <c r="B3569">
        <v>6.0928999999999997E-2</v>
      </c>
    </row>
    <row r="3570" spans="1:2">
      <c r="A3570" s="1">
        <v>36782</v>
      </c>
      <c r="B3570">
        <v>6.0963000000000003E-2</v>
      </c>
    </row>
    <row r="3571" spans="1:2">
      <c r="A3571" s="1">
        <v>36783</v>
      </c>
      <c r="B3571">
        <v>6.0963000000000003E-2</v>
      </c>
    </row>
    <row r="3572" spans="1:2">
      <c r="A3572" s="1">
        <v>36784</v>
      </c>
      <c r="B3572">
        <v>6.0963000000000003E-2</v>
      </c>
    </row>
    <row r="3573" spans="1:2">
      <c r="A3573" s="1">
        <v>36787</v>
      </c>
      <c r="B3573">
        <v>6.0963000000000003E-2</v>
      </c>
    </row>
    <row r="3574" spans="1:2">
      <c r="A3574" s="1">
        <v>36788</v>
      </c>
      <c r="B3574">
        <v>6.0928999999999997E-2</v>
      </c>
    </row>
    <row r="3575" spans="1:2">
      <c r="A3575" s="1">
        <v>36789</v>
      </c>
      <c r="B3575">
        <v>6.0963000000000003E-2</v>
      </c>
    </row>
    <row r="3576" spans="1:2">
      <c r="A3576" s="1">
        <v>36790</v>
      </c>
      <c r="B3576">
        <v>6.0963000000000003E-2</v>
      </c>
    </row>
    <row r="3577" spans="1:2">
      <c r="A3577" s="1">
        <v>36791</v>
      </c>
      <c r="B3577">
        <v>6.0963000000000003E-2</v>
      </c>
    </row>
    <row r="3578" spans="1:2">
      <c r="A3578" s="1">
        <v>36794</v>
      </c>
      <c r="B3578">
        <v>6.0963000000000003E-2</v>
      </c>
    </row>
    <row r="3579" spans="1:2">
      <c r="A3579" s="1">
        <v>36795</v>
      </c>
      <c r="B3579">
        <v>6.0963000000000003E-2</v>
      </c>
    </row>
    <row r="3580" spans="1:2">
      <c r="A3580" s="1">
        <v>36796</v>
      </c>
      <c r="B3580">
        <v>6.0928999999999997E-2</v>
      </c>
    </row>
    <row r="3581" spans="1:2">
      <c r="A3581" s="1">
        <v>36797</v>
      </c>
      <c r="B3581">
        <v>6.0928999999999997E-2</v>
      </c>
    </row>
    <row r="3582" spans="1:2">
      <c r="A3582" s="1">
        <v>36798</v>
      </c>
      <c r="B3582">
        <v>6.0963000000000003E-2</v>
      </c>
    </row>
    <row r="3583" spans="1:2">
      <c r="A3583" s="1">
        <v>36801</v>
      </c>
      <c r="B3583">
        <v>6.0928999999999997E-2</v>
      </c>
    </row>
    <row r="3584" spans="1:2">
      <c r="A3584" s="1">
        <v>36802</v>
      </c>
      <c r="B3584">
        <v>6.0859999999999997E-2</v>
      </c>
    </row>
    <row r="3585" spans="1:2">
      <c r="A3585" s="1">
        <v>36803</v>
      </c>
      <c r="B3585">
        <v>6.0963000000000003E-2</v>
      </c>
    </row>
    <row r="3586" spans="1:2">
      <c r="A3586" s="1">
        <v>36804</v>
      </c>
      <c r="B3586">
        <v>6.0928999999999997E-2</v>
      </c>
    </row>
    <row r="3587" spans="1:2">
      <c r="A3587" s="1">
        <v>36805</v>
      </c>
      <c r="B3587">
        <v>6.0963000000000003E-2</v>
      </c>
    </row>
    <row r="3588" spans="1:2">
      <c r="A3588" s="1">
        <v>36808</v>
      </c>
      <c r="B3588">
        <v>6.0928999999999997E-2</v>
      </c>
    </row>
    <row r="3589" spans="1:2">
      <c r="A3589" s="1">
        <v>36809</v>
      </c>
      <c r="B3589">
        <v>6.0928999999999997E-2</v>
      </c>
    </row>
    <row r="3590" spans="1:2">
      <c r="A3590" s="1">
        <v>36810</v>
      </c>
      <c r="B3590">
        <v>6.0963000000000003E-2</v>
      </c>
    </row>
    <row r="3591" spans="1:2">
      <c r="A3591" s="1">
        <v>36812</v>
      </c>
      <c r="B3591">
        <v>6.0963000000000003E-2</v>
      </c>
    </row>
    <row r="3592" spans="1:2">
      <c r="A3592" s="1">
        <v>36815</v>
      </c>
      <c r="B3592">
        <v>6.0963000000000003E-2</v>
      </c>
    </row>
    <row r="3593" spans="1:2">
      <c r="A3593" s="1">
        <v>36816</v>
      </c>
      <c r="B3593">
        <v>6.0963000000000003E-2</v>
      </c>
    </row>
    <row r="3594" spans="1:2">
      <c r="A3594" s="1">
        <v>36817</v>
      </c>
      <c r="B3594">
        <v>6.0963000000000003E-2</v>
      </c>
    </row>
    <row r="3595" spans="1:2">
      <c r="A3595" s="1">
        <v>36818</v>
      </c>
      <c r="B3595">
        <v>6.0963000000000003E-2</v>
      </c>
    </row>
    <row r="3596" spans="1:2">
      <c r="A3596" s="1">
        <v>36819</v>
      </c>
      <c r="B3596">
        <v>6.0963000000000003E-2</v>
      </c>
    </row>
    <row r="3597" spans="1:2">
      <c r="A3597" s="1">
        <v>36822</v>
      </c>
      <c r="B3597">
        <v>6.0963000000000003E-2</v>
      </c>
    </row>
    <row r="3598" spans="1:2">
      <c r="A3598" s="1">
        <v>36823</v>
      </c>
      <c r="B3598">
        <v>6.0963000000000003E-2</v>
      </c>
    </row>
    <row r="3599" spans="1:2">
      <c r="A3599" s="1">
        <v>36824</v>
      </c>
      <c r="B3599">
        <v>6.0963000000000003E-2</v>
      </c>
    </row>
    <row r="3600" spans="1:2">
      <c r="A3600" s="1">
        <v>36825</v>
      </c>
      <c r="B3600">
        <v>6.0963000000000003E-2</v>
      </c>
    </row>
    <row r="3601" spans="1:2">
      <c r="A3601" s="1">
        <v>36826</v>
      </c>
      <c r="B3601">
        <v>6.0963000000000003E-2</v>
      </c>
    </row>
    <row r="3602" spans="1:2">
      <c r="A3602" s="1">
        <v>36829</v>
      </c>
      <c r="B3602">
        <v>6.0963000000000003E-2</v>
      </c>
    </row>
    <row r="3603" spans="1:2">
      <c r="A3603" s="1">
        <v>36830</v>
      </c>
      <c r="B3603">
        <v>6.0928999999999997E-2</v>
      </c>
    </row>
    <row r="3604" spans="1:2">
      <c r="A3604" s="1">
        <v>36831</v>
      </c>
      <c r="B3604">
        <v>6.0724E-2</v>
      </c>
    </row>
    <row r="3605" spans="1:2">
      <c r="A3605" s="1">
        <v>36833</v>
      </c>
      <c r="B3605">
        <v>6.0451999999999999E-2</v>
      </c>
    </row>
    <row r="3606" spans="1:2">
      <c r="A3606" s="1">
        <v>36836</v>
      </c>
      <c r="B3606">
        <v>6.0281000000000001E-2</v>
      </c>
    </row>
    <row r="3607" spans="1:2">
      <c r="A3607" s="1">
        <v>36837</v>
      </c>
      <c r="B3607">
        <v>6.0416999999999998E-2</v>
      </c>
    </row>
    <row r="3608" spans="1:2">
      <c r="A3608" s="1">
        <v>36838</v>
      </c>
      <c r="B3608">
        <v>6.0622000000000002E-2</v>
      </c>
    </row>
    <row r="3609" spans="1:2">
      <c r="A3609" s="1">
        <v>36839</v>
      </c>
      <c r="B3609">
        <v>6.0758E-2</v>
      </c>
    </row>
    <row r="3610" spans="1:2">
      <c r="A3610" s="1">
        <v>36840</v>
      </c>
      <c r="B3610">
        <v>6.0963000000000003E-2</v>
      </c>
    </row>
    <row r="3611" spans="1:2">
      <c r="A3611" s="1">
        <v>36843</v>
      </c>
      <c r="B3611">
        <v>6.0963000000000003E-2</v>
      </c>
    </row>
    <row r="3612" spans="1:2">
      <c r="A3612" s="1">
        <v>36844</v>
      </c>
      <c r="B3612">
        <v>6.0963000000000003E-2</v>
      </c>
    </row>
    <row r="3613" spans="1:2">
      <c r="A3613" s="1">
        <v>36846</v>
      </c>
      <c r="B3613">
        <v>6.0963000000000003E-2</v>
      </c>
    </row>
    <row r="3614" spans="1:2">
      <c r="A3614" s="1">
        <v>36847</v>
      </c>
      <c r="B3614">
        <v>6.0963000000000003E-2</v>
      </c>
    </row>
    <row r="3615" spans="1:2">
      <c r="A3615" s="1">
        <v>36850</v>
      </c>
      <c r="B3615">
        <v>6.0963000000000003E-2</v>
      </c>
    </row>
    <row r="3616" spans="1:2">
      <c r="A3616" s="1">
        <v>36851</v>
      </c>
      <c r="B3616">
        <v>6.0928999999999997E-2</v>
      </c>
    </row>
    <row r="3617" spans="1:2">
      <c r="A3617" s="1">
        <v>36852</v>
      </c>
      <c r="B3617">
        <v>6.0451999999999999E-2</v>
      </c>
    </row>
    <row r="3618" spans="1:2">
      <c r="A3618" s="1">
        <v>36853</v>
      </c>
      <c r="B3618">
        <v>6.0485999999999998E-2</v>
      </c>
    </row>
    <row r="3619" spans="1:2">
      <c r="A3619" s="1">
        <v>36854</v>
      </c>
      <c r="B3619">
        <v>6.0382999999999999E-2</v>
      </c>
    </row>
    <row r="3620" spans="1:2">
      <c r="A3620" s="1">
        <v>36857</v>
      </c>
      <c r="B3620">
        <v>6.0451999999999999E-2</v>
      </c>
    </row>
    <row r="3621" spans="1:2">
      <c r="A3621" s="1">
        <v>36858</v>
      </c>
      <c r="B3621">
        <v>6.0519999999999997E-2</v>
      </c>
    </row>
    <row r="3622" spans="1:2">
      <c r="A3622" s="1">
        <v>36859</v>
      </c>
      <c r="B3622">
        <v>6.0349E-2</v>
      </c>
    </row>
    <row r="3623" spans="1:2">
      <c r="A3623" s="1">
        <v>36860</v>
      </c>
      <c r="B3623">
        <v>6.0281000000000001E-2</v>
      </c>
    </row>
    <row r="3624" spans="1:2">
      <c r="A3624" s="1">
        <v>36861</v>
      </c>
      <c r="B3624">
        <v>6.0281000000000001E-2</v>
      </c>
    </row>
    <row r="3625" spans="1:2">
      <c r="A3625" s="1">
        <v>36864</v>
      </c>
      <c r="B3625">
        <v>6.0213000000000003E-2</v>
      </c>
    </row>
    <row r="3626" spans="1:2">
      <c r="A3626" s="1">
        <v>36865</v>
      </c>
      <c r="B3626">
        <v>6.0179000000000003E-2</v>
      </c>
    </row>
    <row r="3627" spans="1:2">
      <c r="A3627" s="1">
        <v>36866</v>
      </c>
      <c r="B3627">
        <v>6.0179000000000003E-2</v>
      </c>
    </row>
    <row r="3628" spans="1:2">
      <c r="A3628" s="1">
        <v>36867</v>
      </c>
      <c r="B3628">
        <v>6.0144999999999997E-2</v>
      </c>
    </row>
    <row r="3629" spans="1:2">
      <c r="A3629" s="1">
        <v>36868</v>
      </c>
      <c r="B3629">
        <v>6.0144999999999997E-2</v>
      </c>
    </row>
    <row r="3630" spans="1:2">
      <c r="A3630" s="1">
        <v>36871</v>
      </c>
      <c r="B3630">
        <v>6.0109999999999997E-2</v>
      </c>
    </row>
    <row r="3631" spans="1:2">
      <c r="A3631" s="1">
        <v>36872</v>
      </c>
      <c r="B3631">
        <v>6.0075999999999997E-2</v>
      </c>
    </row>
    <row r="3632" spans="1:2">
      <c r="A3632" s="1">
        <v>36873</v>
      </c>
      <c r="B3632">
        <v>6.0109999999999997E-2</v>
      </c>
    </row>
    <row r="3633" spans="1:2">
      <c r="A3633" s="1">
        <v>36874</v>
      </c>
      <c r="B3633">
        <v>6.0075999999999997E-2</v>
      </c>
    </row>
    <row r="3634" spans="1:2">
      <c r="A3634" s="1">
        <v>36875</v>
      </c>
      <c r="B3634">
        <v>6.0041999999999998E-2</v>
      </c>
    </row>
    <row r="3635" spans="1:2">
      <c r="A3635" s="1">
        <v>36878</v>
      </c>
      <c r="B3635">
        <v>6.0007999999999999E-2</v>
      </c>
    </row>
    <row r="3636" spans="1:2">
      <c r="A3636" s="1">
        <v>36879</v>
      </c>
      <c r="B3636">
        <v>5.9974E-2</v>
      </c>
    </row>
    <row r="3637" spans="1:2">
      <c r="A3637" s="1">
        <v>36880</v>
      </c>
      <c r="B3637">
        <v>5.9974E-2</v>
      </c>
    </row>
    <row r="3638" spans="1:2">
      <c r="A3638" s="1">
        <v>36881</v>
      </c>
      <c r="B3638">
        <v>5.8298000000000003E-2</v>
      </c>
    </row>
    <row r="3639" spans="1:2">
      <c r="A3639" s="1">
        <v>36882</v>
      </c>
      <c r="B3639">
        <v>5.8298000000000003E-2</v>
      </c>
    </row>
    <row r="3640" spans="1:2">
      <c r="A3640" s="1">
        <v>36886</v>
      </c>
      <c r="B3640">
        <v>5.8332000000000002E-2</v>
      </c>
    </row>
    <row r="3641" spans="1:2">
      <c r="A3641" s="1">
        <v>36887</v>
      </c>
      <c r="B3641">
        <v>5.8229000000000003E-2</v>
      </c>
    </row>
    <row r="3642" spans="1:2">
      <c r="A3642" s="1">
        <v>36888</v>
      </c>
      <c r="B3642">
        <v>5.8366000000000001E-2</v>
      </c>
    </row>
    <row r="3643" spans="1:2">
      <c r="A3643" s="1">
        <v>36889</v>
      </c>
      <c r="B3643">
        <v>5.8366000000000001E-2</v>
      </c>
    </row>
    <row r="3644" spans="1:2">
      <c r="A3644" s="1">
        <v>36893</v>
      </c>
      <c r="B3644">
        <v>5.8400000000000001E-2</v>
      </c>
    </row>
    <row r="3645" spans="1:2">
      <c r="A3645" s="1">
        <v>36894</v>
      </c>
      <c r="B3645">
        <v>5.8194999999999997E-2</v>
      </c>
    </row>
    <row r="3646" spans="1:2">
      <c r="A3646" s="1">
        <v>36895</v>
      </c>
      <c r="B3646">
        <v>5.8332000000000002E-2</v>
      </c>
    </row>
    <row r="3647" spans="1:2">
      <c r="A3647" s="1">
        <v>36896</v>
      </c>
      <c r="B3647">
        <v>5.8229000000000003E-2</v>
      </c>
    </row>
    <row r="3648" spans="1:2">
      <c r="A3648" s="1">
        <v>36899</v>
      </c>
      <c r="B3648">
        <v>5.8229000000000003E-2</v>
      </c>
    </row>
    <row r="3649" spans="1:2">
      <c r="A3649" s="1">
        <v>36900</v>
      </c>
      <c r="B3649">
        <v>5.8229000000000003E-2</v>
      </c>
    </row>
    <row r="3650" spans="1:2">
      <c r="A3650" s="1">
        <v>36901</v>
      </c>
      <c r="B3650">
        <v>5.7749000000000002E-2</v>
      </c>
    </row>
    <row r="3651" spans="1:2">
      <c r="A3651" s="1">
        <v>36902</v>
      </c>
      <c r="B3651">
        <v>5.7714000000000001E-2</v>
      </c>
    </row>
    <row r="3652" spans="1:2">
      <c r="A3652" s="1">
        <v>36903</v>
      </c>
      <c r="B3652">
        <v>5.7714000000000001E-2</v>
      </c>
    </row>
    <row r="3653" spans="1:2">
      <c r="A3653" s="1">
        <v>36906</v>
      </c>
      <c r="B3653">
        <v>5.7714000000000001E-2</v>
      </c>
    </row>
    <row r="3654" spans="1:2">
      <c r="A3654" s="1">
        <v>36907</v>
      </c>
      <c r="B3654">
        <v>5.7714000000000001E-2</v>
      </c>
    </row>
    <row r="3655" spans="1:2">
      <c r="A3655" s="1">
        <v>36908</v>
      </c>
      <c r="B3655">
        <v>5.7507999999999997E-2</v>
      </c>
    </row>
    <row r="3656" spans="1:2">
      <c r="A3656" s="1">
        <v>36909</v>
      </c>
      <c r="B3656">
        <v>5.6544999999999998E-2</v>
      </c>
    </row>
    <row r="3657" spans="1:2">
      <c r="A3657" s="1">
        <v>36910</v>
      </c>
      <c r="B3657">
        <v>5.6510999999999999E-2</v>
      </c>
    </row>
    <row r="3658" spans="1:2">
      <c r="A3658" s="1">
        <v>36913</v>
      </c>
      <c r="B3658">
        <v>5.6475999999999998E-2</v>
      </c>
    </row>
    <row r="3659" spans="1:2">
      <c r="A3659" s="1">
        <v>36914</v>
      </c>
      <c r="B3659">
        <v>5.6304E-2</v>
      </c>
    </row>
    <row r="3660" spans="1:2">
      <c r="A3660" s="1">
        <v>36915</v>
      </c>
      <c r="B3660">
        <v>5.6063000000000002E-2</v>
      </c>
    </row>
    <row r="3661" spans="1:2">
      <c r="A3661" s="1">
        <v>36916</v>
      </c>
      <c r="B3661">
        <v>5.6028000000000001E-2</v>
      </c>
    </row>
    <row r="3662" spans="1:2">
      <c r="A3662" s="1">
        <v>36917</v>
      </c>
      <c r="B3662">
        <v>5.5994000000000002E-2</v>
      </c>
    </row>
    <row r="3663" spans="1:2">
      <c r="A3663" s="1">
        <v>36920</v>
      </c>
      <c r="B3663">
        <v>5.5994000000000002E-2</v>
      </c>
    </row>
    <row r="3664" spans="1:2">
      <c r="A3664" s="1">
        <v>36921</v>
      </c>
      <c r="B3664">
        <v>5.5960000000000003E-2</v>
      </c>
    </row>
    <row r="3665" spans="1:2">
      <c r="A3665" s="1">
        <v>36922</v>
      </c>
      <c r="B3665">
        <v>5.5891000000000003E-2</v>
      </c>
    </row>
    <row r="3666" spans="1:2">
      <c r="A3666" s="1">
        <v>36923</v>
      </c>
      <c r="B3666">
        <v>5.5891000000000003E-2</v>
      </c>
    </row>
    <row r="3667" spans="1:2">
      <c r="A3667" s="1">
        <v>36924</v>
      </c>
      <c r="B3667">
        <v>5.5821999999999997E-2</v>
      </c>
    </row>
    <row r="3668" spans="1:2">
      <c r="A3668" s="1">
        <v>36927</v>
      </c>
      <c r="B3668">
        <v>5.5821999999999997E-2</v>
      </c>
    </row>
    <row r="3669" spans="1:2">
      <c r="A3669" s="1">
        <v>36928</v>
      </c>
      <c r="B3669">
        <v>5.5994000000000002E-2</v>
      </c>
    </row>
    <row r="3670" spans="1:2">
      <c r="A3670" s="1">
        <v>36929</v>
      </c>
      <c r="B3670">
        <v>5.6201000000000001E-2</v>
      </c>
    </row>
    <row r="3671" spans="1:2">
      <c r="A3671" s="1">
        <v>36930</v>
      </c>
      <c r="B3671">
        <v>5.6372999999999999E-2</v>
      </c>
    </row>
    <row r="3672" spans="1:2">
      <c r="A3672" s="1">
        <v>36931</v>
      </c>
      <c r="B3672">
        <v>5.6441999999999999E-2</v>
      </c>
    </row>
    <row r="3673" spans="1:2">
      <c r="A3673" s="1">
        <v>36934</v>
      </c>
      <c r="B3673">
        <v>5.6304E-2</v>
      </c>
    </row>
    <row r="3674" spans="1:2">
      <c r="A3674" s="1">
        <v>36935</v>
      </c>
      <c r="B3674">
        <v>5.5994000000000002E-2</v>
      </c>
    </row>
    <row r="3675" spans="1:2">
      <c r="A3675" s="1">
        <v>36936</v>
      </c>
      <c r="B3675">
        <v>5.5717999999999997E-2</v>
      </c>
    </row>
    <row r="3676" spans="1:2">
      <c r="A3676" s="1">
        <v>36937</v>
      </c>
      <c r="B3676">
        <v>5.6372999999999999E-2</v>
      </c>
    </row>
    <row r="3677" spans="1:2">
      <c r="A3677" s="1">
        <v>36938</v>
      </c>
      <c r="B3677">
        <v>5.6270000000000001E-2</v>
      </c>
    </row>
    <row r="3678" spans="1:2">
      <c r="A3678" s="1">
        <v>36941</v>
      </c>
      <c r="B3678">
        <v>5.6063000000000002E-2</v>
      </c>
    </row>
    <row r="3679" spans="1:2">
      <c r="A3679" s="1">
        <v>36942</v>
      </c>
      <c r="B3679">
        <v>5.6544999999999998E-2</v>
      </c>
    </row>
    <row r="3680" spans="1:2">
      <c r="A3680" s="1">
        <v>36943</v>
      </c>
      <c r="B3680">
        <v>5.6372999999999999E-2</v>
      </c>
    </row>
    <row r="3681" spans="1:2">
      <c r="A3681" s="1">
        <v>36944</v>
      </c>
      <c r="B3681">
        <v>5.6372999999999999E-2</v>
      </c>
    </row>
    <row r="3682" spans="1:2">
      <c r="A3682" s="1">
        <v>36945</v>
      </c>
      <c r="B3682">
        <v>5.6475999999999998E-2</v>
      </c>
    </row>
    <row r="3683" spans="1:2">
      <c r="A3683" s="1">
        <v>36950</v>
      </c>
      <c r="B3683">
        <v>5.5960000000000003E-2</v>
      </c>
    </row>
    <row r="3684" spans="1:2">
      <c r="A3684" s="1">
        <v>36951</v>
      </c>
      <c r="B3684">
        <v>5.5891000000000003E-2</v>
      </c>
    </row>
    <row r="3685" spans="1:2">
      <c r="A3685" s="1">
        <v>36952</v>
      </c>
      <c r="B3685">
        <v>5.5856000000000003E-2</v>
      </c>
    </row>
    <row r="3686" spans="1:2">
      <c r="A3686" s="1">
        <v>36955</v>
      </c>
      <c r="B3686">
        <v>5.6063000000000002E-2</v>
      </c>
    </row>
    <row r="3687" spans="1:2">
      <c r="A3687" s="1">
        <v>36956</v>
      </c>
      <c r="B3687">
        <v>5.5891000000000003E-2</v>
      </c>
    </row>
    <row r="3688" spans="1:2">
      <c r="A3688" s="1">
        <v>36957</v>
      </c>
      <c r="B3688">
        <v>5.6132000000000001E-2</v>
      </c>
    </row>
    <row r="3689" spans="1:2">
      <c r="A3689" s="1">
        <v>36958</v>
      </c>
      <c r="B3689">
        <v>5.6201000000000001E-2</v>
      </c>
    </row>
    <row r="3690" spans="1:2">
      <c r="A3690" s="1">
        <v>36959</v>
      </c>
      <c r="B3690">
        <v>5.5856000000000003E-2</v>
      </c>
    </row>
    <row r="3691" spans="1:2">
      <c r="A3691" s="1">
        <v>36962</v>
      </c>
      <c r="B3691">
        <v>5.5787000000000003E-2</v>
      </c>
    </row>
    <row r="3692" spans="1:2">
      <c r="A3692" s="1">
        <v>36963</v>
      </c>
      <c r="B3692">
        <v>5.5925000000000002E-2</v>
      </c>
    </row>
    <row r="3693" spans="1:2">
      <c r="A3693" s="1">
        <v>36964</v>
      </c>
      <c r="B3693">
        <v>5.5925000000000002E-2</v>
      </c>
    </row>
    <row r="3694" spans="1:2">
      <c r="A3694" s="1">
        <v>36965</v>
      </c>
      <c r="B3694">
        <v>5.5856000000000003E-2</v>
      </c>
    </row>
    <row r="3695" spans="1:2">
      <c r="A3695" s="1">
        <v>36966</v>
      </c>
      <c r="B3695">
        <v>5.6304E-2</v>
      </c>
    </row>
    <row r="3696" spans="1:2">
      <c r="A3696" s="1">
        <v>36969</v>
      </c>
      <c r="B3696">
        <v>5.6579999999999998E-2</v>
      </c>
    </row>
    <row r="3697" spans="1:2">
      <c r="A3697" s="1">
        <v>36970</v>
      </c>
      <c r="B3697">
        <v>5.6682999999999997E-2</v>
      </c>
    </row>
    <row r="3698" spans="1:2">
      <c r="A3698" s="1">
        <v>36971</v>
      </c>
      <c r="B3698">
        <v>5.6682999999999997E-2</v>
      </c>
    </row>
    <row r="3699" spans="1:2">
      <c r="A3699" s="1">
        <v>36972</v>
      </c>
      <c r="B3699">
        <v>5.8400000000000001E-2</v>
      </c>
    </row>
    <row r="3700" spans="1:2">
      <c r="A3700" s="1">
        <v>36973</v>
      </c>
      <c r="B3700">
        <v>5.8400000000000001E-2</v>
      </c>
    </row>
    <row r="3701" spans="1:2">
      <c r="A3701" s="1">
        <v>36976</v>
      </c>
      <c r="B3701">
        <v>5.8400000000000001E-2</v>
      </c>
    </row>
    <row r="3702" spans="1:2">
      <c r="A3702" s="1">
        <v>36977</v>
      </c>
      <c r="B3702">
        <v>5.8400000000000001E-2</v>
      </c>
    </row>
    <row r="3703" spans="1:2">
      <c r="A3703" s="1">
        <v>36978</v>
      </c>
      <c r="B3703">
        <v>5.8400000000000001E-2</v>
      </c>
    </row>
    <row r="3704" spans="1:2">
      <c r="A3704" s="1">
        <v>36979</v>
      </c>
      <c r="B3704">
        <v>5.8366000000000001E-2</v>
      </c>
    </row>
    <row r="3705" spans="1:2">
      <c r="A3705" s="1">
        <v>36980</v>
      </c>
      <c r="B3705">
        <v>5.8366000000000001E-2</v>
      </c>
    </row>
    <row r="3706" spans="1:2">
      <c r="A3706" s="1">
        <v>36983</v>
      </c>
      <c r="B3706">
        <v>5.8332000000000002E-2</v>
      </c>
    </row>
    <row r="3707" spans="1:2">
      <c r="A3707" s="1">
        <v>36984</v>
      </c>
      <c r="B3707">
        <v>5.8263000000000002E-2</v>
      </c>
    </row>
    <row r="3708" spans="1:2">
      <c r="A3708" s="1">
        <v>36985</v>
      </c>
      <c r="B3708">
        <v>5.8263000000000002E-2</v>
      </c>
    </row>
    <row r="3709" spans="1:2">
      <c r="A3709" s="1">
        <v>36986</v>
      </c>
      <c r="B3709">
        <v>5.8298000000000003E-2</v>
      </c>
    </row>
    <row r="3710" spans="1:2">
      <c r="A3710" s="1">
        <v>36987</v>
      </c>
      <c r="B3710">
        <v>5.8332000000000002E-2</v>
      </c>
    </row>
    <row r="3711" spans="1:2">
      <c r="A3711" s="1">
        <v>36990</v>
      </c>
      <c r="B3711">
        <v>5.8263000000000002E-2</v>
      </c>
    </row>
    <row r="3712" spans="1:2">
      <c r="A3712" s="1">
        <v>36991</v>
      </c>
      <c r="B3712">
        <v>5.8366000000000001E-2</v>
      </c>
    </row>
    <row r="3713" spans="1:2">
      <c r="A3713" s="1">
        <v>36992</v>
      </c>
      <c r="B3713">
        <v>5.8298000000000003E-2</v>
      </c>
    </row>
    <row r="3714" spans="1:2">
      <c r="A3714" s="1">
        <v>36993</v>
      </c>
      <c r="B3714">
        <v>5.8400000000000001E-2</v>
      </c>
    </row>
    <row r="3715" spans="1:2">
      <c r="A3715" s="1">
        <v>36997</v>
      </c>
      <c r="B3715">
        <v>5.8400000000000001E-2</v>
      </c>
    </row>
    <row r="3716" spans="1:2">
      <c r="A3716" s="1">
        <v>36998</v>
      </c>
      <c r="B3716">
        <v>5.8400000000000001E-2</v>
      </c>
    </row>
    <row r="3717" spans="1:2">
      <c r="A3717" s="1">
        <v>36999</v>
      </c>
      <c r="B3717">
        <v>5.8469E-2</v>
      </c>
    </row>
    <row r="3718" spans="1:2">
      <c r="A3718" s="1">
        <v>37000</v>
      </c>
      <c r="B3718">
        <v>6.0109999999999997E-2</v>
      </c>
    </row>
    <row r="3719" spans="1:2">
      <c r="A3719" s="1">
        <v>37001</v>
      </c>
      <c r="B3719">
        <v>5.994E-2</v>
      </c>
    </row>
    <row r="3720" spans="1:2">
      <c r="A3720" s="1">
        <v>37004</v>
      </c>
      <c r="B3720">
        <v>5.994E-2</v>
      </c>
    </row>
    <row r="3721" spans="1:2">
      <c r="A3721" s="1">
        <v>37005</v>
      </c>
      <c r="B3721">
        <v>5.9974E-2</v>
      </c>
    </row>
    <row r="3722" spans="1:2">
      <c r="A3722" s="1">
        <v>37006</v>
      </c>
      <c r="B3722">
        <v>5.994E-2</v>
      </c>
    </row>
    <row r="3723" spans="1:2">
      <c r="A3723" s="1">
        <v>37007</v>
      </c>
      <c r="B3723">
        <v>5.9974E-2</v>
      </c>
    </row>
    <row r="3724" spans="1:2">
      <c r="A3724" s="1">
        <v>37008</v>
      </c>
      <c r="B3724">
        <v>5.9906000000000001E-2</v>
      </c>
    </row>
    <row r="3725" spans="1:2">
      <c r="A3725" s="1">
        <v>37011</v>
      </c>
      <c r="B3725">
        <v>5.9871000000000001E-2</v>
      </c>
    </row>
    <row r="3726" spans="1:2">
      <c r="A3726" s="1">
        <v>37013</v>
      </c>
      <c r="B3726">
        <v>5.9769000000000003E-2</v>
      </c>
    </row>
    <row r="3727" spans="1:2">
      <c r="A3727" s="1">
        <v>37014</v>
      </c>
      <c r="B3727">
        <v>5.9803000000000002E-2</v>
      </c>
    </row>
    <row r="3728" spans="1:2">
      <c r="A3728" s="1">
        <v>37015</v>
      </c>
      <c r="B3728">
        <v>5.9906000000000001E-2</v>
      </c>
    </row>
    <row r="3729" spans="1:2">
      <c r="A3729" s="1">
        <v>37018</v>
      </c>
      <c r="B3729">
        <v>5.9871000000000001E-2</v>
      </c>
    </row>
    <row r="3730" spans="1:2">
      <c r="A3730" s="1">
        <v>37019</v>
      </c>
      <c r="B3730">
        <v>5.994E-2</v>
      </c>
    </row>
    <row r="3731" spans="1:2">
      <c r="A3731" s="1">
        <v>37020</v>
      </c>
      <c r="B3731">
        <v>5.9871000000000001E-2</v>
      </c>
    </row>
    <row r="3732" spans="1:2">
      <c r="A3732" s="1">
        <v>37021</v>
      </c>
      <c r="B3732">
        <v>5.994E-2</v>
      </c>
    </row>
    <row r="3733" spans="1:2">
      <c r="A3733" s="1">
        <v>37022</v>
      </c>
      <c r="B3733">
        <v>5.9871000000000001E-2</v>
      </c>
    </row>
    <row r="3734" spans="1:2">
      <c r="A3734" s="1">
        <v>37025</v>
      </c>
      <c r="B3734">
        <v>5.994E-2</v>
      </c>
    </row>
    <row r="3735" spans="1:2">
      <c r="A3735" s="1">
        <v>37026</v>
      </c>
      <c r="B3735">
        <v>5.994E-2</v>
      </c>
    </row>
    <row r="3736" spans="1:2">
      <c r="A3736" s="1">
        <v>37027</v>
      </c>
      <c r="B3736">
        <v>5.994E-2</v>
      </c>
    </row>
    <row r="3737" spans="1:2">
      <c r="A3737" s="1">
        <v>37028</v>
      </c>
      <c r="B3737">
        <v>5.9906000000000001E-2</v>
      </c>
    </row>
    <row r="3738" spans="1:2">
      <c r="A3738" s="1">
        <v>37029</v>
      </c>
      <c r="B3738">
        <v>5.994E-2</v>
      </c>
    </row>
    <row r="3739" spans="1:2">
      <c r="A3739" s="1">
        <v>37032</v>
      </c>
      <c r="B3739">
        <v>5.994E-2</v>
      </c>
    </row>
    <row r="3740" spans="1:2">
      <c r="A3740" s="1">
        <v>37033</v>
      </c>
      <c r="B3740">
        <v>5.994E-2</v>
      </c>
    </row>
    <row r="3741" spans="1:2">
      <c r="A3741" s="1">
        <v>37034</v>
      </c>
      <c r="B3741">
        <v>6.0041999999999998E-2</v>
      </c>
    </row>
    <row r="3742" spans="1:2">
      <c r="A3742" s="1">
        <v>37035</v>
      </c>
      <c r="B3742">
        <v>6.1540999999999998E-2</v>
      </c>
    </row>
    <row r="3743" spans="1:2">
      <c r="A3743" s="1">
        <v>37036</v>
      </c>
      <c r="B3743">
        <v>6.1643000000000003E-2</v>
      </c>
    </row>
    <row r="3744" spans="1:2">
      <c r="A3744" s="1">
        <v>37039</v>
      </c>
      <c r="B3744">
        <v>6.1643000000000003E-2</v>
      </c>
    </row>
    <row r="3745" spans="1:2">
      <c r="A3745" s="1">
        <v>37040</v>
      </c>
      <c r="B3745">
        <v>6.1643000000000003E-2</v>
      </c>
    </row>
    <row r="3746" spans="1:2">
      <c r="A3746" s="1">
        <v>37041</v>
      </c>
      <c r="B3746">
        <v>6.1643000000000003E-2</v>
      </c>
    </row>
    <row r="3747" spans="1:2">
      <c r="A3747" s="1">
        <v>37042</v>
      </c>
      <c r="B3747">
        <v>6.1643000000000003E-2</v>
      </c>
    </row>
    <row r="3748" spans="1:2">
      <c r="A3748" s="1">
        <v>37043</v>
      </c>
      <c r="B3748">
        <v>6.1677000000000003E-2</v>
      </c>
    </row>
    <row r="3749" spans="1:2">
      <c r="A3749" s="1">
        <v>37046</v>
      </c>
      <c r="B3749">
        <v>6.1643000000000003E-2</v>
      </c>
    </row>
    <row r="3750" spans="1:2">
      <c r="A3750" s="1">
        <v>37047</v>
      </c>
      <c r="B3750">
        <v>6.1574999999999998E-2</v>
      </c>
    </row>
    <row r="3751" spans="1:2">
      <c r="A3751" s="1">
        <v>37048</v>
      </c>
      <c r="B3751">
        <v>6.1473E-2</v>
      </c>
    </row>
    <row r="3752" spans="1:2">
      <c r="A3752" s="1">
        <v>37049</v>
      </c>
      <c r="B3752">
        <v>6.1405000000000001E-2</v>
      </c>
    </row>
    <row r="3753" spans="1:2">
      <c r="A3753" s="1">
        <v>37050</v>
      </c>
      <c r="B3753">
        <v>6.1268999999999997E-2</v>
      </c>
    </row>
    <row r="3754" spans="1:2">
      <c r="A3754" s="1">
        <v>37053</v>
      </c>
      <c r="B3754">
        <v>6.1133E-2</v>
      </c>
    </row>
    <row r="3755" spans="1:2">
      <c r="A3755" s="1">
        <v>37054</v>
      </c>
      <c r="B3755">
        <v>6.1065000000000001E-2</v>
      </c>
    </row>
    <row r="3756" spans="1:2">
      <c r="A3756" s="1">
        <v>37055</v>
      </c>
      <c r="B3756">
        <v>6.1200999999999998E-2</v>
      </c>
    </row>
    <row r="3757" spans="1:2">
      <c r="A3757" s="1">
        <v>37057</v>
      </c>
      <c r="B3757">
        <v>6.1133E-2</v>
      </c>
    </row>
    <row r="3758" spans="1:2">
      <c r="A3758" s="1">
        <v>37060</v>
      </c>
      <c r="B3758">
        <v>6.1608999999999997E-2</v>
      </c>
    </row>
    <row r="3759" spans="1:2">
      <c r="A3759" s="1">
        <v>37061</v>
      </c>
      <c r="B3759">
        <v>6.1643000000000003E-2</v>
      </c>
    </row>
    <row r="3760" spans="1:2">
      <c r="A3760" s="1">
        <v>37062</v>
      </c>
      <c r="B3760">
        <v>6.1880999999999999E-2</v>
      </c>
    </row>
    <row r="3761" spans="1:2">
      <c r="A3761" s="1">
        <v>37063</v>
      </c>
      <c r="B3761">
        <v>6.6677E-2</v>
      </c>
    </row>
    <row r="3762" spans="1:2">
      <c r="A3762" s="1">
        <v>37064</v>
      </c>
      <c r="B3762">
        <v>6.6609000000000002E-2</v>
      </c>
    </row>
    <row r="3763" spans="1:2">
      <c r="A3763" s="1">
        <v>37067</v>
      </c>
      <c r="B3763">
        <v>6.6710000000000005E-2</v>
      </c>
    </row>
    <row r="3764" spans="1:2">
      <c r="A3764" s="1">
        <v>37068</v>
      </c>
      <c r="B3764">
        <v>6.6710000000000005E-2</v>
      </c>
    </row>
    <row r="3765" spans="1:2">
      <c r="A3765" s="1">
        <v>37069</v>
      </c>
      <c r="B3765">
        <v>6.6743999999999998E-2</v>
      </c>
    </row>
    <row r="3766" spans="1:2">
      <c r="A3766" s="1">
        <v>37070</v>
      </c>
      <c r="B3766">
        <v>6.6743999999999998E-2</v>
      </c>
    </row>
    <row r="3767" spans="1:2">
      <c r="A3767" s="1">
        <v>37071</v>
      </c>
      <c r="B3767">
        <v>6.6777000000000003E-2</v>
      </c>
    </row>
    <row r="3768" spans="1:2">
      <c r="A3768" s="1">
        <v>37074</v>
      </c>
      <c r="B3768">
        <v>6.6777000000000003E-2</v>
      </c>
    </row>
    <row r="3769" spans="1:2">
      <c r="A3769" s="1">
        <v>37075</v>
      </c>
      <c r="B3769">
        <v>6.6743999999999998E-2</v>
      </c>
    </row>
    <row r="3770" spans="1:2">
      <c r="A3770" s="1">
        <v>37076</v>
      </c>
      <c r="B3770">
        <v>6.6777000000000003E-2</v>
      </c>
    </row>
    <row r="3771" spans="1:2">
      <c r="A3771" s="1">
        <v>37077</v>
      </c>
      <c r="B3771">
        <v>6.6743999999999998E-2</v>
      </c>
    </row>
    <row r="3772" spans="1:2">
      <c r="A3772" s="1">
        <v>37078</v>
      </c>
      <c r="B3772">
        <v>6.6777000000000003E-2</v>
      </c>
    </row>
    <row r="3773" spans="1:2">
      <c r="A3773" s="1">
        <v>37081</v>
      </c>
      <c r="B3773">
        <v>6.6710000000000005E-2</v>
      </c>
    </row>
    <row r="3774" spans="1:2">
      <c r="A3774" s="1">
        <v>37082</v>
      </c>
      <c r="B3774">
        <v>6.6777000000000003E-2</v>
      </c>
    </row>
    <row r="3775" spans="1:2">
      <c r="A3775" s="1">
        <v>37083</v>
      </c>
      <c r="B3775">
        <v>6.6810999999999995E-2</v>
      </c>
    </row>
    <row r="3776" spans="1:2">
      <c r="A3776" s="1">
        <v>37084</v>
      </c>
      <c r="B3776">
        <v>6.6777000000000003E-2</v>
      </c>
    </row>
    <row r="3777" spans="1:2">
      <c r="A3777" s="1">
        <v>37085</v>
      </c>
      <c r="B3777">
        <v>6.6777000000000003E-2</v>
      </c>
    </row>
    <row r="3778" spans="1:2">
      <c r="A3778" s="1">
        <v>37088</v>
      </c>
      <c r="B3778">
        <v>6.6810999999999995E-2</v>
      </c>
    </row>
    <row r="3779" spans="1:2">
      <c r="A3779" s="1">
        <v>37089</v>
      </c>
      <c r="B3779">
        <v>6.6710000000000005E-2</v>
      </c>
    </row>
    <row r="3780" spans="1:2">
      <c r="A3780" s="1">
        <v>37090</v>
      </c>
      <c r="B3780">
        <v>6.6945000000000005E-2</v>
      </c>
    </row>
    <row r="3781" spans="1:2">
      <c r="A3781" s="1">
        <v>37091</v>
      </c>
      <c r="B3781">
        <v>6.9053000000000003E-2</v>
      </c>
    </row>
    <row r="3782" spans="1:2">
      <c r="A3782" s="1">
        <v>37092</v>
      </c>
      <c r="B3782">
        <v>6.9053000000000003E-2</v>
      </c>
    </row>
    <row r="3783" spans="1:2">
      <c r="A3783" s="1">
        <v>37095</v>
      </c>
      <c r="B3783">
        <v>6.8886000000000003E-2</v>
      </c>
    </row>
    <row r="3784" spans="1:2">
      <c r="A3784" s="1">
        <v>37096</v>
      </c>
      <c r="B3784">
        <v>6.8719000000000002E-2</v>
      </c>
    </row>
    <row r="3785" spans="1:2">
      <c r="A3785" s="1">
        <v>37097</v>
      </c>
      <c r="B3785">
        <v>6.8819000000000005E-2</v>
      </c>
    </row>
    <row r="3786" spans="1:2">
      <c r="A3786" s="1">
        <v>37098</v>
      </c>
      <c r="B3786">
        <v>6.8685999999999997E-2</v>
      </c>
    </row>
    <row r="3787" spans="1:2">
      <c r="A3787" s="1">
        <v>37099</v>
      </c>
      <c r="B3787">
        <v>6.8652000000000005E-2</v>
      </c>
    </row>
    <row r="3788" spans="1:2">
      <c r="A3788" s="1">
        <v>37102</v>
      </c>
      <c r="B3788">
        <v>6.8719000000000002E-2</v>
      </c>
    </row>
    <row r="3789" spans="1:2">
      <c r="A3789" s="1">
        <v>37103</v>
      </c>
      <c r="B3789">
        <v>6.8652000000000005E-2</v>
      </c>
    </row>
    <row r="3790" spans="1:2">
      <c r="A3790" s="1">
        <v>37104</v>
      </c>
      <c r="B3790">
        <v>6.8652000000000005E-2</v>
      </c>
    </row>
    <row r="3791" spans="1:2">
      <c r="A3791" s="1">
        <v>37105</v>
      </c>
      <c r="B3791">
        <v>6.8652000000000005E-2</v>
      </c>
    </row>
    <row r="3792" spans="1:2">
      <c r="A3792" s="1">
        <v>37106</v>
      </c>
      <c r="B3792">
        <v>6.8685999999999997E-2</v>
      </c>
    </row>
    <row r="3793" spans="1:2">
      <c r="A3793" s="1">
        <v>37109</v>
      </c>
      <c r="B3793">
        <v>6.8786E-2</v>
      </c>
    </row>
    <row r="3794" spans="1:2">
      <c r="A3794" s="1">
        <v>37110</v>
      </c>
      <c r="B3794">
        <v>6.9120000000000001E-2</v>
      </c>
    </row>
    <row r="3795" spans="1:2">
      <c r="A3795" s="1">
        <v>37111</v>
      </c>
      <c r="B3795">
        <v>6.9053000000000003E-2</v>
      </c>
    </row>
    <row r="3796" spans="1:2">
      <c r="A3796" s="1">
        <v>37112</v>
      </c>
      <c r="B3796">
        <v>6.9053000000000003E-2</v>
      </c>
    </row>
    <row r="3797" spans="1:2">
      <c r="A3797" s="1">
        <v>37113</v>
      </c>
      <c r="B3797">
        <v>6.9053000000000003E-2</v>
      </c>
    </row>
    <row r="3798" spans="1:2">
      <c r="A3798" s="1">
        <v>37116</v>
      </c>
      <c r="B3798">
        <v>6.9019999999999998E-2</v>
      </c>
    </row>
    <row r="3799" spans="1:2">
      <c r="A3799" s="1">
        <v>37117</v>
      </c>
      <c r="B3799">
        <v>6.9019999999999998E-2</v>
      </c>
    </row>
    <row r="3800" spans="1:2">
      <c r="A3800" s="1">
        <v>37118</v>
      </c>
      <c r="B3800">
        <v>6.8953E-2</v>
      </c>
    </row>
    <row r="3801" spans="1:2">
      <c r="A3801" s="1">
        <v>37119</v>
      </c>
      <c r="B3801">
        <v>6.9153000000000006E-2</v>
      </c>
    </row>
    <row r="3802" spans="1:2">
      <c r="A3802" s="1">
        <v>37120</v>
      </c>
      <c r="B3802">
        <v>6.9185999999999998E-2</v>
      </c>
    </row>
    <row r="3803" spans="1:2">
      <c r="A3803" s="1">
        <v>37123</v>
      </c>
      <c r="B3803">
        <v>6.9220000000000004E-2</v>
      </c>
    </row>
    <row r="3804" spans="1:2">
      <c r="A3804" s="1">
        <v>37124</v>
      </c>
      <c r="B3804">
        <v>6.9252999999999995E-2</v>
      </c>
    </row>
    <row r="3805" spans="1:2">
      <c r="A3805" s="1">
        <v>37125</v>
      </c>
      <c r="B3805">
        <v>6.9153000000000006E-2</v>
      </c>
    </row>
    <row r="3806" spans="1:2">
      <c r="A3806" s="1">
        <v>37126</v>
      </c>
      <c r="B3806">
        <v>6.9153000000000006E-2</v>
      </c>
    </row>
    <row r="3807" spans="1:2">
      <c r="A3807" s="1">
        <v>37127</v>
      </c>
      <c r="B3807">
        <v>6.9153000000000006E-2</v>
      </c>
    </row>
    <row r="3808" spans="1:2">
      <c r="A3808" s="1">
        <v>37130</v>
      </c>
      <c r="B3808">
        <v>6.9153000000000006E-2</v>
      </c>
    </row>
    <row r="3809" spans="1:2">
      <c r="A3809" s="1">
        <v>37131</v>
      </c>
      <c r="B3809">
        <v>6.9085999999999995E-2</v>
      </c>
    </row>
    <row r="3810" spans="1:2">
      <c r="A3810" s="1">
        <v>37132</v>
      </c>
      <c r="B3810">
        <v>6.9019999999999998E-2</v>
      </c>
    </row>
    <row r="3811" spans="1:2">
      <c r="A3811" s="1">
        <v>37133</v>
      </c>
      <c r="B3811">
        <v>6.9085999999999995E-2</v>
      </c>
    </row>
    <row r="3812" spans="1:2">
      <c r="A3812" s="1">
        <v>37134</v>
      </c>
      <c r="B3812">
        <v>6.9220000000000004E-2</v>
      </c>
    </row>
    <row r="3813" spans="1:2">
      <c r="A3813" s="1">
        <v>37137</v>
      </c>
      <c r="B3813">
        <v>6.9220000000000004E-2</v>
      </c>
    </row>
    <row r="3814" spans="1:2">
      <c r="A3814" s="1">
        <v>37138</v>
      </c>
      <c r="B3814">
        <v>6.9220000000000004E-2</v>
      </c>
    </row>
    <row r="3815" spans="1:2">
      <c r="A3815" s="1">
        <v>37139</v>
      </c>
      <c r="B3815">
        <v>6.9252999999999995E-2</v>
      </c>
    </row>
    <row r="3816" spans="1:2">
      <c r="A3816" s="1">
        <v>37140</v>
      </c>
      <c r="B3816">
        <v>6.9252999999999995E-2</v>
      </c>
    </row>
    <row r="3817" spans="1:2">
      <c r="A3817" s="1">
        <v>37144</v>
      </c>
      <c r="B3817">
        <v>6.9286E-2</v>
      </c>
    </row>
    <row r="3818" spans="1:2">
      <c r="A3818" s="1">
        <v>37145</v>
      </c>
      <c r="B3818">
        <v>6.9220000000000004E-2</v>
      </c>
    </row>
    <row r="3819" spans="1:2">
      <c r="A3819" s="1">
        <v>37146</v>
      </c>
      <c r="B3819">
        <v>6.9220000000000004E-2</v>
      </c>
    </row>
    <row r="3820" spans="1:2">
      <c r="A3820" s="1">
        <v>37147</v>
      </c>
      <c r="B3820">
        <v>6.9252999999999995E-2</v>
      </c>
    </row>
    <row r="3821" spans="1:2">
      <c r="A3821" s="1">
        <v>37148</v>
      </c>
      <c r="B3821">
        <v>6.9252999999999995E-2</v>
      </c>
    </row>
    <row r="3822" spans="1:2">
      <c r="A3822" s="1">
        <v>37151</v>
      </c>
      <c r="B3822">
        <v>6.9252999999999995E-2</v>
      </c>
    </row>
    <row r="3823" spans="1:2">
      <c r="A3823" s="1">
        <v>37152</v>
      </c>
      <c r="B3823">
        <v>6.9252999999999995E-2</v>
      </c>
    </row>
    <row r="3824" spans="1:2">
      <c r="A3824" s="1">
        <v>37153</v>
      </c>
      <c r="B3824">
        <v>6.9252999999999995E-2</v>
      </c>
    </row>
    <row r="3825" spans="1:2">
      <c r="A3825" s="1">
        <v>37154</v>
      </c>
      <c r="B3825">
        <v>6.9252999999999995E-2</v>
      </c>
    </row>
    <row r="3826" spans="1:2">
      <c r="A3826" s="1">
        <v>37155</v>
      </c>
      <c r="B3826">
        <v>6.9252999999999995E-2</v>
      </c>
    </row>
    <row r="3827" spans="1:2">
      <c r="A3827" s="1">
        <v>37158</v>
      </c>
      <c r="B3827">
        <v>6.9286E-2</v>
      </c>
    </row>
    <row r="3828" spans="1:2">
      <c r="A3828" s="1">
        <v>37159</v>
      </c>
      <c r="B3828">
        <v>6.9286E-2</v>
      </c>
    </row>
    <row r="3829" spans="1:2">
      <c r="A3829" s="1">
        <v>37160</v>
      </c>
      <c r="B3829">
        <v>6.9320000000000007E-2</v>
      </c>
    </row>
    <row r="3830" spans="1:2">
      <c r="A3830" s="1">
        <v>37161</v>
      </c>
      <c r="B3830">
        <v>6.9352999999999998E-2</v>
      </c>
    </row>
    <row r="3831" spans="1:2">
      <c r="A3831" s="1">
        <v>37162</v>
      </c>
      <c r="B3831">
        <v>6.9386000000000003E-2</v>
      </c>
    </row>
    <row r="3832" spans="1:2">
      <c r="A3832" s="1">
        <v>37165</v>
      </c>
      <c r="B3832">
        <v>6.9386000000000003E-2</v>
      </c>
    </row>
    <row r="3833" spans="1:2">
      <c r="A3833" s="1">
        <v>37166</v>
      </c>
      <c r="B3833">
        <v>6.9419999999999996E-2</v>
      </c>
    </row>
    <row r="3834" spans="1:2">
      <c r="A3834" s="1">
        <v>37167</v>
      </c>
      <c r="B3834">
        <v>6.9419999999999996E-2</v>
      </c>
    </row>
    <row r="3835" spans="1:2">
      <c r="A3835" s="1">
        <v>37168</v>
      </c>
      <c r="B3835">
        <v>6.9386000000000003E-2</v>
      </c>
    </row>
    <row r="3836" spans="1:2">
      <c r="A3836" s="1">
        <v>37169</v>
      </c>
      <c r="B3836">
        <v>6.9352999999999998E-2</v>
      </c>
    </row>
    <row r="3837" spans="1:2">
      <c r="A3837" s="1">
        <v>37172</v>
      </c>
      <c r="B3837">
        <v>6.9286E-2</v>
      </c>
    </row>
    <row r="3838" spans="1:2">
      <c r="A3838" s="1">
        <v>37173</v>
      </c>
      <c r="B3838">
        <v>6.9252999999999995E-2</v>
      </c>
    </row>
    <row r="3839" spans="1:2">
      <c r="A3839" s="1">
        <v>37174</v>
      </c>
      <c r="B3839">
        <v>6.9220000000000004E-2</v>
      </c>
    </row>
    <row r="3840" spans="1:2">
      <c r="A3840" s="1">
        <v>37175</v>
      </c>
      <c r="B3840">
        <v>6.9220000000000004E-2</v>
      </c>
    </row>
    <row r="3841" spans="1:2">
      <c r="A3841" s="1">
        <v>37179</v>
      </c>
      <c r="B3841">
        <v>6.9220000000000004E-2</v>
      </c>
    </row>
    <row r="3842" spans="1:2">
      <c r="A3842" s="1">
        <v>37180</v>
      </c>
      <c r="B3842">
        <v>6.9220000000000004E-2</v>
      </c>
    </row>
    <row r="3843" spans="1:2">
      <c r="A3843" s="1">
        <v>37181</v>
      </c>
      <c r="B3843">
        <v>6.9220000000000004E-2</v>
      </c>
    </row>
    <row r="3844" spans="1:2">
      <c r="A3844" s="1">
        <v>37182</v>
      </c>
      <c r="B3844">
        <v>6.9220000000000004E-2</v>
      </c>
    </row>
    <row r="3845" spans="1:2">
      <c r="A3845" s="1">
        <v>37183</v>
      </c>
      <c r="B3845">
        <v>6.9220000000000004E-2</v>
      </c>
    </row>
    <row r="3846" spans="1:2">
      <c r="A3846" s="1">
        <v>37186</v>
      </c>
      <c r="B3846">
        <v>6.9220000000000004E-2</v>
      </c>
    </row>
    <row r="3847" spans="1:2">
      <c r="A3847" s="1">
        <v>37187</v>
      </c>
      <c r="B3847">
        <v>6.9220000000000004E-2</v>
      </c>
    </row>
    <row r="3848" spans="1:2">
      <c r="A3848" s="1">
        <v>37188</v>
      </c>
      <c r="B3848">
        <v>6.9220000000000004E-2</v>
      </c>
    </row>
    <row r="3849" spans="1:2">
      <c r="A3849" s="1">
        <v>37189</v>
      </c>
      <c r="B3849">
        <v>6.9220000000000004E-2</v>
      </c>
    </row>
    <row r="3850" spans="1:2">
      <c r="A3850" s="1">
        <v>37190</v>
      </c>
      <c r="B3850">
        <v>6.9220000000000004E-2</v>
      </c>
    </row>
    <row r="3851" spans="1:2">
      <c r="A3851" s="1">
        <v>37193</v>
      </c>
      <c r="B3851">
        <v>6.9220000000000004E-2</v>
      </c>
    </row>
    <row r="3852" spans="1:2">
      <c r="A3852" s="1">
        <v>37194</v>
      </c>
      <c r="B3852">
        <v>6.9220000000000004E-2</v>
      </c>
    </row>
    <row r="3853" spans="1:2">
      <c r="A3853" s="1">
        <v>37195</v>
      </c>
      <c r="B3853">
        <v>6.9220000000000004E-2</v>
      </c>
    </row>
    <row r="3854" spans="1:2">
      <c r="A3854" s="1">
        <v>37196</v>
      </c>
      <c r="B3854">
        <v>6.9220000000000004E-2</v>
      </c>
    </row>
    <row r="3855" spans="1:2">
      <c r="A3855" s="1">
        <v>37200</v>
      </c>
      <c r="B3855">
        <v>6.9220000000000004E-2</v>
      </c>
    </row>
    <row r="3856" spans="1:2">
      <c r="A3856" s="1">
        <v>37201</v>
      </c>
      <c r="B3856">
        <v>6.9185999999999998E-2</v>
      </c>
    </row>
    <row r="3857" spans="1:2">
      <c r="A3857" s="1">
        <v>37202</v>
      </c>
      <c r="B3857">
        <v>6.9220000000000004E-2</v>
      </c>
    </row>
    <row r="3858" spans="1:2">
      <c r="A3858" s="1">
        <v>37203</v>
      </c>
      <c r="B3858">
        <v>6.9185999999999998E-2</v>
      </c>
    </row>
    <row r="3859" spans="1:2">
      <c r="A3859" s="1">
        <v>37204</v>
      </c>
      <c r="B3859">
        <v>6.9185999999999998E-2</v>
      </c>
    </row>
    <row r="3860" spans="1:2">
      <c r="A3860" s="1">
        <v>37207</v>
      </c>
      <c r="B3860">
        <v>6.9220000000000004E-2</v>
      </c>
    </row>
    <row r="3861" spans="1:2">
      <c r="A3861" s="1">
        <v>37208</v>
      </c>
      <c r="B3861">
        <v>6.9220000000000004E-2</v>
      </c>
    </row>
    <row r="3862" spans="1:2">
      <c r="A3862" s="1">
        <v>37209</v>
      </c>
      <c r="B3862">
        <v>6.9220000000000004E-2</v>
      </c>
    </row>
    <row r="3863" spans="1:2">
      <c r="A3863" s="1">
        <v>37211</v>
      </c>
      <c r="B3863">
        <v>6.9220000000000004E-2</v>
      </c>
    </row>
    <row r="3864" spans="1:2">
      <c r="A3864" s="1">
        <v>37214</v>
      </c>
      <c r="B3864">
        <v>6.9220000000000004E-2</v>
      </c>
    </row>
    <row r="3865" spans="1:2">
      <c r="A3865" s="1">
        <v>37215</v>
      </c>
      <c r="B3865">
        <v>6.9220000000000004E-2</v>
      </c>
    </row>
    <row r="3866" spans="1:2">
      <c r="A3866" s="1">
        <v>37216</v>
      </c>
      <c r="B3866">
        <v>6.9220000000000004E-2</v>
      </c>
    </row>
    <row r="3867" spans="1:2">
      <c r="A3867" s="1">
        <v>37217</v>
      </c>
      <c r="B3867">
        <v>6.9220000000000004E-2</v>
      </c>
    </row>
    <row r="3868" spans="1:2">
      <c r="A3868" s="1">
        <v>37218</v>
      </c>
      <c r="B3868">
        <v>6.9220000000000004E-2</v>
      </c>
    </row>
    <row r="3869" spans="1:2">
      <c r="A3869" s="1">
        <v>37221</v>
      </c>
      <c r="B3869">
        <v>6.9220000000000004E-2</v>
      </c>
    </row>
    <row r="3870" spans="1:2">
      <c r="A3870" s="1">
        <v>37222</v>
      </c>
      <c r="B3870">
        <v>6.9220000000000004E-2</v>
      </c>
    </row>
    <row r="3871" spans="1:2">
      <c r="A3871" s="1">
        <v>37223</v>
      </c>
      <c r="B3871">
        <v>6.9220000000000004E-2</v>
      </c>
    </row>
    <row r="3872" spans="1:2">
      <c r="A3872" s="1">
        <v>37224</v>
      </c>
      <c r="B3872">
        <v>6.9220000000000004E-2</v>
      </c>
    </row>
    <row r="3873" spans="1:2">
      <c r="A3873" s="1">
        <v>37225</v>
      </c>
      <c r="B3873">
        <v>6.9220000000000004E-2</v>
      </c>
    </row>
    <row r="3874" spans="1:2">
      <c r="A3874" s="1">
        <v>37228</v>
      </c>
      <c r="B3874">
        <v>6.9220000000000004E-2</v>
      </c>
    </row>
    <row r="3875" spans="1:2">
      <c r="A3875" s="1">
        <v>37229</v>
      </c>
      <c r="B3875">
        <v>6.9220000000000004E-2</v>
      </c>
    </row>
    <row r="3876" spans="1:2">
      <c r="A3876" s="1">
        <v>37230</v>
      </c>
      <c r="B3876">
        <v>6.9220000000000004E-2</v>
      </c>
    </row>
    <row r="3877" spans="1:2">
      <c r="A3877" s="1">
        <v>37231</v>
      </c>
      <c r="B3877">
        <v>6.9220000000000004E-2</v>
      </c>
    </row>
    <row r="3878" spans="1:2">
      <c r="A3878" s="1">
        <v>37232</v>
      </c>
      <c r="B3878">
        <v>6.9220000000000004E-2</v>
      </c>
    </row>
    <row r="3879" spans="1:2">
      <c r="A3879" s="1">
        <v>37235</v>
      </c>
      <c r="B3879">
        <v>6.9220000000000004E-2</v>
      </c>
    </row>
    <row r="3880" spans="1:2">
      <c r="A3880" s="1">
        <v>37236</v>
      </c>
      <c r="B3880">
        <v>6.9220000000000004E-2</v>
      </c>
    </row>
    <row r="3881" spans="1:2">
      <c r="A3881" s="1">
        <v>37237</v>
      </c>
      <c r="B3881">
        <v>6.9220000000000004E-2</v>
      </c>
    </row>
    <row r="3882" spans="1:2">
      <c r="A3882" s="1">
        <v>37238</v>
      </c>
      <c r="B3882">
        <v>6.9220000000000004E-2</v>
      </c>
    </row>
    <row r="3883" spans="1:2">
      <c r="A3883" s="1">
        <v>37239</v>
      </c>
      <c r="B3883">
        <v>6.9220000000000004E-2</v>
      </c>
    </row>
    <row r="3884" spans="1:2">
      <c r="A3884" s="1">
        <v>37242</v>
      </c>
      <c r="B3884">
        <v>6.9220000000000004E-2</v>
      </c>
    </row>
    <row r="3885" spans="1:2">
      <c r="A3885" s="1">
        <v>37243</v>
      </c>
      <c r="B3885">
        <v>6.9220000000000004E-2</v>
      </c>
    </row>
    <row r="3886" spans="1:2">
      <c r="A3886" s="1">
        <v>37244</v>
      </c>
      <c r="B3886">
        <v>6.9220000000000004E-2</v>
      </c>
    </row>
    <row r="3887" spans="1:2">
      <c r="A3887" s="1">
        <v>37245</v>
      </c>
      <c r="B3887">
        <v>6.9220000000000004E-2</v>
      </c>
    </row>
    <row r="3888" spans="1:2">
      <c r="A3888" s="1">
        <v>37246</v>
      </c>
      <c r="B3888">
        <v>6.9220000000000004E-2</v>
      </c>
    </row>
    <row r="3889" spans="1:2">
      <c r="A3889" s="1">
        <v>37249</v>
      </c>
      <c r="B3889">
        <v>6.9220000000000004E-2</v>
      </c>
    </row>
    <row r="3890" spans="1:2">
      <c r="A3890" s="1">
        <v>37251</v>
      </c>
      <c r="B3890">
        <v>6.9220000000000004E-2</v>
      </c>
    </row>
    <row r="3891" spans="1:2">
      <c r="A3891" s="1">
        <v>37252</v>
      </c>
      <c r="B3891">
        <v>6.9220000000000004E-2</v>
      </c>
    </row>
    <row r="3892" spans="1:2">
      <c r="A3892" s="1">
        <v>37253</v>
      </c>
      <c r="B3892">
        <v>6.9220000000000004E-2</v>
      </c>
    </row>
    <row r="3893" spans="1:2">
      <c r="A3893" s="1">
        <v>37256</v>
      </c>
      <c r="B3893">
        <v>6.9220000000000004E-2</v>
      </c>
    </row>
    <row r="3894" spans="1:2">
      <c r="A3894" s="1">
        <v>37258</v>
      </c>
      <c r="B3894">
        <v>6.9220000000000004E-2</v>
      </c>
    </row>
    <row r="3895" spans="1:2">
      <c r="A3895" s="1">
        <v>37259</v>
      </c>
      <c r="B3895">
        <v>6.9220000000000004E-2</v>
      </c>
    </row>
    <row r="3896" spans="1:2">
      <c r="A3896" s="1">
        <v>37260</v>
      </c>
      <c r="B3896">
        <v>6.9220000000000004E-2</v>
      </c>
    </row>
    <row r="3897" spans="1:2">
      <c r="A3897" s="1">
        <v>37263</v>
      </c>
      <c r="B3897">
        <v>6.9220000000000004E-2</v>
      </c>
    </row>
    <row r="3898" spans="1:2">
      <c r="A3898" s="1">
        <v>37264</v>
      </c>
      <c r="B3898">
        <v>6.9220000000000004E-2</v>
      </c>
    </row>
    <row r="3899" spans="1:2">
      <c r="A3899" s="1">
        <v>37265</v>
      </c>
      <c r="B3899">
        <v>6.9220000000000004E-2</v>
      </c>
    </row>
    <row r="3900" spans="1:2">
      <c r="A3900" s="1">
        <v>37266</v>
      </c>
      <c r="B3900">
        <v>6.9220000000000004E-2</v>
      </c>
    </row>
    <row r="3901" spans="1:2">
      <c r="A3901" s="1">
        <v>37267</v>
      </c>
      <c r="B3901">
        <v>6.9220000000000004E-2</v>
      </c>
    </row>
    <row r="3902" spans="1:2">
      <c r="A3902" s="1">
        <v>37270</v>
      </c>
      <c r="B3902">
        <v>6.9220000000000004E-2</v>
      </c>
    </row>
    <row r="3903" spans="1:2">
      <c r="A3903" s="1">
        <v>37271</v>
      </c>
      <c r="B3903">
        <v>6.9220000000000004E-2</v>
      </c>
    </row>
    <row r="3904" spans="1:2">
      <c r="A3904" s="1">
        <v>37272</v>
      </c>
      <c r="B3904">
        <v>6.9220000000000004E-2</v>
      </c>
    </row>
    <row r="3905" spans="1:2">
      <c r="A3905" s="1">
        <v>37273</v>
      </c>
      <c r="B3905">
        <v>6.9220000000000004E-2</v>
      </c>
    </row>
    <row r="3906" spans="1:2">
      <c r="A3906" s="1">
        <v>37274</v>
      </c>
      <c r="B3906">
        <v>6.9220000000000004E-2</v>
      </c>
    </row>
    <row r="3907" spans="1:2">
      <c r="A3907" s="1">
        <v>37277</v>
      </c>
      <c r="B3907">
        <v>6.9220000000000004E-2</v>
      </c>
    </row>
    <row r="3908" spans="1:2">
      <c r="A3908" s="1">
        <v>37278</v>
      </c>
      <c r="B3908">
        <v>6.9220000000000004E-2</v>
      </c>
    </row>
    <row r="3909" spans="1:2">
      <c r="A3909" s="1">
        <v>37279</v>
      </c>
      <c r="B3909">
        <v>6.9220000000000004E-2</v>
      </c>
    </row>
    <row r="3910" spans="1:2">
      <c r="A3910" s="1">
        <v>37280</v>
      </c>
      <c r="B3910">
        <v>6.9220000000000004E-2</v>
      </c>
    </row>
    <row r="3911" spans="1:2">
      <c r="A3911" s="1">
        <v>37281</v>
      </c>
      <c r="B3911">
        <v>6.9220000000000004E-2</v>
      </c>
    </row>
    <row r="3912" spans="1:2">
      <c r="A3912" s="1">
        <v>37284</v>
      </c>
      <c r="B3912">
        <v>6.9220000000000004E-2</v>
      </c>
    </row>
    <row r="3913" spans="1:2">
      <c r="A3913" s="1">
        <v>37285</v>
      </c>
      <c r="B3913">
        <v>6.9220000000000004E-2</v>
      </c>
    </row>
    <row r="3914" spans="1:2">
      <c r="A3914" s="1">
        <v>37286</v>
      </c>
      <c r="B3914">
        <v>6.9220000000000004E-2</v>
      </c>
    </row>
    <row r="3915" spans="1:2">
      <c r="A3915" s="1">
        <v>37287</v>
      </c>
      <c r="B3915">
        <v>6.9220000000000004E-2</v>
      </c>
    </row>
    <row r="3916" spans="1:2">
      <c r="A3916" s="1">
        <v>37288</v>
      </c>
      <c r="B3916">
        <v>6.9220000000000004E-2</v>
      </c>
    </row>
    <row r="3917" spans="1:2">
      <c r="A3917" s="1">
        <v>37291</v>
      </c>
      <c r="B3917">
        <v>6.9220000000000004E-2</v>
      </c>
    </row>
    <row r="3918" spans="1:2">
      <c r="A3918" s="1">
        <v>37292</v>
      </c>
      <c r="B3918">
        <v>6.9220000000000004E-2</v>
      </c>
    </row>
    <row r="3919" spans="1:2">
      <c r="A3919" s="1">
        <v>37293</v>
      </c>
      <c r="B3919">
        <v>6.9220000000000004E-2</v>
      </c>
    </row>
    <row r="3920" spans="1:2">
      <c r="A3920" s="1">
        <v>37294</v>
      </c>
      <c r="B3920">
        <v>6.9220000000000004E-2</v>
      </c>
    </row>
    <row r="3921" spans="1:2">
      <c r="A3921" s="1">
        <v>37295</v>
      </c>
      <c r="B3921">
        <v>6.9220000000000004E-2</v>
      </c>
    </row>
    <row r="3922" spans="1:2">
      <c r="A3922" s="1">
        <v>37300</v>
      </c>
      <c r="B3922">
        <v>6.9220000000000004E-2</v>
      </c>
    </row>
    <row r="3923" spans="1:2">
      <c r="A3923" s="1">
        <v>37301</v>
      </c>
      <c r="B3923">
        <v>6.9220000000000004E-2</v>
      </c>
    </row>
    <row r="3924" spans="1:2">
      <c r="A3924" s="1">
        <v>37302</v>
      </c>
      <c r="B3924">
        <v>6.9220000000000004E-2</v>
      </c>
    </row>
    <row r="3925" spans="1:2">
      <c r="A3925" s="1">
        <v>37305</v>
      </c>
      <c r="B3925">
        <v>6.9220000000000004E-2</v>
      </c>
    </row>
    <row r="3926" spans="1:2">
      <c r="A3926" s="1">
        <v>37306</v>
      </c>
      <c r="B3926">
        <v>6.9220000000000004E-2</v>
      </c>
    </row>
    <row r="3927" spans="1:2">
      <c r="A3927" s="1">
        <v>37307</v>
      </c>
      <c r="B3927">
        <v>6.9220000000000004E-2</v>
      </c>
    </row>
    <row r="3928" spans="1:2">
      <c r="A3928" s="1">
        <v>37308</v>
      </c>
      <c r="B3928">
        <v>6.8385000000000001E-2</v>
      </c>
    </row>
    <row r="3929" spans="1:2">
      <c r="A3929" s="1">
        <v>37309</v>
      </c>
      <c r="B3929">
        <v>6.8385000000000001E-2</v>
      </c>
    </row>
    <row r="3930" spans="1:2">
      <c r="A3930" s="1">
        <v>37312</v>
      </c>
      <c r="B3930">
        <v>6.8385000000000001E-2</v>
      </c>
    </row>
    <row r="3931" spans="1:2">
      <c r="A3931" s="1">
        <v>37313</v>
      </c>
      <c r="B3931">
        <v>6.8385000000000001E-2</v>
      </c>
    </row>
    <row r="3932" spans="1:2">
      <c r="A3932" s="1">
        <v>37314</v>
      </c>
      <c r="B3932">
        <v>6.8385000000000001E-2</v>
      </c>
    </row>
    <row r="3933" spans="1:2">
      <c r="A3933" s="1">
        <v>37315</v>
      </c>
      <c r="B3933">
        <v>6.8351999999999996E-2</v>
      </c>
    </row>
    <row r="3934" spans="1:2">
      <c r="A3934" s="1">
        <v>37316</v>
      </c>
      <c r="B3934">
        <v>6.8385000000000001E-2</v>
      </c>
    </row>
    <row r="3935" spans="1:2">
      <c r="A3935" s="1">
        <v>37319</v>
      </c>
      <c r="B3935">
        <v>6.8385000000000001E-2</v>
      </c>
    </row>
    <row r="3936" spans="1:2">
      <c r="A3936" s="1">
        <v>37320</v>
      </c>
      <c r="B3936">
        <v>6.8385000000000001E-2</v>
      </c>
    </row>
    <row r="3937" spans="1:2">
      <c r="A3937" s="1">
        <v>37321</v>
      </c>
      <c r="B3937">
        <v>6.8385000000000001E-2</v>
      </c>
    </row>
    <row r="3938" spans="1:2">
      <c r="A3938" s="1">
        <v>37322</v>
      </c>
      <c r="B3938">
        <v>6.8385000000000001E-2</v>
      </c>
    </row>
    <row r="3939" spans="1:2">
      <c r="A3939" s="1">
        <v>37323</v>
      </c>
      <c r="B3939">
        <v>6.8385000000000001E-2</v>
      </c>
    </row>
    <row r="3940" spans="1:2">
      <c r="A3940" s="1">
        <v>37326</v>
      </c>
      <c r="B3940">
        <v>6.8385000000000001E-2</v>
      </c>
    </row>
    <row r="3941" spans="1:2">
      <c r="A3941" s="1">
        <v>37327</v>
      </c>
      <c r="B3941">
        <v>6.8385000000000001E-2</v>
      </c>
    </row>
    <row r="3942" spans="1:2">
      <c r="A3942" s="1">
        <v>37328</v>
      </c>
      <c r="B3942">
        <v>6.8385000000000001E-2</v>
      </c>
    </row>
    <row r="3943" spans="1:2">
      <c r="A3943" s="1">
        <v>37329</v>
      </c>
      <c r="B3943">
        <v>6.8385000000000001E-2</v>
      </c>
    </row>
    <row r="3944" spans="1:2">
      <c r="A3944" s="1">
        <v>37330</v>
      </c>
      <c r="B3944">
        <v>6.8385000000000001E-2</v>
      </c>
    </row>
    <row r="3945" spans="1:2">
      <c r="A3945" s="1">
        <v>37333</v>
      </c>
      <c r="B3945">
        <v>6.8385000000000001E-2</v>
      </c>
    </row>
    <row r="3946" spans="1:2">
      <c r="A3946" s="1">
        <v>37334</v>
      </c>
      <c r="B3946">
        <v>6.8385000000000001E-2</v>
      </c>
    </row>
    <row r="3947" spans="1:2">
      <c r="A3947" s="1">
        <v>37335</v>
      </c>
      <c r="B3947">
        <v>6.8351999999999996E-2</v>
      </c>
    </row>
    <row r="3948" spans="1:2">
      <c r="A3948" s="1">
        <v>37336</v>
      </c>
      <c r="B3948">
        <v>6.7547999999999997E-2</v>
      </c>
    </row>
    <row r="3949" spans="1:2">
      <c r="A3949" s="1">
        <v>37337</v>
      </c>
      <c r="B3949">
        <v>6.7515000000000006E-2</v>
      </c>
    </row>
    <row r="3950" spans="1:2">
      <c r="A3950" s="1">
        <v>37340</v>
      </c>
      <c r="B3950">
        <v>6.7547999999999997E-2</v>
      </c>
    </row>
    <row r="3951" spans="1:2">
      <c r="A3951" s="1">
        <v>37341</v>
      </c>
      <c r="B3951">
        <v>6.7547999999999997E-2</v>
      </c>
    </row>
    <row r="3952" spans="1:2">
      <c r="A3952" s="1">
        <v>37342</v>
      </c>
      <c r="B3952">
        <v>6.7515000000000006E-2</v>
      </c>
    </row>
    <row r="3953" spans="1:2">
      <c r="A3953" s="1">
        <v>37343</v>
      </c>
      <c r="B3953">
        <v>6.7447999999999994E-2</v>
      </c>
    </row>
    <row r="3954" spans="1:2">
      <c r="A3954" s="1">
        <v>37347</v>
      </c>
      <c r="B3954">
        <v>6.7280000000000006E-2</v>
      </c>
    </row>
    <row r="3955" spans="1:2">
      <c r="A3955" s="1">
        <v>37348</v>
      </c>
      <c r="B3955">
        <v>6.7045999999999994E-2</v>
      </c>
    </row>
    <row r="3956" spans="1:2">
      <c r="A3956" s="1">
        <v>37349</v>
      </c>
      <c r="B3956">
        <v>6.7045999999999994E-2</v>
      </c>
    </row>
    <row r="3957" spans="1:2">
      <c r="A3957" s="1">
        <v>37350</v>
      </c>
      <c r="B3957">
        <v>6.7045999999999994E-2</v>
      </c>
    </row>
    <row r="3958" spans="1:2">
      <c r="A3958" s="1">
        <v>37351</v>
      </c>
      <c r="B3958">
        <v>6.7045999999999994E-2</v>
      </c>
    </row>
    <row r="3959" spans="1:2">
      <c r="A3959" s="1">
        <v>37354</v>
      </c>
      <c r="B3959">
        <v>6.7045999999999994E-2</v>
      </c>
    </row>
    <row r="3960" spans="1:2">
      <c r="A3960" s="1">
        <v>37355</v>
      </c>
      <c r="B3960">
        <v>6.7045999999999994E-2</v>
      </c>
    </row>
    <row r="3961" spans="1:2">
      <c r="A3961" s="1">
        <v>37356</v>
      </c>
      <c r="B3961">
        <v>6.7045999999999994E-2</v>
      </c>
    </row>
    <row r="3962" spans="1:2">
      <c r="A3962" s="1">
        <v>37357</v>
      </c>
      <c r="B3962">
        <v>6.7045999999999994E-2</v>
      </c>
    </row>
    <row r="3963" spans="1:2">
      <c r="A3963" s="1">
        <v>37358</v>
      </c>
      <c r="B3963">
        <v>6.7045999999999994E-2</v>
      </c>
    </row>
    <row r="3964" spans="1:2">
      <c r="A3964" s="1">
        <v>37361</v>
      </c>
      <c r="B3964">
        <v>6.7045999999999994E-2</v>
      </c>
    </row>
    <row r="3965" spans="1:2">
      <c r="A3965" s="1">
        <v>37362</v>
      </c>
      <c r="B3965">
        <v>6.7045999999999994E-2</v>
      </c>
    </row>
    <row r="3966" spans="1:2">
      <c r="A3966" s="1">
        <v>37363</v>
      </c>
      <c r="B3966">
        <v>6.7045999999999994E-2</v>
      </c>
    </row>
    <row r="3967" spans="1:2">
      <c r="A3967" s="1">
        <v>37364</v>
      </c>
      <c r="B3967">
        <v>6.7045999999999994E-2</v>
      </c>
    </row>
    <row r="3968" spans="1:2">
      <c r="A3968" s="1">
        <v>37365</v>
      </c>
      <c r="B3968">
        <v>6.7012000000000002E-2</v>
      </c>
    </row>
    <row r="3969" spans="1:2">
      <c r="A3969" s="1">
        <v>37368</v>
      </c>
      <c r="B3969">
        <v>6.6978999999999997E-2</v>
      </c>
    </row>
    <row r="3970" spans="1:2">
      <c r="A3970" s="1">
        <v>37369</v>
      </c>
      <c r="B3970">
        <v>6.6878000000000007E-2</v>
      </c>
    </row>
    <row r="3971" spans="1:2">
      <c r="A3971" s="1">
        <v>37370</v>
      </c>
      <c r="B3971">
        <v>6.6844000000000001E-2</v>
      </c>
    </row>
    <row r="3972" spans="1:2">
      <c r="A3972" s="1">
        <v>37371</v>
      </c>
      <c r="B3972">
        <v>6.6945000000000005E-2</v>
      </c>
    </row>
    <row r="3973" spans="1:2">
      <c r="A3973" s="1">
        <v>37372</v>
      </c>
      <c r="B3973">
        <v>6.6911999999999999E-2</v>
      </c>
    </row>
    <row r="3974" spans="1:2">
      <c r="A3974" s="1">
        <v>37375</v>
      </c>
      <c r="B3974">
        <v>6.6642999999999994E-2</v>
      </c>
    </row>
    <row r="3975" spans="1:2">
      <c r="A3975" s="1">
        <v>37376</v>
      </c>
      <c r="B3975">
        <v>6.6072000000000006E-2</v>
      </c>
    </row>
    <row r="3976" spans="1:2">
      <c r="A3976" s="1">
        <v>37378</v>
      </c>
      <c r="B3976">
        <v>6.6945000000000005E-2</v>
      </c>
    </row>
    <row r="3977" spans="1:2">
      <c r="A3977" s="1">
        <v>37379</v>
      </c>
      <c r="B3977">
        <v>6.6844000000000001E-2</v>
      </c>
    </row>
    <row r="3978" spans="1:2">
      <c r="A3978" s="1">
        <v>37382</v>
      </c>
      <c r="B3978">
        <v>6.6810999999999995E-2</v>
      </c>
    </row>
    <row r="3979" spans="1:2">
      <c r="A3979" s="1">
        <v>37383</v>
      </c>
      <c r="B3979">
        <v>6.6642999999999994E-2</v>
      </c>
    </row>
    <row r="3980" spans="1:2">
      <c r="A3980" s="1">
        <v>37384</v>
      </c>
      <c r="B3980">
        <v>6.6609000000000002E-2</v>
      </c>
    </row>
    <row r="3981" spans="1:2">
      <c r="A3981" s="1">
        <v>37385</v>
      </c>
      <c r="B3981">
        <v>6.6844000000000001E-2</v>
      </c>
    </row>
    <row r="3982" spans="1:2">
      <c r="A3982" s="1">
        <v>37386</v>
      </c>
      <c r="B3982">
        <v>6.6945000000000005E-2</v>
      </c>
    </row>
    <row r="3983" spans="1:2">
      <c r="A3983" s="1">
        <v>37389</v>
      </c>
      <c r="B3983">
        <v>6.7045999999999994E-2</v>
      </c>
    </row>
    <row r="3984" spans="1:2">
      <c r="A3984" s="1">
        <v>37390</v>
      </c>
      <c r="B3984">
        <v>6.7079E-2</v>
      </c>
    </row>
    <row r="3985" spans="1:2">
      <c r="A3985" s="1">
        <v>37391</v>
      </c>
      <c r="B3985">
        <v>6.7113000000000006E-2</v>
      </c>
    </row>
    <row r="3986" spans="1:2">
      <c r="A3986" s="1">
        <v>37392</v>
      </c>
      <c r="B3986">
        <v>6.7113000000000006E-2</v>
      </c>
    </row>
    <row r="3987" spans="1:2">
      <c r="A3987" s="1">
        <v>37393</v>
      </c>
      <c r="B3987">
        <v>6.7079E-2</v>
      </c>
    </row>
    <row r="3988" spans="1:2">
      <c r="A3988" s="1">
        <v>37396</v>
      </c>
      <c r="B3988">
        <v>6.7079E-2</v>
      </c>
    </row>
    <row r="3989" spans="1:2">
      <c r="A3989" s="1">
        <v>37397</v>
      </c>
      <c r="B3989">
        <v>6.7045999999999994E-2</v>
      </c>
    </row>
    <row r="3990" spans="1:2">
      <c r="A3990" s="1">
        <v>37398</v>
      </c>
      <c r="B3990">
        <v>6.6945000000000005E-2</v>
      </c>
    </row>
    <row r="3991" spans="1:2">
      <c r="A3991" s="1">
        <v>37399</v>
      </c>
      <c r="B3991">
        <v>6.7079E-2</v>
      </c>
    </row>
    <row r="3992" spans="1:2">
      <c r="A3992" s="1">
        <v>37400</v>
      </c>
      <c r="B3992">
        <v>6.7113000000000006E-2</v>
      </c>
    </row>
    <row r="3993" spans="1:2">
      <c r="A3993" s="1">
        <v>37403</v>
      </c>
      <c r="B3993">
        <v>6.7079E-2</v>
      </c>
    </row>
    <row r="3994" spans="1:2">
      <c r="A3994" s="1">
        <v>37404</v>
      </c>
      <c r="B3994">
        <v>6.7079E-2</v>
      </c>
    </row>
    <row r="3995" spans="1:2">
      <c r="A3995" s="1">
        <v>37405</v>
      </c>
      <c r="B3995">
        <v>6.6810999999999995E-2</v>
      </c>
    </row>
    <row r="3996" spans="1:2">
      <c r="A3996" s="1">
        <v>37407</v>
      </c>
      <c r="B3996">
        <v>6.6239999999999993E-2</v>
      </c>
    </row>
    <row r="3997" spans="1:2">
      <c r="A3997" s="1">
        <v>37410</v>
      </c>
      <c r="B3997">
        <v>6.3372999999999999E-2</v>
      </c>
    </row>
    <row r="3998" spans="1:2">
      <c r="A3998" s="1">
        <v>37411</v>
      </c>
      <c r="B3998">
        <v>5.8571999999999999E-2</v>
      </c>
    </row>
    <row r="3999" spans="1:2">
      <c r="A3999" s="1">
        <v>37412</v>
      </c>
      <c r="B3999">
        <v>6.1880999999999999E-2</v>
      </c>
    </row>
    <row r="4000" spans="1:2">
      <c r="A4000" s="1">
        <v>37413</v>
      </c>
      <c r="B4000">
        <v>6.5701999999999997E-2</v>
      </c>
    </row>
    <row r="4001" spans="1:2">
      <c r="A4001" s="1">
        <v>37414</v>
      </c>
      <c r="B4001">
        <v>6.6475000000000006E-2</v>
      </c>
    </row>
    <row r="4002" spans="1:2">
      <c r="A4002" s="1">
        <v>37417</v>
      </c>
      <c r="B4002">
        <v>6.6743999999999998E-2</v>
      </c>
    </row>
    <row r="4003" spans="1:2">
      <c r="A4003" s="1">
        <v>37418</v>
      </c>
      <c r="B4003">
        <v>6.6844000000000001E-2</v>
      </c>
    </row>
    <row r="4004" spans="1:2">
      <c r="A4004" s="1">
        <v>37419</v>
      </c>
      <c r="B4004">
        <v>6.6677E-2</v>
      </c>
    </row>
    <row r="4005" spans="1:2">
      <c r="A4005" s="1">
        <v>37420</v>
      </c>
      <c r="B4005">
        <v>6.6777000000000003E-2</v>
      </c>
    </row>
    <row r="4006" spans="1:2">
      <c r="A4006" s="1">
        <v>37421</v>
      </c>
      <c r="B4006">
        <v>6.6978999999999997E-2</v>
      </c>
    </row>
    <row r="4007" spans="1:2">
      <c r="A4007" s="1">
        <v>37424</v>
      </c>
      <c r="B4007">
        <v>6.7045999999999994E-2</v>
      </c>
    </row>
    <row r="4008" spans="1:2">
      <c r="A4008" s="1">
        <v>37425</v>
      </c>
      <c r="B4008">
        <v>6.7045999999999994E-2</v>
      </c>
    </row>
    <row r="4009" spans="1:2">
      <c r="A4009" s="1">
        <v>37426</v>
      </c>
      <c r="B4009">
        <v>6.7045999999999994E-2</v>
      </c>
    </row>
    <row r="4010" spans="1:2">
      <c r="A4010" s="1">
        <v>37427</v>
      </c>
      <c r="B4010">
        <v>6.7079E-2</v>
      </c>
    </row>
    <row r="4011" spans="1:2">
      <c r="A4011" s="1">
        <v>37428</v>
      </c>
      <c r="B4011">
        <v>6.7079E-2</v>
      </c>
    </row>
    <row r="4012" spans="1:2">
      <c r="A4012" s="1">
        <v>37431</v>
      </c>
      <c r="B4012">
        <v>6.7079E-2</v>
      </c>
    </row>
    <row r="4013" spans="1:2">
      <c r="A4013" s="1">
        <v>37432</v>
      </c>
      <c r="B4013">
        <v>6.7079E-2</v>
      </c>
    </row>
    <row r="4014" spans="1:2">
      <c r="A4014" s="1">
        <v>37433</v>
      </c>
      <c r="B4014">
        <v>6.7079E-2</v>
      </c>
    </row>
    <row r="4015" spans="1:2">
      <c r="A4015" s="1">
        <v>37434</v>
      </c>
      <c r="B4015">
        <v>6.7079E-2</v>
      </c>
    </row>
    <row r="4016" spans="1:2">
      <c r="A4016" s="1">
        <v>37435</v>
      </c>
      <c r="B4016">
        <v>6.7079E-2</v>
      </c>
    </row>
    <row r="4017" spans="1:2">
      <c r="A4017" s="1">
        <v>37438</v>
      </c>
      <c r="B4017">
        <v>6.7079E-2</v>
      </c>
    </row>
    <row r="4018" spans="1:2">
      <c r="A4018" s="1">
        <v>37439</v>
      </c>
      <c r="B4018">
        <v>6.7045999999999994E-2</v>
      </c>
    </row>
    <row r="4019" spans="1:2">
      <c r="A4019" s="1">
        <v>37440</v>
      </c>
      <c r="B4019">
        <v>6.7045999999999994E-2</v>
      </c>
    </row>
    <row r="4020" spans="1:2">
      <c r="A4020" s="1">
        <v>37441</v>
      </c>
      <c r="B4020">
        <v>6.7012000000000002E-2</v>
      </c>
    </row>
    <row r="4021" spans="1:2">
      <c r="A4021" s="1">
        <v>37442</v>
      </c>
      <c r="B4021">
        <v>6.7012000000000002E-2</v>
      </c>
    </row>
    <row r="4022" spans="1:2">
      <c r="A4022" s="1">
        <v>37445</v>
      </c>
      <c r="B4022">
        <v>6.7079E-2</v>
      </c>
    </row>
    <row r="4023" spans="1:2">
      <c r="A4023" s="1">
        <v>37446</v>
      </c>
      <c r="B4023">
        <v>6.7079E-2</v>
      </c>
    </row>
    <row r="4024" spans="1:2">
      <c r="A4024" s="1">
        <v>37447</v>
      </c>
      <c r="B4024">
        <v>6.7045999999999994E-2</v>
      </c>
    </row>
    <row r="4025" spans="1:2">
      <c r="A4025" s="1">
        <v>37448</v>
      </c>
      <c r="B4025">
        <v>6.7045999999999994E-2</v>
      </c>
    </row>
    <row r="4026" spans="1:2">
      <c r="A4026" s="1">
        <v>37449</v>
      </c>
      <c r="B4026">
        <v>6.7012000000000002E-2</v>
      </c>
    </row>
    <row r="4027" spans="1:2">
      <c r="A4027" s="1">
        <v>37452</v>
      </c>
      <c r="B4027">
        <v>6.7012000000000002E-2</v>
      </c>
    </row>
    <row r="4028" spans="1:2">
      <c r="A4028" s="1">
        <v>37453</v>
      </c>
      <c r="B4028">
        <v>6.7012000000000002E-2</v>
      </c>
    </row>
    <row r="4029" spans="1:2">
      <c r="A4029" s="1">
        <v>37454</v>
      </c>
      <c r="B4029">
        <v>6.7012000000000002E-2</v>
      </c>
    </row>
    <row r="4030" spans="1:2">
      <c r="A4030" s="1">
        <v>37455</v>
      </c>
      <c r="B4030">
        <v>6.5332000000000001E-2</v>
      </c>
    </row>
    <row r="4031" spans="1:2">
      <c r="A4031" s="1">
        <v>37456</v>
      </c>
      <c r="B4031">
        <v>6.5332000000000001E-2</v>
      </c>
    </row>
    <row r="4032" spans="1:2">
      <c r="A4032" s="1">
        <v>37459</v>
      </c>
      <c r="B4032">
        <v>6.5332000000000001E-2</v>
      </c>
    </row>
    <row r="4033" spans="1:2">
      <c r="A4033" s="1">
        <v>37460</v>
      </c>
      <c r="B4033">
        <v>6.5332000000000001E-2</v>
      </c>
    </row>
    <row r="4034" spans="1:2">
      <c r="A4034" s="1">
        <v>37461</v>
      </c>
      <c r="B4034">
        <v>6.5264000000000003E-2</v>
      </c>
    </row>
    <row r="4035" spans="1:2">
      <c r="A4035" s="1">
        <v>37462</v>
      </c>
      <c r="B4035">
        <v>6.5264000000000003E-2</v>
      </c>
    </row>
    <row r="4036" spans="1:2">
      <c r="A4036" s="1">
        <v>37463</v>
      </c>
      <c r="B4036">
        <v>6.5264000000000003E-2</v>
      </c>
    </row>
    <row r="4037" spans="1:2">
      <c r="A4037" s="1">
        <v>37466</v>
      </c>
      <c r="B4037">
        <v>6.5230999999999997E-2</v>
      </c>
    </row>
    <row r="4038" spans="1:2">
      <c r="A4038" s="1">
        <v>37467</v>
      </c>
      <c r="B4038">
        <v>6.5162999999999999E-2</v>
      </c>
    </row>
    <row r="4039" spans="1:2">
      <c r="A4039" s="1">
        <v>37468</v>
      </c>
      <c r="B4039">
        <v>6.5264000000000003E-2</v>
      </c>
    </row>
    <row r="4040" spans="1:2">
      <c r="A4040" s="1">
        <v>37469</v>
      </c>
      <c r="B4040">
        <v>6.5129000000000006E-2</v>
      </c>
    </row>
    <row r="4041" spans="1:2">
      <c r="A4041" s="1">
        <v>37470</v>
      </c>
      <c r="B4041">
        <v>6.5162999999999999E-2</v>
      </c>
    </row>
    <row r="4042" spans="1:2">
      <c r="A4042" s="1">
        <v>37473</v>
      </c>
      <c r="B4042">
        <v>6.5264000000000003E-2</v>
      </c>
    </row>
    <row r="4043" spans="1:2">
      <c r="A4043" s="1">
        <v>37474</v>
      </c>
      <c r="B4043">
        <v>6.5264000000000003E-2</v>
      </c>
    </row>
    <row r="4044" spans="1:2">
      <c r="A4044" s="1">
        <v>37475</v>
      </c>
      <c r="B4044">
        <v>6.5230999999999997E-2</v>
      </c>
    </row>
    <row r="4045" spans="1:2">
      <c r="A4045" s="1">
        <v>37476</v>
      </c>
      <c r="B4045">
        <v>6.5129000000000006E-2</v>
      </c>
    </row>
    <row r="4046" spans="1:2">
      <c r="A4046" s="1">
        <v>37477</v>
      </c>
      <c r="B4046">
        <v>6.5129000000000006E-2</v>
      </c>
    </row>
    <row r="4047" spans="1:2">
      <c r="A4047" s="1">
        <v>37480</v>
      </c>
      <c r="B4047">
        <v>6.5129000000000006E-2</v>
      </c>
    </row>
    <row r="4048" spans="1:2">
      <c r="A4048" s="1">
        <v>37481</v>
      </c>
      <c r="B4048">
        <v>6.5096000000000001E-2</v>
      </c>
    </row>
    <row r="4049" spans="1:2">
      <c r="A4049" s="1">
        <v>37482</v>
      </c>
      <c r="B4049">
        <v>6.5264000000000003E-2</v>
      </c>
    </row>
    <row r="4050" spans="1:2">
      <c r="A4050" s="1">
        <v>37483</v>
      </c>
      <c r="B4050">
        <v>6.5264000000000003E-2</v>
      </c>
    </row>
    <row r="4051" spans="1:2">
      <c r="A4051" s="1">
        <v>37484</v>
      </c>
      <c r="B4051">
        <v>6.5096000000000001E-2</v>
      </c>
    </row>
    <row r="4052" spans="1:2">
      <c r="A4052" s="1">
        <v>37487</v>
      </c>
      <c r="B4052">
        <v>6.5096000000000001E-2</v>
      </c>
    </row>
    <row r="4053" spans="1:2">
      <c r="A4053" s="1">
        <v>37488</v>
      </c>
      <c r="B4053">
        <v>6.5264000000000003E-2</v>
      </c>
    </row>
    <row r="4054" spans="1:2">
      <c r="A4054" s="1">
        <v>37489</v>
      </c>
      <c r="B4054">
        <v>6.5264000000000003E-2</v>
      </c>
    </row>
    <row r="4055" spans="1:2">
      <c r="A4055" s="1">
        <v>37490</v>
      </c>
      <c r="B4055">
        <v>6.5096000000000001E-2</v>
      </c>
    </row>
    <row r="4056" spans="1:2">
      <c r="A4056" s="1">
        <v>37491</v>
      </c>
      <c r="B4056">
        <v>6.5061999999999995E-2</v>
      </c>
    </row>
    <row r="4057" spans="1:2">
      <c r="A4057" s="1">
        <v>37494</v>
      </c>
      <c r="B4057">
        <v>6.5061999999999995E-2</v>
      </c>
    </row>
    <row r="4058" spans="1:2">
      <c r="A4058" s="1">
        <v>37495</v>
      </c>
      <c r="B4058">
        <v>6.5061999999999995E-2</v>
      </c>
    </row>
    <row r="4059" spans="1:2">
      <c r="A4059" s="1">
        <v>37496</v>
      </c>
      <c r="B4059">
        <v>6.5264000000000003E-2</v>
      </c>
    </row>
    <row r="4060" spans="1:2">
      <c r="A4060" s="1">
        <v>37497</v>
      </c>
      <c r="B4060">
        <v>6.5129000000000006E-2</v>
      </c>
    </row>
    <row r="4061" spans="1:2">
      <c r="A4061" s="1">
        <v>37498</v>
      </c>
      <c r="B4061">
        <v>6.5096000000000001E-2</v>
      </c>
    </row>
    <row r="4062" spans="1:2">
      <c r="A4062" s="1">
        <v>37501</v>
      </c>
      <c r="B4062">
        <v>6.5264000000000003E-2</v>
      </c>
    </row>
    <row r="4063" spans="1:2">
      <c r="A4063" s="1">
        <v>37502</v>
      </c>
      <c r="B4063">
        <v>6.5264000000000003E-2</v>
      </c>
    </row>
    <row r="4064" spans="1:2">
      <c r="A4064" s="1">
        <v>37503</v>
      </c>
      <c r="B4064">
        <v>6.5264000000000003E-2</v>
      </c>
    </row>
    <row r="4065" spans="1:2">
      <c r="A4065" s="1">
        <v>37504</v>
      </c>
      <c r="B4065">
        <v>6.5297999999999995E-2</v>
      </c>
    </row>
    <row r="4066" spans="1:2">
      <c r="A4066" s="1">
        <v>37505</v>
      </c>
      <c r="B4066">
        <v>6.5332000000000001E-2</v>
      </c>
    </row>
    <row r="4067" spans="1:2">
      <c r="A4067" s="1">
        <v>37508</v>
      </c>
      <c r="B4067">
        <v>6.5365000000000006E-2</v>
      </c>
    </row>
    <row r="4068" spans="1:2">
      <c r="A4068" s="1">
        <v>37509</v>
      </c>
      <c r="B4068">
        <v>6.5365000000000006E-2</v>
      </c>
    </row>
    <row r="4069" spans="1:2">
      <c r="A4069" s="1">
        <v>37510</v>
      </c>
      <c r="B4069">
        <v>6.5365000000000006E-2</v>
      </c>
    </row>
    <row r="4070" spans="1:2">
      <c r="A4070" s="1">
        <v>37511</v>
      </c>
      <c r="B4070">
        <v>6.5365000000000006E-2</v>
      </c>
    </row>
    <row r="4071" spans="1:2">
      <c r="A4071" s="1">
        <v>37512</v>
      </c>
      <c r="B4071">
        <v>6.5365000000000006E-2</v>
      </c>
    </row>
    <row r="4072" spans="1:2">
      <c r="A4072" s="1">
        <v>37515</v>
      </c>
      <c r="B4072">
        <v>6.5365000000000006E-2</v>
      </c>
    </row>
    <row r="4073" spans="1:2">
      <c r="A4073" s="1">
        <v>37516</v>
      </c>
      <c r="B4073">
        <v>6.5365000000000006E-2</v>
      </c>
    </row>
    <row r="4074" spans="1:2">
      <c r="A4074" s="1">
        <v>37517</v>
      </c>
      <c r="B4074">
        <v>6.5365000000000006E-2</v>
      </c>
    </row>
    <row r="4075" spans="1:2">
      <c r="A4075" s="1">
        <v>37518</v>
      </c>
      <c r="B4075">
        <v>6.5365000000000006E-2</v>
      </c>
    </row>
    <row r="4076" spans="1:2">
      <c r="A4076" s="1">
        <v>37519</v>
      </c>
      <c r="B4076">
        <v>6.5365000000000006E-2</v>
      </c>
    </row>
    <row r="4077" spans="1:2">
      <c r="A4077" s="1">
        <v>37522</v>
      </c>
      <c r="B4077">
        <v>6.5365000000000006E-2</v>
      </c>
    </row>
    <row r="4078" spans="1:2">
      <c r="A4078" s="1">
        <v>37523</v>
      </c>
      <c r="B4078">
        <v>6.5365000000000006E-2</v>
      </c>
    </row>
    <row r="4079" spans="1:2">
      <c r="A4079" s="1">
        <v>37524</v>
      </c>
      <c r="B4079">
        <v>6.5365000000000006E-2</v>
      </c>
    </row>
    <row r="4080" spans="1:2">
      <c r="A4080" s="1">
        <v>37525</v>
      </c>
      <c r="B4080">
        <v>6.5365000000000006E-2</v>
      </c>
    </row>
    <row r="4081" spans="1:2">
      <c r="A4081" s="1">
        <v>37526</v>
      </c>
      <c r="B4081">
        <v>6.5365000000000006E-2</v>
      </c>
    </row>
    <row r="4082" spans="1:2">
      <c r="A4082" s="1">
        <v>37529</v>
      </c>
      <c r="B4082">
        <v>6.5365000000000006E-2</v>
      </c>
    </row>
    <row r="4083" spans="1:2">
      <c r="A4083" s="1">
        <v>37530</v>
      </c>
      <c r="B4083">
        <v>6.5365000000000006E-2</v>
      </c>
    </row>
    <row r="4084" spans="1:2">
      <c r="A4084" s="1">
        <v>37531</v>
      </c>
      <c r="B4084">
        <v>6.5365000000000006E-2</v>
      </c>
    </row>
    <row r="4085" spans="1:2">
      <c r="A4085" s="1">
        <v>37532</v>
      </c>
      <c r="B4085">
        <v>6.5365000000000006E-2</v>
      </c>
    </row>
    <row r="4086" spans="1:2">
      <c r="A4086" s="1">
        <v>37533</v>
      </c>
      <c r="B4086">
        <v>6.5365000000000006E-2</v>
      </c>
    </row>
    <row r="4087" spans="1:2">
      <c r="A4087" s="1">
        <v>37536</v>
      </c>
      <c r="B4087">
        <v>6.5365000000000006E-2</v>
      </c>
    </row>
    <row r="4088" spans="1:2">
      <c r="A4088" s="1">
        <v>37537</v>
      </c>
      <c r="B4088">
        <v>6.5365000000000006E-2</v>
      </c>
    </row>
    <row r="4089" spans="1:2">
      <c r="A4089" s="1">
        <v>37538</v>
      </c>
      <c r="B4089">
        <v>6.5365000000000006E-2</v>
      </c>
    </row>
    <row r="4090" spans="1:2">
      <c r="A4090" s="1">
        <v>37539</v>
      </c>
      <c r="B4090">
        <v>6.5365000000000006E-2</v>
      </c>
    </row>
    <row r="4091" spans="1:2">
      <c r="A4091" s="1">
        <v>37540</v>
      </c>
      <c r="B4091">
        <v>6.5365000000000006E-2</v>
      </c>
    </row>
    <row r="4092" spans="1:2">
      <c r="A4092" s="1">
        <v>37543</v>
      </c>
      <c r="B4092">
        <v>6.5365000000000006E-2</v>
      </c>
    </row>
    <row r="4093" spans="1:2">
      <c r="A4093" s="1">
        <v>37544</v>
      </c>
      <c r="B4093">
        <v>7.5342999999999993E-2</v>
      </c>
    </row>
    <row r="4094" spans="1:2">
      <c r="A4094" s="1">
        <v>37545</v>
      </c>
      <c r="B4094">
        <v>7.5342999999999993E-2</v>
      </c>
    </row>
    <row r="4095" spans="1:2">
      <c r="A4095" s="1">
        <v>37546</v>
      </c>
      <c r="B4095">
        <v>7.5342999999999993E-2</v>
      </c>
    </row>
    <row r="4096" spans="1:2">
      <c r="A4096" s="1">
        <v>37547</v>
      </c>
      <c r="B4096">
        <v>7.5342999999999993E-2</v>
      </c>
    </row>
    <row r="4097" spans="1:2">
      <c r="A4097" s="1">
        <v>37550</v>
      </c>
      <c r="B4097">
        <v>7.5342999999999993E-2</v>
      </c>
    </row>
    <row r="4098" spans="1:2">
      <c r="A4098" s="1">
        <v>37551</v>
      </c>
      <c r="B4098">
        <v>7.5342999999999993E-2</v>
      </c>
    </row>
    <row r="4099" spans="1:2">
      <c r="A4099" s="1">
        <v>37552</v>
      </c>
      <c r="B4099">
        <v>7.5342999999999993E-2</v>
      </c>
    </row>
    <row r="4100" spans="1:2">
      <c r="A4100" s="1">
        <v>37553</v>
      </c>
      <c r="B4100">
        <v>7.5342999999999993E-2</v>
      </c>
    </row>
    <row r="4101" spans="1:2">
      <c r="A4101" s="1">
        <v>37554</v>
      </c>
      <c r="B4101">
        <v>7.5342999999999993E-2</v>
      </c>
    </row>
    <row r="4102" spans="1:2">
      <c r="A4102" s="1">
        <v>37557</v>
      </c>
      <c r="B4102">
        <v>7.5342999999999993E-2</v>
      </c>
    </row>
    <row r="4103" spans="1:2">
      <c r="A4103" s="1">
        <v>37558</v>
      </c>
      <c r="B4103">
        <v>7.5342999999999993E-2</v>
      </c>
    </row>
    <row r="4104" spans="1:2">
      <c r="A4104" s="1">
        <v>37559</v>
      </c>
      <c r="B4104">
        <v>7.5342999999999993E-2</v>
      </c>
    </row>
    <row r="4105" spans="1:2">
      <c r="A4105" s="1">
        <v>37560</v>
      </c>
      <c r="B4105">
        <v>7.5342999999999993E-2</v>
      </c>
    </row>
    <row r="4106" spans="1:2">
      <c r="A4106" s="1">
        <v>37561</v>
      </c>
      <c r="B4106">
        <v>7.5342999999999993E-2</v>
      </c>
    </row>
    <row r="4107" spans="1:2">
      <c r="A4107" s="1">
        <v>37564</v>
      </c>
      <c r="B4107">
        <v>7.5342999999999993E-2</v>
      </c>
    </row>
    <row r="4108" spans="1:2">
      <c r="A4108" s="1">
        <v>37565</v>
      </c>
      <c r="B4108">
        <v>7.5342999999999993E-2</v>
      </c>
    </row>
    <row r="4109" spans="1:2">
      <c r="A4109" s="1">
        <v>37566</v>
      </c>
      <c r="B4109">
        <v>7.5342999999999993E-2</v>
      </c>
    </row>
    <row r="4110" spans="1:2">
      <c r="A4110" s="1">
        <v>37567</v>
      </c>
      <c r="B4110">
        <v>7.5342999999999993E-2</v>
      </c>
    </row>
    <row r="4111" spans="1:2">
      <c r="A4111" s="1">
        <v>37568</v>
      </c>
      <c r="B4111">
        <v>7.5342999999999993E-2</v>
      </c>
    </row>
    <row r="4112" spans="1:2">
      <c r="A4112" s="1">
        <v>37571</v>
      </c>
      <c r="B4112">
        <v>7.5342999999999993E-2</v>
      </c>
    </row>
    <row r="4113" spans="1:2">
      <c r="A4113" s="1">
        <v>37572</v>
      </c>
      <c r="B4113">
        <v>7.5342999999999993E-2</v>
      </c>
    </row>
    <row r="4114" spans="1:2">
      <c r="A4114" s="1">
        <v>37573</v>
      </c>
      <c r="B4114">
        <v>7.5342999999999993E-2</v>
      </c>
    </row>
    <row r="4115" spans="1:2">
      <c r="A4115" s="1">
        <v>37574</v>
      </c>
      <c r="B4115">
        <v>7.5342999999999993E-2</v>
      </c>
    </row>
    <row r="4116" spans="1:2">
      <c r="A4116" s="1">
        <v>37578</v>
      </c>
      <c r="B4116">
        <v>7.5342999999999993E-2</v>
      </c>
    </row>
    <row r="4117" spans="1:2">
      <c r="A4117" s="1">
        <v>37579</v>
      </c>
      <c r="B4117">
        <v>7.5342999999999993E-2</v>
      </c>
    </row>
    <row r="4118" spans="1:2">
      <c r="A4118" s="1">
        <v>37580</v>
      </c>
      <c r="B4118">
        <v>7.5342999999999993E-2</v>
      </c>
    </row>
    <row r="4119" spans="1:2">
      <c r="A4119" s="1">
        <v>37581</v>
      </c>
      <c r="B4119">
        <v>7.8615000000000004E-2</v>
      </c>
    </row>
    <row r="4120" spans="1:2">
      <c r="A4120" s="1">
        <v>37582</v>
      </c>
      <c r="B4120">
        <v>7.8615000000000004E-2</v>
      </c>
    </row>
    <row r="4121" spans="1:2">
      <c r="A4121" s="1">
        <v>37585</v>
      </c>
      <c r="B4121">
        <v>7.8615000000000004E-2</v>
      </c>
    </row>
    <row r="4122" spans="1:2">
      <c r="A4122" s="1">
        <v>37586</v>
      </c>
      <c r="B4122">
        <v>7.8615000000000004E-2</v>
      </c>
    </row>
    <row r="4123" spans="1:2">
      <c r="A4123" s="1">
        <v>37587</v>
      </c>
      <c r="B4123">
        <v>7.8615000000000004E-2</v>
      </c>
    </row>
    <row r="4124" spans="1:2">
      <c r="A4124" s="1">
        <v>37588</v>
      </c>
      <c r="B4124">
        <v>7.8615000000000004E-2</v>
      </c>
    </row>
    <row r="4125" spans="1:2">
      <c r="A4125" s="1">
        <v>37589</v>
      </c>
      <c r="B4125">
        <v>7.8615000000000004E-2</v>
      </c>
    </row>
    <row r="4126" spans="1:2">
      <c r="A4126" s="1">
        <v>37592</v>
      </c>
      <c r="B4126">
        <v>7.8615000000000004E-2</v>
      </c>
    </row>
    <row r="4127" spans="1:2">
      <c r="A4127" s="1">
        <v>37593</v>
      </c>
      <c r="B4127">
        <v>7.8615000000000004E-2</v>
      </c>
    </row>
    <row r="4128" spans="1:2">
      <c r="A4128" s="1">
        <v>37594</v>
      </c>
      <c r="B4128">
        <v>7.8615000000000004E-2</v>
      </c>
    </row>
    <row r="4129" spans="1:2">
      <c r="A4129" s="1">
        <v>37595</v>
      </c>
      <c r="B4129">
        <v>7.8615000000000004E-2</v>
      </c>
    </row>
    <row r="4130" spans="1:2">
      <c r="A4130" s="1">
        <v>37596</v>
      </c>
      <c r="B4130">
        <v>7.8615000000000004E-2</v>
      </c>
    </row>
    <row r="4131" spans="1:2">
      <c r="A4131" s="1">
        <v>37599</v>
      </c>
      <c r="B4131">
        <v>7.8615000000000004E-2</v>
      </c>
    </row>
    <row r="4132" spans="1:2">
      <c r="A4132" s="1">
        <v>37600</v>
      </c>
      <c r="B4132">
        <v>7.8615000000000004E-2</v>
      </c>
    </row>
    <row r="4133" spans="1:2">
      <c r="A4133" s="1">
        <v>37601</v>
      </c>
      <c r="B4133">
        <v>7.8615000000000004E-2</v>
      </c>
    </row>
    <row r="4134" spans="1:2">
      <c r="A4134" s="1">
        <v>37602</v>
      </c>
      <c r="B4134">
        <v>7.8615000000000004E-2</v>
      </c>
    </row>
    <row r="4135" spans="1:2">
      <c r="A4135" s="1">
        <v>37603</v>
      </c>
      <c r="B4135">
        <v>7.8615000000000004E-2</v>
      </c>
    </row>
    <row r="4136" spans="1:2">
      <c r="A4136" s="1">
        <v>37606</v>
      </c>
      <c r="B4136">
        <v>7.8615000000000004E-2</v>
      </c>
    </row>
    <row r="4137" spans="1:2">
      <c r="A4137" s="1">
        <v>37607</v>
      </c>
      <c r="B4137">
        <v>7.8615000000000004E-2</v>
      </c>
    </row>
    <row r="4138" spans="1:2">
      <c r="A4138" s="1">
        <v>37608</v>
      </c>
      <c r="B4138">
        <v>7.8615000000000004E-2</v>
      </c>
    </row>
    <row r="4139" spans="1:2">
      <c r="A4139" s="1">
        <v>37609</v>
      </c>
      <c r="B4139">
        <v>8.8270000000000001E-2</v>
      </c>
    </row>
    <row r="4140" spans="1:2">
      <c r="A4140" s="1">
        <v>37610</v>
      </c>
      <c r="B4140">
        <v>8.8270000000000001E-2</v>
      </c>
    </row>
    <row r="4141" spans="1:2">
      <c r="A4141" s="1">
        <v>37613</v>
      </c>
      <c r="B4141">
        <v>8.8270000000000001E-2</v>
      </c>
    </row>
    <row r="4142" spans="1:2">
      <c r="A4142" s="1">
        <v>37614</v>
      </c>
      <c r="B4142">
        <v>8.8270000000000001E-2</v>
      </c>
    </row>
    <row r="4143" spans="1:2">
      <c r="A4143" s="1">
        <v>37616</v>
      </c>
      <c r="B4143">
        <v>8.8270000000000001E-2</v>
      </c>
    </row>
    <row r="4144" spans="1:2">
      <c r="A4144" s="1">
        <v>37617</v>
      </c>
      <c r="B4144">
        <v>8.8270000000000001E-2</v>
      </c>
    </row>
    <row r="4145" spans="1:2">
      <c r="A4145" s="1">
        <v>37620</v>
      </c>
      <c r="B4145">
        <v>8.8270000000000001E-2</v>
      </c>
    </row>
    <row r="4146" spans="1:2">
      <c r="A4146" s="1">
        <v>37621</v>
      </c>
      <c r="B4146">
        <v>8.8270000000000001E-2</v>
      </c>
    </row>
    <row r="4147" spans="1:2">
      <c r="A4147" s="1">
        <v>37623</v>
      </c>
      <c r="B4147">
        <v>8.8270000000000001E-2</v>
      </c>
    </row>
    <row r="4148" spans="1:2">
      <c r="A4148" s="1">
        <v>37624</v>
      </c>
      <c r="B4148">
        <v>8.8270000000000001E-2</v>
      </c>
    </row>
    <row r="4149" spans="1:2">
      <c r="A4149" s="1">
        <v>37627</v>
      </c>
      <c r="B4149">
        <v>8.8270000000000001E-2</v>
      </c>
    </row>
    <row r="4150" spans="1:2">
      <c r="A4150" s="1">
        <v>37628</v>
      </c>
      <c r="B4150">
        <v>8.8270000000000001E-2</v>
      </c>
    </row>
    <row r="4151" spans="1:2">
      <c r="A4151" s="1">
        <v>37629</v>
      </c>
      <c r="B4151">
        <v>8.8270000000000001E-2</v>
      </c>
    </row>
    <row r="4152" spans="1:2">
      <c r="A4152" s="1">
        <v>37630</v>
      </c>
      <c r="B4152">
        <v>8.8270000000000001E-2</v>
      </c>
    </row>
    <row r="4153" spans="1:2">
      <c r="A4153" s="1">
        <v>37631</v>
      </c>
      <c r="B4153">
        <v>8.8270000000000001E-2</v>
      </c>
    </row>
    <row r="4154" spans="1:2">
      <c r="A4154" s="1">
        <v>37634</v>
      </c>
      <c r="B4154">
        <v>8.8270000000000001E-2</v>
      </c>
    </row>
    <row r="4155" spans="1:2">
      <c r="A4155" s="1">
        <v>37635</v>
      </c>
      <c r="B4155">
        <v>8.8270000000000001E-2</v>
      </c>
    </row>
    <row r="4156" spans="1:2">
      <c r="A4156" s="1">
        <v>37636</v>
      </c>
      <c r="B4156">
        <v>8.8270000000000001E-2</v>
      </c>
    </row>
    <row r="4157" spans="1:2">
      <c r="A4157" s="1">
        <v>37637</v>
      </c>
      <c r="B4157">
        <v>8.8270000000000001E-2</v>
      </c>
    </row>
    <row r="4158" spans="1:2">
      <c r="A4158" s="1">
        <v>37638</v>
      </c>
      <c r="B4158">
        <v>8.8270000000000001E-2</v>
      </c>
    </row>
    <row r="4159" spans="1:2">
      <c r="A4159" s="1">
        <v>37641</v>
      </c>
      <c r="B4159">
        <v>8.8270000000000001E-2</v>
      </c>
    </row>
    <row r="4160" spans="1:2">
      <c r="A4160" s="1">
        <v>37642</v>
      </c>
      <c r="B4160">
        <v>8.8270000000000001E-2</v>
      </c>
    </row>
    <row r="4161" spans="1:2">
      <c r="A4161" s="1">
        <v>37643</v>
      </c>
      <c r="B4161">
        <v>8.8270000000000001E-2</v>
      </c>
    </row>
    <row r="4162" spans="1:2">
      <c r="A4162" s="1">
        <v>37644</v>
      </c>
      <c r="B4162">
        <v>8.9857000000000006E-2</v>
      </c>
    </row>
    <row r="4163" spans="1:2">
      <c r="A4163" s="1">
        <v>37645</v>
      </c>
      <c r="B4163">
        <v>8.9857000000000006E-2</v>
      </c>
    </row>
    <row r="4164" spans="1:2">
      <c r="A4164" s="1">
        <v>37648</v>
      </c>
      <c r="B4164">
        <v>8.9857000000000006E-2</v>
      </c>
    </row>
    <row r="4165" spans="1:2">
      <c r="A4165" s="1">
        <v>37649</v>
      </c>
      <c r="B4165">
        <v>8.9857000000000006E-2</v>
      </c>
    </row>
    <row r="4166" spans="1:2">
      <c r="A4166" s="1">
        <v>37650</v>
      </c>
      <c r="B4166">
        <v>8.9857000000000006E-2</v>
      </c>
    </row>
    <row r="4167" spans="1:2">
      <c r="A4167" s="1">
        <v>37651</v>
      </c>
      <c r="B4167">
        <v>8.9826000000000003E-2</v>
      </c>
    </row>
    <row r="4168" spans="1:2">
      <c r="A4168" s="1">
        <v>37652</v>
      </c>
      <c r="B4168">
        <v>8.9793999999999999E-2</v>
      </c>
    </row>
    <row r="4169" spans="1:2">
      <c r="A4169" s="1">
        <v>37655</v>
      </c>
      <c r="B4169">
        <v>8.9793999999999999E-2</v>
      </c>
    </row>
    <row r="4170" spans="1:2">
      <c r="A4170" s="1">
        <v>37656</v>
      </c>
      <c r="B4170">
        <v>8.9857000000000006E-2</v>
      </c>
    </row>
    <row r="4171" spans="1:2">
      <c r="A4171" s="1">
        <v>37657</v>
      </c>
      <c r="B4171">
        <v>8.9826000000000003E-2</v>
      </c>
    </row>
    <row r="4172" spans="1:2">
      <c r="A4172" s="1">
        <v>37658</v>
      </c>
      <c r="B4172">
        <v>8.9793999999999999E-2</v>
      </c>
    </row>
    <row r="4173" spans="1:2">
      <c r="A4173" s="1">
        <v>37659</v>
      </c>
      <c r="B4173">
        <v>8.9761999999999995E-2</v>
      </c>
    </row>
    <row r="4174" spans="1:2">
      <c r="A4174" s="1">
        <v>37662</v>
      </c>
      <c r="B4174">
        <v>8.9730000000000004E-2</v>
      </c>
    </row>
    <row r="4175" spans="1:2">
      <c r="A4175" s="1">
        <v>37663</v>
      </c>
      <c r="B4175">
        <v>8.9699000000000001E-2</v>
      </c>
    </row>
    <row r="4176" spans="1:2">
      <c r="A4176" s="1">
        <v>37664</v>
      </c>
      <c r="B4176">
        <v>8.9666999999999997E-2</v>
      </c>
    </row>
    <row r="4177" spans="1:2">
      <c r="A4177" s="1">
        <v>37665</v>
      </c>
      <c r="B4177">
        <v>8.9604000000000003E-2</v>
      </c>
    </row>
    <row r="4178" spans="1:2">
      <c r="A4178" s="1">
        <v>37666</v>
      </c>
      <c r="B4178">
        <v>8.9635000000000006E-2</v>
      </c>
    </row>
    <row r="4179" spans="1:2">
      <c r="A4179" s="1">
        <v>37669</v>
      </c>
      <c r="B4179">
        <v>8.9604000000000003E-2</v>
      </c>
    </row>
    <row r="4180" spans="1:2">
      <c r="A4180" s="1">
        <v>37670</v>
      </c>
      <c r="B4180">
        <v>8.9509000000000005E-2</v>
      </c>
    </row>
    <row r="4181" spans="1:2">
      <c r="A4181" s="1">
        <v>37671</v>
      </c>
      <c r="B4181">
        <v>8.9539999999999995E-2</v>
      </c>
    </row>
    <row r="4182" spans="1:2">
      <c r="A4182" s="1">
        <v>37672</v>
      </c>
      <c r="B4182">
        <v>9.2572000000000002E-2</v>
      </c>
    </row>
    <row r="4183" spans="1:2">
      <c r="A4183" s="1">
        <v>37673</v>
      </c>
      <c r="B4183">
        <v>9.2665999999999998E-2</v>
      </c>
    </row>
    <row r="4184" spans="1:2">
      <c r="A4184" s="1">
        <v>37676</v>
      </c>
      <c r="B4184">
        <v>9.2760999999999996E-2</v>
      </c>
    </row>
    <row r="4185" spans="1:2">
      <c r="A4185" s="1">
        <v>37677</v>
      </c>
      <c r="B4185">
        <v>9.2729000000000006E-2</v>
      </c>
    </row>
    <row r="4186" spans="1:2">
      <c r="A4186" s="1">
        <v>37678</v>
      </c>
      <c r="B4186">
        <v>9.2665999999999998E-2</v>
      </c>
    </row>
    <row r="4187" spans="1:2">
      <c r="A4187" s="1">
        <v>37679</v>
      </c>
      <c r="B4187">
        <v>9.2603000000000005E-2</v>
      </c>
    </row>
    <row r="4188" spans="1:2">
      <c r="A4188" s="1">
        <v>37680</v>
      </c>
      <c r="B4188">
        <v>9.2634999999999995E-2</v>
      </c>
    </row>
    <row r="4189" spans="1:2">
      <c r="A4189" s="1">
        <v>37685</v>
      </c>
      <c r="B4189">
        <v>9.2665999999999998E-2</v>
      </c>
    </row>
    <row r="4190" spans="1:2">
      <c r="A4190" s="1">
        <v>37686</v>
      </c>
      <c r="B4190">
        <v>9.2634999999999995E-2</v>
      </c>
    </row>
    <row r="4191" spans="1:2">
      <c r="A4191" s="1">
        <v>37687</v>
      </c>
      <c r="B4191">
        <v>9.2665999999999998E-2</v>
      </c>
    </row>
    <row r="4192" spans="1:2">
      <c r="A4192" s="1">
        <v>37690</v>
      </c>
      <c r="B4192">
        <v>9.2665999999999998E-2</v>
      </c>
    </row>
    <row r="4193" spans="1:2">
      <c r="A4193" s="1">
        <v>37691</v>
      </c>
      <c r="B4193">
        <v>9.2698000000000003E-2</v>
      </c>
    </row>
    <row r="4194" spans="1:2">
      <c r="A4194" s="1">
        <v>37692</v>
      </c>
      <c r="B4194">
        <v>9.2698000000000003E-2</v>
      </c>
    </row>
    <row r="4195" spans="1:2">
      <c r="A4195" s="1">
        <v>37693</v>
      </c>
      <c r="B4195">
        <v>9.2729000000000006E-2</v>
      </c>
    </row>
    <row r="4196" spans="1:2">
      <c r="A4196" s="1">
        <v>37694</v>
      </c>
      <c r="B4196">
        <v>9.2729000000000006E-2</v>
      </c>
    </row>
    <row r="4197" spans="1:2">
      <c r="A4197" s="1">
        <v>37697</v>
      </c>
      <c r="B4197">
        <v>9.2760999999999996E-2</v>
      </c>
    </row>
    <row r="4198" spans="1:2">
      <c r="A4198" s="1">
        <v>37698</v>
      </c>
      <c r="B4198">
        <v>9.2760999999999996E-2</v>
      </c>
    </row>
    <row r="4199" spans="1:2">
      <c r="A4199" s="1">
        <v>37699</v>
      </c>
      <c r="B4199">
        <v>9.2823000000000003E-2</v>
      </c>
    </row>
    <row r="4200" spans="1:2">
      <c r="A4200" s="1">
        <v>37700</v>
      </c>
      <c r="B4200">
        <v>9.2823000000000003E-2</v>
      </c>
    </row>
    <row r="4201" spans="1:2">
      <c r="A4201" s="1">
        <v>37701</v>
      </c>
      <c r="B4201">
        <v>9.2854999999999993E-2</v>
      </c>
    </row>
    <row r="4202" spans="1:2">
      <c r="A4202" s="1">
        <v>37704</v>
      </c>
      <c r="B4202">
        <v>9.2791999999999999E-2</v>
      </c>
    </row>
    <row r="4203" spans="1:2">
      <c r="A4203" s="1">
        <v>37705</v>
      </c>
      <c r="B4203">
        <v>9.2791999999999999E-2</v>
      </c>
    </row>
    <row r="4204" spans="1:2">
      <c r="A4204" s="1">
        <v>37706</v>
      </c>
      <c r="B4204">
        <v>9.2823000000000003E-2</v>
      </c>
    </row>
    <row r="4205" spans="1:2">
      <c r="A4205" s="1">
        <v>37707</v>
      </c>
      <c r="B4205">
        <v>9.2791999999999999E-2</v>
      </c>
    </row>
    <row r="4206" spans="1:2">
      <c r="A4206" s="1">
        <v>37708</v>
      </c>
      <c r="B4206">
        <v>9.2760999999999996E-2</v>
      </c>
    </row>
    <row r="4207" spans="1:2">
      <c r="A4207" s="1">
        <v>37711</v>
      </c>
      <c r="B4207">
        <v>9.2760999999999996E-2</v>
      </c>
    </row>
    <row r="4208" spans="1:2">
      <c r="A4208" s="1">
        <v>37712</v>
      </c>
      <c r="B4208">
        <v>9.2760999999999996E-2</v>
      </c>
    </row>
    <row r="4209" spans="1:2">
      <c r="A4209" s="1">
        <v>37713</v>
      </c>
      <c r="B4209">
        <v>9.2729000000000006E-2</v>
      </c>
    </row>
    <row r="4210" spans="1:2">
      <c r="A4210" s="1">
        <v>37714</v>
      </c>
      <c r="B4210">
        <v>9.2729000000000006E-2</v>
      </c>
    </row>
    <row r="4211" spans="1:2">
      <c r="A4211" s="1">
        <v>37715</v>
      </c>
      <c r="B4211">
        <v>9.2760999999999996E-2</v>
      </c>
    </row>
    <row r="4212" spans="1:2">
      <c r="A4212" s="1">
        <v>37718</v>
      </c>
      <c r="B4212">
        <v>9.2760999999999996E-2</v>
      </c>
    </row>
    <row r="4213" spans="1:2">
      <c r="A4213" s="1">
        <v>37719</v>
      </c>
      <c r="B4213">
        <v>9.2760999999999996E-2</v>
      </c>
    </row>
    <row r="4214" spans="1:2">
      <c r="A4214" s="1">
        <v>37720</v>
      </c>
      <c r="B4214">
        <v>9.2760999999999996E-2</v>
      </c>
    </row>
    <row r="4215" spans="1:2">
      <c r="A4215" s="1">
        <v>37721</v>
      </c>
      <c r="B4215">
        <v>9.2760999999999996E-2</v>
      </c>
    </row>
    <row r="4216" spans="1:2">
      <c r="A4216" s="1">
        <v>37722</v>
      </c>
      <c r="B4216">
        <v>9.2760999999999996E-2</v>
      </c>
    </row>
    <row r="4217" spans="1:2">
      <c r="A4217" s="1">
        <v>37725</v>
      </c>
      <c r="B4217">
        <v>9.2760999999999996E-2</v>
      </c>
    </row>
    <row r="4218" spans="1:2">
      <c r="A4218" s="1">
        <v>37726</v>
      </c>
      <c r="B4218">
        <v>9.2760999999999996E-2</v>
      </c>
    </row>
    <row r="4219" spans="1:2">
      <c r="A4219" s="1">
        <v>37727</v>
      </c>
      <c r="B4219">
        <v>9.2760999999999996E-2</v>
      </c>
    </row>
    <row r="4220" spans="1:2">
      <c r="A4220" s="1">
        <v>37728</v>
      </c>
      <c r="B4220">
        <v>9.2760999999999996E-2</v>
      </c>
    </row>
    <row r="4221" spans="1:2">
      <c r="A4221" s="1">
        <v>37733</v>
      </c>
      <c r="B4221">
        <v>9.2760999999999996E-2</v>
      </c>
    </row>
    <row r="4222" spans="1:2">
      <c r="A4222" s="1">
        <v>37734</v>
      </c>
      <c r="B4222">
        <v>9.2760999999999996E-2</v>
      </c>
    </row>
    <row r="4223" spans="1:2">
      <c r="A4223" s="1">
        <v>37735</v>
      </c>
      <c r="B4223">
        <v>9.2760999999999996E-2</v>
      </c>
    </row>
    <row r="4224" spans="1:2">
      <c r="A4224" s="1">
        <v>37736</v>
      </c>
      <c r="B4224">
        <v>9.2760999999999996E-2</v>
      </c>
    </row>
    <row r="4225" spans="1:2">
      <c r="A4225" s="1">
        <v>37739</v>
      </c>
      <c r="B4225">
        <v>9.2760999999999996E-2</v>
      </c>
    </row>
    <row r="4226" spans="1:2">
      <c r="A4226" s="1">
        <v>37740</v>
      </c>
      <c r="B4226">
        <v>9.2760999999999996E-2</v>
      </c>
    </row>
    <row r="4227" spans="1:2">
      <c r="A4227" s="1">
        <v>37741</v>
      </c>
      <c r="B4227">
        <v>9.2760999999999996E-2</v>
      </c>
    </row>
    <row r="4228" spans="1:2">
      <c r="A4228" s="1">
        <v>37743</v>
      </c>
      <c r="B4228">
        <v>9.2760999999999996E-2</v>
      </c>
    </row>
    <row r="4229" spans="1:2">
      <c r="A4229" s="1">
        <v>37746</v>
      </c>
      <c r="B4229">
        <v>9.2760999999999996E-2</v>
      </c>
    </row>
    <row r="4230" spans="1:2">
      <c r="A4230" s="1">
        <v>37747</v>
      </c>
      <c r="B4230">
        <v>9.2760999999999996E-2</v>
      </c>
    </row>
    <row r="4231" spans="1:2">
      <c r="A4231" s="1">
        <v>37748</v>
      </c>
      <c r="B4231">
        <v>9.2760999999999996E-2</v>
      </c>
    </row>
    <row r="4232" spans="1:2">
      <c r="A4232" s="1">
        <v>37749</v>
      </c>
      <c r="B4232">
        <v>9.2760999999999996E-2</v>
      </c>
    </row>
    <row r="4233" spans="1:2">
      <c r="A4233" s="1">
        <v>37750</v>
      </c>
      <c r="B4233">
        <v>9.2760999999999996E-2</v>
      </c>
    </row>
    <row r="4234" spans="1:2">
      <c r="A4234" s="1">
        <v>37753</v>
      </c>
      <c r="B4234">
        <v>9.2760999999999996E-2</v>
      </c>
    </row>
    <row r="4235" spans="1:2">
      <c r="A4235" s="1">
        <v>37754</v>
      </c>
      <c r="B4235">
        <v>9.2760999999999996E-2</v>
      </c>
    </row>
    <row r="4236" spans="1:2">
      <c r="A4236" s="1">
        <v>37755</v>
      </c>
      <c r="B4236">
        <v>9.2760999999999996E-2</v>
      </c>
    </row>
    <row r="4237" spans="1:2">
      <c r="A4237" s="1">
        <v>37756</v>
      </c>
      <c r="B4237">
        <v>9.2760999999999996E-2</v>
      </c>
    </row>
    <row r="4238" spans="1:2">
      <c r="A4238" s="1">
        <v>37757</v>
      </c>
      <c r="B4238">
        <v>9.2760999999999996E-2</v>
      </c>
    </row>
    <row r="4239" spans="1:2">
      <c r="A4239" s="1">
        <v>37760</v>
      </c>
      <c r="B4239">
        <v>9.2760999999999996E-2</v>
      </c>
    </row>
    <row r="4240" spans="1:2">
      <c r="A4240" s="1">
        <v>37761</v>
      </c>
      <c r="B4240">
        <v>9.2760999999999996E-2</v>
      </c>
    </row>
    <row r="4241" spans="1:2">
      <c r="A4241" s="1">
        <v>37762</v>
      </c>
      <c r="B4241">
        <v>9.2729000000000006E-2</v>
      </c>
    </row>
    <row r="4242" spans="1:2">
      <c r="A4242" s="1">
        <v>37763</v>
      </c>
      <c r="B4242">
        <v>9.2729000000000006E-2</v>
      </c>
    </row>
    <row r="4243" spans="1:2">
      <c r="A4243" s="1">
        <v>37764</v>
      </c>
      <c r="B4243">
        <v>9.2698000000000003E-2</v>
      </c>
    </row>
    <row r="4244" spans="1:2">
      <c r="A4244" s="1">
        <v>37767</v>
      </c>
      <c r="B4244">
        <v>9.2665999999999998E-2</v>
      </c>
    </row>
    <row r="4245" spans="1:2">
      <c r="A4245" s="1">
        <v>37768</v>
      </c>
      <c r="B4245">
        <v>9.2634999999999995E-2</v>
      </c>
    </row>
    <row r="4246" spans="1:2">
      <c r="A4246" s="1">
        <v>37769</v>
      </c>
      <c r="B4246">
        <v>9.2634999999999995E-2</v>
      </c>
    </row>
    <row r="4247" spans="1:2">
      <c r="A4247" s="1">
        <v>37770</v>
      </c>
      <c r="B4247">
        <v>9.2603000000000005E-2</v>
      </c>
    </row>
    <row r="4248" spans="1:2">
      <c r="A4248" s="1">
        <v>37771</v>
      </c>
      <c r="B4248">
        <v>9.2603000000000005E-2</v>
      </c>
    </row>
    <row r="4249" spans="1:2">
      <c r="A4249" s="1">
        <v>37774</v>
      </c>
      <c r="B4249">
        <v>9.2572000000000002E-2</v>
      </c>
    </row>
    <row r="4250" spans="1:2">
      <c r="A4250" s="1">
        <v>37775</v>
      </c>
      <c r="B4250">
        <v>9.2572000000000002E-2</v>
      </c>
    </row>
    <row r="4251" spans="1:2">
      <c r="A4251" s="1">
        <v>37776</v>
      </c>
      <c r="B4251">
        <v>9.2572000000000002E-2</v>
      </c>
    </row>
    <row r="4252" spans="1:2">
      <c r="A4252" s="1">
        <v>37777</v>
      </c>
      <c r="B4252">
        <v>9.2572000000000002E-2</v>
      </c>
    </row>
    <row r="4253" spans="1:2">
      <c r="A4253" s="1">
        <v>37778</v>
      </c>
      <c r="B4253">
        <v>9.2603000000000005E-2</v>
      </c>
    </row>
    <row r="4254" spans="1:2">
      <c r="A4254" s="1">
        <v>37781</v>
      </c>
      <c r="B4254">
        <v>9.2603000000000005E-2</v>
      </c>
    </row>
    <row r="4255" spans="1:2">
      <c r="A4255" s="1">
        <v>37782</v>
      </c>
      <c r="B4255">
        <v>9.2603000000000005E-2</v>
      </c>
    </row>
    <row r="4256" spans="1:2">
      <c r="A4256" s="1">
        <v>37783</v>
      </c>
      <c r="B4256">
        <v>9.2603000000000005E-2</v>
      </c>
    </row>
    <row r="4257" spans="1:2">
      <c r="A4257" s="1">
        <v>37784</v>
      </c>
      <c r="B4257">
        <v>9.2572000000000002E-2</v>
      </c>
    </row>
    <row r="4258" spans="1:2">
      <c r="A4258" s="1">
        <v>37785</v>
      </c>
      <c r="B4258">
        <v>9.2572000000000002E-2</v>
      </c>
    </row>
    <row r="4259" spans="1:2">
      <c r="A4259" s="1">
        <v>37788</v>
      </c>
      <c r="B4259">
        <v>9.2572000000000002E-2</v>
      </c>
    </row>
    <row r="4260" spans="1:2">
      <c r="A4260" s="1">
        <v>37789</v>
      </c>
      <c r="B4260">
        <v>9.2572000000000002E-2</v>
      </c>
    </row>
    <row r="4261" spans="1:2">
      <c r="A4261" s="1">
        <v>37790</v>
      </c>
      <c r="B4261">
        <v>9.2539999999999997E-2</v>
      </c>
    </row>
    <row r="4262" spans="1:2">
      <c r="A4262" s="1">
        <v>37792</v>
      </c>
      <c r="B4262">
        <v>9.0995999999999994E-2</v>
      </c>
    </row>
    <row r="4263" spans="1:2">
      <c r="A4263" s="1">
        <v>37795</v>
      </c>
      <c r="B4263">
        <v>9.0995999999999994E-2</v>
      </c>
    </row>
    <row r="4264" spans="1:2">
      <c r="A4264" s="1">
        <v>37796</v>
      </c>
      <c r="B4264">
        <v>9.0995999999999994E-2</v>
      </c>
    </row>
    <row r="4265" spans="1:2">
      <c r="A4265" s="1">
        <v>37797</v>
      </c>
      <c r="B4265">
        <v>9.0995999999999994E-2</v>
      </c>
    </row>
    <row r="4266" spans="1:2">
      <c r="A4266" s="1">
        <v>37798</v>
      </c>
      <c r="B4266">
        <v>9.0995999999999994E-2</v>
      </c>
    </row>
    <row r="4267" spans="1:2">
      <c r="A4267" s="1">
        <v>37799</v>
      </c>
      <c r="B4267">
        <v>9.0995999999999994E-2</v>
      </c>
    </row>
    <row r="4268" spans="1:2">
      <c r="A4268" s="1">
        <v>37802</v>
      </c>
      <c r="B4268">
        <v>9.0995999999999994E-2</v>
      </c>
    </row>
    <row r="4269" spans="1:2">
      <c r="A4269" s="1">
        <v>37803</v>
      </c>
      <c r="B4269">
        <v>9.0995999999999994E-2</v>
      </c>
    </row>
    <row r="4270" spans="1:2">
      <c r="A4270" s="1">
        <v>37804</v>
      </c>
      <c r="B4270">
        <v>9.0995999999999994E-2</v>
      </c>
    </row>
    <row r="4271" spans="1:2">
      <c r="A4271" s="1">
        <v>37805</v>
      </c>
      <c r="B4271">
        <v>9.0995999999999994E-2</v>
      </c>
    </row>
    <row r="4272" spans="1:2">
      <c r="A4272" s="1">
        <v>37806</v>
      </c>
      <c r="B4272">
        <v>9.0995999999999994E-2</v>
      </c>
    </row>
    <row r="4273" spans="1:2">
      <c r="A4273" s="1">
        <v>37809</v>
      </c>
      <c r="B4273">
        <v>9.0995999999999994E-2</v>
      </c>
    </row>
    <row r="4274" spans="1:2">
      <c r="A4274" s="1">
        <v>37810</v>
      </c>
      <c r="B4274">
        <v>9.0964000000000003E-2</v>
      </c>
    </row>
    <row r="4275" spans="1:2">
      <c r="A4275" s="1">
        <v>37811</v>
      </c>
      <c r="B4275">
        <v>9.0964000000000003E-2</v>
      </c>
    </row>
    <row r="4276" spans="1:2">
      <c r="A4276" s="1">
        <v>37812</v>
      </c>
      <c r="B4276">
        <v>9.0964000000000003E-2</v>
      </c>
    </row>
    <row r="4277" spans="1:2">
      <c r="A4277" s="1">
        <v>37813</v>
      </c>
      <c r="B4277">
        <v>9.0964000000000003E-2</v>
      </c>
    </row>
    <row r="4278" spans="1:2">
      <c r="A4278" s="1">
        <v>37816</v>
      </c>
      <c r="B4278">
        <v>9.0933E-2</v>
      </c>
    </row>
    <row r="4279" spans="1:2">
      <c r="A4279" s="1">
        <v>37817</v>
      </c>
      <c r="B4279">
        <v>9.0933E-2</v>
      </c>
    </row>
    <row r="4280" spans="1:2">
      <c r="A4280" s="1">
        <v>37818</v>
      </c>
      <c r="B4280">
        <v>9.0933E-2</v>
      </c>
    </row>
    <row r="4281" spans="1:2">
      <c r="A4281" s="1">
        <v>37819</v>
      </c>
      <c r="B4281">
        <v>9.0900999999999996E-2</v>
      </c>
    </row>
    <row r="4282" spans="1:2">
      <c r="A4282" s="1">
        <v>37820</v>
      </c>
      <c r="B4282">
        <v>9.0900999999999996E-2</v>
      </c>
    </row>
    <row r="4283" spans="1:2">
      <c r="A4283" s="1">
        <v>37823</v>
      </c>
      <c r="B4283">
        <v>9.0838000000000002E-2</v>
      </c>
    </row>
    <row r="4284" spans="1:2">
      <c r="A4284" s="1">
        <v>37824</v>
      </c>
      <c r="B4284">
        <v>9.0805999999999998E-2</v>
      </c>
    </row>
    <row r="4285" spans="1:2">
      <c r="A4285" s="1">
        <v>37825</v>
      </c>
      <c r="B4285">
        <v>9.0584999999999999E-2</v>
      </c>
    </row>
    <row r="4286" spans="1:2">
      <c r="A4286" s="1">
        <v>37826</v>
      </c>
      <c r="B4286">
        <v>8.6326E-2</v>
      </c>
    </row>
    <row r="4287" spans="1:2">
      <c r="A4287" s="1">
        <v>37827</v>
      </c>
      <c r="B4287">
        <v>8.6326E-2</v>
      </c>
    </row>
    <row r="4288" spans="1:2">
      <c r="A4288" s="1">
        <v>37830</v>
      </c>
      <c r="B4288">
        <v>8.6358000000000004E-2</v>
      </c>
    </row>
    <row r="4289" spans="1:2">
      <c r="A4289" s="1">
        <v>37831</v>
      </c>
      <c r="B4289">
        <v>8.6358000000000004E-2</v>
      </c>
    </row>
    <row r="4290" spans="1:2">
      <c r="A4290" s="1">
        <v>37832</v>
      </c>
      <c r="B4290">
        <v>8.6358000000000004E-2</v>
      </c>
    </row>
    <row r="4291" spans="1:2">
      <c r="A4291" s="1">
        <v>37833</v>
      </c>
      <c r="B4291">
        <v>8.6358000000000004E-2</v>
      </c>
    </row>
    <row r="4292" spans="1:2">
      <c r="A4292" s="1">
        <v>37834</v>
      </c>
      <c r="B4292">
        <v>8.6454000000000003E-2</v>
      </c>
    </row>
    <row r="4293" spans="1:2">
      <c r="A4293" s="1">
        <v>37837</v>
      </c>
      <c r="B4293">
        <v>8.6485999999999993E-2</v>
      </c>
    </row>
    <row r="4294" spans="1:2">
      <c r="A4294" s="1">
        <v>37838</v>
      </c>
      <c r="B4294">
        <v>8.6517999999999998E-2</v>
      </c>
    </row>
    <row r="4295" spans="1:2">
      <c r="A4295" s="1">
        <v>37839</v>
      </c>
      <c r="B4295">
        <v>8.6517999999999998E-2</v>
      </c>
    </row>
    <row r="4296" spans="1:2">
      <c r="A4296" s="1">
        <v>37840</v>
      </c>
      <c r="B4296">
        <v>8.6549000000000001E-2</v>
      </c>
    </row>
    <row r="4297" spans="1:2">
      <c r="A4297" s="1">
        <v>37841</v>
      </c>
      <c r="B4297">
        <v>8.6549000000000001E-2</v>
      </c>
    </row>
    <row r="4298" spans="1:2">
      <c r="A4298" s="1">
        <v>37844</v>
      </c>
      <c r="B4298">
        <v>8.6549000000000001E-2</v>
      </c>
    </row>
    <row r="4299" spans="1:2">
      <c r="A4299" s="1">
        <v>37845</v>
      </c>
      <c r="B4299">
        <v>8.6517999999999998E-2</v>
      </c>
    </row>
    <row r="4300" spans="1:2">
      <c r="A4300" s="1">
        <v>37846</v>
      </c>
      <c r="B4300">
        <v>8.6517999999999998E-2</v>
      </c>
    </row>
    <row r="4301" spans="1:2">
      <c r="A4301" s="1">
        <v>37847</v>
      </c>
      <c r="B4301">
        <v>8.6485999999999993E-2</v>
      </c>
    </row>
    <row r="4302" spans="1:2">
      <c r="A4302" s="1">
        <v>37848</v>
      </c>
      <c r="B4302">
        <v>8.6454000000000003E-2</v>
      </c>
    </row>
    <row r="4303" spans="1:2">
      <c r="A4303" s="1">
        <v>37851</v>
      </c>
      <c r="B4303">
        <v>8.6454000000000003E-2</v>
      </c>
    </row>
    <row r="4304" spans="1:2">
      <c r="A4304" s="1">
        <v>37852</v>
      </c>
      <c r="B4304">
        <v>8.6485999999999993E-2</v>
      </c>
    </row>
    <row r="4305" spans="1:2">
      <c r="A4305" s="1">
        <v>37853</v>
      </c>
      <c r="B4305">
        <v>8.6069999999999994E-2</v>
      </c>
    </row>
    <row r="4306" spans="1:2">
      <c r="A4306" s="1">
        <v>37854</v>
      </c>
      <c r="B4306">
        <v>7.8385999999999997E-2</v>
      </c>
    </row>
    <row r="4307" spans="1:2">
      <c r="A4307" s="1">
        <v>37855</v>
      </c>
      <c r="B4307">
        <v>7.8419000000000003E-2</v>
      </c>
    </row>
    <row r="4308" spans="1:2">
      <c r="A4308" s="1">
        <v>37858</v>
      </c>
      <c r="B4308">
        <v>7.8419000000000003E-2</v>
      </c>
    </row>
    <row r="4309" spans="1:2">
      <c r="A4309" s="1">
        <v>37859</v>
      </c>
      <c r="B4309">
        <v>7.8419000000000003E-2</v>
      </c>
    </row>
    <row r="4310" spans="1:2">
      <c r="A4310" s="1">
        <v>37860</v>
      </c>
      <c r="B4310">
        <v>7.8419000000000003E-2</v>
      </c>
    </row>
    <row r="4311" spans="1:2">
      <c r="A4311" s="1">
        <v>37861</v>
      </c>
      <c r="B4311">
        <v>7.8385999999999997E-2</v>
      </c>
    </row>
    <row r="4312" spans="1:2">
      <c r="A4312" s="1">
        <v>37862</v>
      </c>
      <c r="B4312">
        <v>7.8385999999999997E-2</v>
      </c>
    </row>
    <row r="4313" spans="1:2">
      <c r="A4313" s="1">
        <v>37865</v>
      </c>
      <c r="B4313">
        <v>7.8385999999999997E-2</v>
      </c>
    </row>
    <row r="4314" spans="1:2">
      <c r="A4314" s="1">
        <v>37866</v>
      </c>
      <c r="B4314">
        <v>7.8385999999999997E-2</v>
      </c>
    </row>
    <row r="4315" spans="1:2">
      <c r="A4315" s="1">
        <v>37867</v>
      </c>
      <c r="B4315">
        <v>7.8419000000000003E-2</v>
      </c>
    </row>
    <row r="4316" spans="1:2">
      <c r="A4316" s="1">
        <v>37868</v>
      </c>
      <c r="B4316">
        <v>7.8419000000000003E-2</v>
      </c>
    </row>
    <row r="4317" spans="1:2">
      <c r="A4317" s="1">
        <v>37869</v>
      </c>
      <c r="B4317">
        <v>7.8419000000000003E-2</v>
      </c>
    </row>
    <row r="4318" spans="1:2">
      <c r="A4318" s="1">
        <v>37872</v>
      </c>
      <c r="B4318">
        <v>7.8419000000000003E-2</v>
      </c>
    </row>
    <row r="4319" spans="1:2">
      <c r="A4319" s="1">
        <v>37873</v>
      </c>
      <c r="B4319">
        <v>7.8419000000000003E-2</v>
      </c>
    </row>
    <row r="4320" spans="1:2">
      <c r="A4320" s="1">
        <v>37874</v>
      </c>
      <c r="B4320">
        <v>7.8419000000000003E-2</v>
      </c>
    </row>
    <row r="4321" spans="1:2">
      <c r="A4321" s="1">
        <v>37875</v>
      </c>
      <c r="B4321">
        <v>7.8419000000000003E-2</v>
      </c>
    </row>
    <row r="4322" spans="1:2">
      <c r="A4322" s="1">
        <v>37876</v>
      </c>
      <c r="B4322">
        <v>7.8419000000000003E-2</v>
      </c>
    </row>
    <row r="4323" spans="1:2">
      <c r="A4323" s="1">
        <v>37879</v>
      </c>
      <c r="B4323">
        <v>7.8419000000000003E-2</v>
      </c>
    </row>
    <row r="4324" spans="1:2">
      <c r="A4324" s="1">
        <v>37880</v>
      </c>
      <c r="B4324">
        <v>7.8419000000000003E-2</v>
      </c>
    </row>
    <row r="4325" spans="1:2">
      <c r="A4325" s="1">
        <v>37881</v>
      </c>
      <c r="B4325">
        <v>7.8385999999999997E-2</v>
      </c>
    </row>
    <row r="4326" spans="1:2">
      <c r="A4326" s="1">
        <v>37882</v>
      </c>
      <c r="B4326">
        <v>7.1878999999999998E-2</v>
      </c>
    </row>
    <row r="4327" spans="1:2">
      <c r="A4327" s="1">
        <v>37883</v>
      </c>
      <c r="B4327">
        <v>7.1878999999999998E-2</v>
      </c>
    </row>
    <row r="4328" spans="1:2">
      <c r="A4328" s="1">
        <v>37886</v>
      </c>
      <c r="B4328">
        <v>7.1878999999999998E-2</v>
      </c>
    </row>
    <row r="4329" spans="1:2">
      <c r="A4329" s="1">
        <v>37887</v>
      </c>
      <c r="B4329">
        <v>7.1878999999999998E-2</v>
      </c>
    </row>
    <row r="4330" spans="1:2">
      <c r="A4330" s="1">
        <v>37888</v>
      </c>
      <c r="B4330">
        <v>7.1878999999999998E-2</v>
      </c>
    </row>
    <row r="4331" spans="1:2">
      <c r="A4331" s="1">
        <v>37889</v>
      </c>
      <c r="B4331">
        <v>7.1878999999999998E-2</v>
      </c>
    </row>
    <row r="4332" spans="1:2">
      <c r="A4332" s="1">
        <v>37890</v>
      </c>
      <c r="B4332">
        <v>7.1878999999999998E-2</v>
      </c>
    </row>
    <row r="4333" spans="1:2">
      <c r="A4333" s="1">
        <v>37893</v>
      </c>
      <c r="B4333">
        <v>7.1845999999999993E-2</v>
      </c>
    </row>
    <row r="4334" spans="1:2">
      <c r="A4334" s="1">
        <v>37894</v>
      </c>
      <c r="B4334">
        <v>7.1845999999999993E-2</v>
      </c>
    </row>
    <row r="4335" spans="1:2">
      <c r="A4335" s="1">
        <v>37895</v>
      </c>
      <c r="B4335">
        <v>7.1813000000000002E-2</v>
      </c>
    </row>
    <row r="4336" spans="1:2">
      <c r="A4336" s="1">
        <v>37896</v>
      </c>
      <c r="B4336">
        <v>7.1813000000000002E-2</v>
      </c>
    </row>
    <row r="4337" spans="1:2">
      <c r="A4337" s="1">
        <v>37897</v>
      </c>
      <c r="B4337">
        <v>7.1845999999999993E-2</v>
      </c>
    </row>
    <row r="4338" spans="1:2">
      <c r="A4338" s="1">
        <v>37900</v>
      </c>
      <c r="B4338">
        <v>7.1845999999999993E-2</v>
      </c>
    </row>
    <row r="4339" spans="1:2">
      <c r="A4339" s="1">
        <v>37901</v>
      </c>
      <c r="B4339">
        <v>7.1845999999999993E-2</v>
      </c>
    </row>
    <row r="4340" spans="1:2">
      <c r="A4340" s="1">
        <v>37902</v>
      </c>
      <c r="B4340">
        <v>7.1845999999999993E-2</v>
      </c>
    </row>
    <row r="4341" spans="1:2">
      <c r="A4341" s="1">
        <v>37903</v>
      </c>
      <c r="B4341">
        <v>7.1845999999999993E-2</v>
      </c>
    </row>
    <row r="4342" spans="1:2">
      <c r="A4342" s="1">
        <v>37904</v>
      </c>
      <c r="B4342">
        <v>7.1845999999999993E-2</v>
      </c>
    </row>
    <row r="4343" spans="1:2">
      <c r="A4343" s="1">
        <v>37907</v>
      </c>
      <c r="B4343">
        <v>7.1845999999999993E-2</v>
      </c>
    </row>
    <row r="4344" spans="1:2">
      <c r="A4344" s="1">
        <v>37908</v>
      </c>
      <c r="B4344">
        <v>7.1845999999999993E-2</v>
      </c>
    </row>
    <row r="4345" spans="1:2">
      <c r="A4345" s="1">
        <v>37909</v>
      </c>
      <c r="B4345">
        <v>7.1845999999999993E-2</v>
      </c>
    </row>
    <row r="4346" spans="1:2">
      <c r="A4346" s="1">
        <v>37910</v>
      </c>
      <c r="B4346">
        <v>7.1845999999999993E-2</v>
      </c>
    </row>
    <row r="4347" spans="1:2">
      <c r="A4347" s="1">
        <v>37911</v>
      </c>
      <c r="B4347">
        <v>7.1845999999999993E-2</v>
      </c>
    </row>
    <row r="4348" spans="1:2">
      <c r="A4348" s="1">
        <v>37914</v>
      </c>
      <c r="B4348">
        <v>7.1845999999999993E-2</v>
      </c>
    </row>
    <row r="4349" spans="1:2">
      <c r="A4349" s="1">
        <v>37915</v>
      </c>
      <c r="B4349">
        <v>7.1845999999999993E-2</v>
      </c>
    </row>
    <row r="4350" spans="1:2">
      <c r="A4350" s="1">
        <v>37916</v>
      </c>
      <c r="B4350">
        <v>7.1813000000000002E-2</v>
      </c>
    </row>
    <row r="4351" spans="1:2">
      <c r="A4351" s="1">
        <v>37917</v>
      </c>
      <c r="B4351">
        <v>6.8552000000000002E-2</v>
      </c>
    </row>
    <row r="4352" spans="1:2">
      <c r="A4352" s="1">
        <v>37918</v>
      </c>
      <c r="B4352">
        <v>6.8552000000000002E-2</v>
      </c>
    </row>
    <row r="4353" spans="1:2">
      <c r="A4353" s="1">
        <v>37921</v>
      </c>
      <c r="B4353">
        <v>6.8552000000000002E-2</v>
      </c>
    </row>
    <row r="4354" spans="1:2">
      <c r="A4354" s="1">
        <v>37922</v>
      </c>
      <c r="B4354">
        <v>6.8552000000000002E-2</v>
      </c>
    </row>
    <row r="4355" spans="1:2">
      <c r="A4355" s="1">
        <v>37923</v>
      </c>
      <c r="B4355">
        <v>6.8552000000000002E-2</v>
      </c>
    </row>
    <row r="4356" spans="1:2">
      <c r="A4356" s="1">
        <v>37924</v>
      </c>
      <c r="B4356">
        <v>6.8552000000000002E-2</v>
      </c>
    </row>
    <row r="4357" spans="1:2">
      <c r="A4357" s="1">
        <v>37925</v>
      </c>
      <c r="B4357">
        <v>6.8552000000000002E-2</v>
      </c>
    </row>
    <row r="4358" spans="1:2">
      <c r="A4358" s="1">
        <v>37928</v>
      </c>
      <c r="B4358">
        <v>6.8552000000000002E-2</v>
      </c>
    </row>
    <row r="4359" spans="1:2">
      <c r="A4359" s="1">
        <v>37929</v>
      </c>
      <c r="B4359">
        <v>6.8552000000000002E-2</v>
      </c>
    </row>
    <row r="4360" spans="1:2">
      <c r="A4360" s="1">
        <v>37930</v>
      </c>
      <c r="B4360">
        <v>6.8552000000000002E-2</v>
      </c>
    </row>
    <row r="4361" spans="1:2">
      <c r="A4361" s="1">
        <v>37931</v>
      </c>
      <c r="B4361">
        <v>6.8552000000000002E-2</v>
      </c>
    </row>
    <row r="4362" spans="1:2">
      <c r="A4362" s="1">
        <v>37932</v>
      </c>
      <c r="B4362">
        <v>6.8552000000000002E-2</v>
      </c>
    </row>
    <row r="4363" spans="1:2">
      <c r="A4363" s="1">
        <v>37935</v>
      </c>
      <c r="B4363">
        <v>6.8552000000000002E-2</v>
      </c>
    </row>
    <row r="4364" spans="1:2">
      <c r="A4364" s="1">
        <v>37936</v>
      </c>
      <c r="B4364">
        <v>6.8552000000000002E-2</v>
      </c>
    </row>
    <row r="4365" spans="1:2">
      <c r="A4365" s="1">
        <v>37937</v>
      </c>
      <c r="B4365">
        <v>6.8552000000000002E-2</v>
      </c>
    </row>
    <row r="4366" spans="1:2">
      <c r="A4366" s="1">
        <v>37938</v>
      </c>
      <c r="B4366">
        <v>6.8518999999999997E-2</v>
      </c>
    </row>
    <row r="4367" spans="1:2">
      <c r="A4367" s="1">
        <v>37939</v>
      </c>
      <c r="B4367">
        <v>6.8518999999999997E-2</v>
      </c>
    </row>
    <row r="4368" spans="1:2">
      <c r="A4368" s="1">
        <v>37942</v>
      </c>
      <c r="B4368">
        <v>6.8518999999999997E-2</v>
      </c>
    </row>
    <row r="4369" spans="1:2">
      <c r="A4369" s="1">
        <v>37943</v>
      </c>
      <c r="B4369">
        <v>6.8451999999999999E-2</v>
      </c>
    </row>
    <row r="4370" spans="1:2">
      <c r="A4370" s="1">
        <v>37944</v>
      </c>
      <c r="B4370">
        <v>6.8418000000000007E-2</v>
      </c>
    </row>
    <row r="4371" spans="1:2">
      <c r="A4371" s="1">
        <v>37945</v>
      </c>
      <c r="B4371">
        <v>6.3475000000000004E-2</v>
      </c>
    </row>
    <row r="4372" spans="1:2">
      <c r="A4372" s="1">
        <v>37946</v>
      </c>
      <c r="B4372">
        <v>6.3475000000000004E-2</v>
      </c>
    </row>
    <row r="4373" spans="1:2">
      <c r="A4373" s="1">
        <v>37949</v>
      </c>
      <c r="B4373">
        <v>6.3475000000000004E-2</v>
      </c>
    </row>
    <row r="4374" spans="1:2">
      <c r="A4374" s="1">
        <v>37950</v>
      </c>
      <c r="B4374">
        <v>6.3475000000000004E-2</v>
      </c>
    </row>
    <row r="4375" spans="1:2">
      <c r="A4375" s="1">
        <v>37951</v>
      </c>
      <c r="B4375">
        <v>6.3440999999999997E-2</v>
      </c>
    </row>
    <row r="4376" spans="1:2">
      <c r="A4376" s="1">
        <v>37952</v>
      </c>
      <c r="B4376">
        <v>6.3440999999999997E-2</v>
      </c>
    </row>
    <row r="4377" spans="1:2">
      <c r="A4377" s="1">
        <v>37953</v>
      </c>
      <c r="B4377">
        <v>6.3407000000000005E-2</v>
      </c>
    </row>
    <row r="4378" spans="1:2">
      <c r="A4378" s="1">
        <v>37956</v>
      </c>
      <c r="B4378">
        <v>6.3372999999999999E-2</v>
      </c>
    </row>
    <row r="4379" spans="1:2">
      <c r="A4379" s="1">
        <v>37957</v>
      </c>
      <c r="B4379">
        <v>6.3475000000000004E-2</v>
      </c>
    </row>
    <row r="4380" spans="1:2">
      <c r="A4380" s="1">
        <v>37958</v>
      </c>
      <c r="B4380">
        <v>6.3440999999999997E-2</v>
      </c>
    </row>
    <row r="4381" spans="1:2">
      <c r="A4381" s="1">
        <v>37959</v>
      </c>
      <c r="B4381">
        <v>6.3440999999999997E-2</v>
      </c>
    </row>
    <row r="4382" spans="1:2">
      <c r="A4382" s="1">
        <v>37960</v>
      </c>
      <c r="B4382">
        <v>6.3440999999999997E-2</v>
      </c>
    </row>
    <row r="4383" spans="1:2">
      <c r="A4383" s="1">
        <v>37963</v>
      </c>
      <c r="B4383">
        <v>6.3407000000000005E-2</v>
      </c>
    </row>
    <row r="4384" spans="1:2">
      <c r="A4384" s="1">
        <v>37964</v>
      </c>
      <c r="B4384">
        <v>6.3407000000000005E-2</v>
      </c>
    </row>
    <row r="4385" spans="1:2">
      <c r="A4385" s="1">
        <v>37965</v>
      </c>
      <c r="B4385">
        <v>6.3372999999999999E-2</v>
      </c>
    </row>
    <row r="4386" spans="1:2">
      <c r="A4386" s="1">
        <v>37966</v>
      </c>
      <c r="B4386">
        <v>6.3339000000000006E-2</v>
      </c>
    </row>
    <row r="4387" spans="1:2">
      <c r="A4387" s="1">
        <v>37967</v>
      </c>
      <c r="B4387">
        <v>6.3305E-2</v>
      </c>
    </row>
    <row r="4388" spans="1:2">
      <c r="A4388" s="1">
        <v>37970</v>
      </c>
      <c r="B4388">
        <v>6.3305E-2</v>
      </c>
    </row>
    <row r="4389" spans="1:2">
      <c r="A4389" s="1">
        <v>37971</v>
      </c>
      <c r="B4389">
        <v>6.3305E-2</v>
      </c>
    </row>
    <row r="4390" spans="1:2">
      <c r="A4390" s="1">
        <v>37972</v>
      </c>
      <c r="B4390">
        <v>6.3238000000000003E-2</v>
      </c>
    </row>
    <row r="4391" spans="1:2">
      <c r="A4391" s="1">
        <v>37973</v>
      </c>
      <c r="B4391">
        <v>5.994E-2</v>
      </c>
    </row>
    <row r="4392" spans="1:2">
      <c r="A4392" s="1">
        <v>37974</v>
      </c>
      <c r="B4392">
        <v>6.0075999999999997E-2</v>
      </c>
    </row>
    <row r="4393" spans="1:2">
      <c r="A4393" s="1">
        <v>37977</v>
      </c>
      <c r="B4393">
        <v>6.0075999999999997E-2</v>
      </c>
    </row>
    <row r="4394" spans="1:2">
      <c r="A4394" s="1">
        <v>37978</v>
      </c>
      <c r="B4394">
        <v>6.0075999999999997E-2</v>
      </c>
    </row>
    <row r="4395" spans="1:2">
      <c r="A4395" s="1">
        <v>37979</v>
      </c>
      <c r="B4395">
        <v>6.0075999999999997E-2</v>
      </c>
    </row>
    <row r="4396" spans="1:2">
      <c r="A4396" s="1">
        <v>37981</v>
      </c>
      <c r="B4396">
        <v>6.0075999999999997E-2</v>
      </c>
    </row>
    <row r="4397" spans="1:2">
      <c r="A4397" s="1">
        <v>37984</v>
      </c>
      <c r="B4397">
        <v>6.0075999999999997E-2</v>
      </c>
    </row>
    <row r="4398" spans="1:2">
      <c r="A4398" s="1">
        <v>37985</v>
      </c>
      <c r="B4398">
        <v>6.0041999999999998E-2</v>
      </c>
    </row>
    <row r="4399" spans="1:2">
      <c r="A4399" s="1">
        <v>37986</v>
      </c>
      <c r="B4399">
        <v>6.0041999999999998E-2</v>
      </c>
    </row>
    <row r="4400" spans="1:2">
      <c r="A4400" s="1">
        <v>37988</v>
      </c>
      <c r="B4400">
        <v>6.0075999999999997E-2</v>
      </c>
    </row>
    <row r="4401" spans="1:2">
      <c r="A4401" s="1">
        <v>37991</v>
      </c>
      <c r="B4401">
        <v>6.0075999999999997E-2</v>
      </c>
    </row>
    <row r="4402" spans="1:2">
      <c r="A4402" s="1">
        <v>37992</v>
      </c>
      <c r="B4402">
        <v>6.0075999999999997E-2</v>
      </c>
    </row>
    <row r="4403" spans="1:2">
      <c r="A4403" s="1">
        <v>37993</v>
      </c>
      <c r="B4403">
        <v>6.0041999999999998E-2</v>
      </c>
    </row>
    <row r="4404" spans="1:2">
      <c r="A4404" s="1">
        <v>37994</v>
      </c>
      <c r="B4404">
        <v>6.0041999999999998E-2</v>
      </c>
    </row>
    <row r="4405" spans="1:2">
      <c r="A4405" s="1">
        <v>37995</v>
      </c>
      <c r="B4405">
        <v>6.0007999999999999E-2</v>
      </c>
    </row>
    <row r="4406" spans="1:2">
      <c r="A4406" s="1">
        <v>37998</v>
      </c>
      <c r="B4406">
        <v>6.0007999999999999E-2</v>
      </c>
    </row>
    <row r="4407" spans="1:2">
      <c r="A4407" s="1">
        <v>37999</v>
      </c>
      <c r="B4407">
        <v>6.0007999999999999E-2</v>
      </c>
    </row>
    <row r="4408" spans="1:2">
      <c r="A4408" s="1">
        <v>38000</v>
      </c>
      <c r="B4408">
        <v>5.9974E-2</v>
      </c>
    </row>
    <row r="4409" spans="1:2">
      <c r="A4409" s="1">
        <v>38001</v>
      </c>
      <c r="B4409">
        <v>5.9974E-2</v>
      </c>
    </row>
    <row r="4410" spans="1:2">
      <c r="A4410" s="1">
        <v>38002</v>
      </c>
      <c r="B4410">
        <v>5.994E-2</v>
      </c>
    </row>
    <row r="4411" spans="1:2">
      <c r="A4411" s="1">
        <v>38005</v>
      </c>
      <c r="B4411">
        <v>5.994E-2</v>
      </c>
    </row>
    <row r="4412" spans="1:2">
      <c r="A4412" s="1">
        <v>38006</v>
      </c>
      <c r="B4412">
        <v>5.994E-2</v>
      </c>
    </row>
    <row r="4413" spans="1:2">
      <c r="A4413" s="1">
        <v>38007</v>
      </c>
      <c r="B4413">
        <v>5.9871000000000001E-2</v>
      </c>
    </row>
    <row r="4414" spans="1:2">
      <c r="A4414" s="1">
        <v>38008</v>
      </c>
      <c r="B4414">
        <v>6.0041999999999998E-2</v>
      </c>
    </row>
    <row r="4415" spans="1:2">
      <c r="A4415" s="1">
        <v>38009</v>
      </c>
      <c r="B4415">
        <v>6.0041999999999998E-2</v>
      </c>
    </row>
    <row r="4416" spans="1:2">
      <c r="A4416" s="1">
        <v>38012</v>
      </c>
      <c r="B4416">
        <v>6.0041999999999998E-2</v>
      </c>
    </row>
    <row r="4417" spans="1:2">
      <c r="A4417" s="1">
        <v>38013</v>
      </c>
      <c r="B4417">
        <v>6.0007999999999999E-2</v>
      </c>
    </row>
    <row r="4418" spans="1:2">
      <c r="A4418" s="1">
        <v>38014</v>
      </c>
      <c r="B4418">
        <v>6.0007999999999999E-2</v>
      </c>
    </row>
    <row r="4419" spans="1:2">
      <c r="A4419" s="1">
        <v>38015</v>
      </c>
      <c r="B4419">
        <v>5.994E-2</v>
      </c>
    </row>
    <row r="4420" spans="1:2">
      <c r="A4420" s="1">
        <v>38016</v>
      </c>
      <c r="B4420">
        <v>5.9906000000000001E-2</v>
      </c>
    </row>
    <row r="4421" spans="1:2">
      <c r="A4421" s="1">
        <v>38019</v>
      </c>
      <c r="B4421">
        <v>5.9906000000000001E-2</v>
      </c>
    </row>
    <row r="4422" spans="1:2">
      <c r="A4422" s="1">
        <v>38020</v>
      </c>
      <c r="B4422">
        <v>5.9906000000000001E-2</v>
      </c>
    </row>
    <row r="4423" spans="1:2">
      <c r="A4423" s="1">
        <v>38021</v>
      </c>
      <c r="B4423">
        <v>5.9871000000000001E-2</v>
      </c>
    </row>
    <row r="4424" spans="1:2">
      <c r="A4424" s="1">
        <v>38022</v>
      </c>
      <c r="B4424">
        <v>5.9871000000000001E-2</v>
      </c>
    </row>
    <row r="4425" spans="1:2">
      <c r="A4425" s="1">
        <v>38023</v>
      </c>
      <c r="B4425">
        <v>5.9837000000000001E-2</v>
      </c>
    </row>
    <row r="4426" spans="1:2">
      <c r="A4426" s="1">
        <v>38026</v>
      </c>
      <c r="B4426">
        <v>5.9837000000000001E-2</v>
      </c>
    </row>
    <row r="4427" spans="1:2">
      <c r="A4427" s="1">
        <v>38027</v>
      </c>
      <c r="B4427">
        <v>5.9803000000000002E-2</v>
      </c>
    </row>
    <row r="4428" spans="1:2">
      <c r="A4428" s="1">
        <v>38028</v>
      </c>
      <c r="B4428">
        <v>5.9837000000000001E-2</v>
      </c>
    </row>
    <row r="4429" spans="1:2">
      <c r="A4429" s="1">
        <v>38029</v>
      </c>
      <c r="B4429">
        <v>5.9906000000000001E-2</v>
      </c>
    </row>
    <row r="4430" spans="1:2">
      <c r="A4430" s="1">
        <v>38030</v>
      </c>
      <c r="B4430">
        <v>6.0007999999999999E-2</v>
      </c>
    </row>
    <row r="4431" spans="1:2">
      <c r="A4431" s="1">
        <v>38033</v>
      </c>
      <c r="B4431">
        <v>6.0041999999999998E-2</v>
      </c>
    </row>
    <row r="4432" spans="1:2">
      <c r="A4432" s="1">
        <v>38034</v>
      </c>
      <c r="B4432">
        <v>6.0041999999999998E-2</v>
      </c>
    </row>
    <row r="4433" spans="1:2">
      <c r="A4433" s="1">
        <v>38035</v>
      </c>
      <c r="B4433">
        <v>6.0041999999999998E-2</v>
      </c>
    </row>
    <row r="4434" spans="1:2">
      <c r="A4434" s="1">
        <v>38036</v>
      </c>
      <c r="B4434">
        <v>6.0041999999999998E-2</v>
      </c>
    </row>
    <row r="4435" spans="1:2">
      <c r="A4435" s="1">
        <v>38037</v>
      </c>
      <c r="B4435">
        <v>6.0007999999999999E-2</v>
      </c>
    </row>
    <row r="4436" spans="1:2">
      <c r="A4436" s="1">
        <v>38042</v>
      </c>
      <c r="B4436">
        <v>6.0007999999999999E-2</v>
      </c>
    </row>
    <row r="4437" spans="1:2">
      <c r="A4437" s="1">
        <v>38043</v>
      </c>
      <c r="B4437">
        <v>5.9974E-2</v>
      </c>
    </row>
    <row r="4438" spans="1:2">
      <c r="A4438" s="1">
        <v>38044</v>
      </c>
      <c r="B4438">
        <v>5.994E-2</v>
      </c>
    </row>
    <row r="4439" spans="1:2">
      <c r="A4439" s="1">
        <v>38047</v>
      </c>
      <c r="B4439">
        <v>5.9906000000000001E-2</v>
      </c>
    </row>
    <row r="4440" spans="1:2">
      <c r="A4440" s="1">
        <v>38048</v>
      </c>
      <c r="B4440">
        <v>5.9906000000000001E-2</v>
      </c>
    </row>
    <row r="4441" spans="1:2">
      <c r="A4441" s="1">
        <v>38049</v>
      </c>
      <c r="B4441">
        <v>5.9871000000000001E-2</v>
      </c>
    </row>
    <row r="4442" spans="1:2">
      <c r="A4442" s="1">
        <v>38050</v>
      </c>
      <c r="B4442">
        <v>5.9837000000000001E-2</v>
      </c>
    </row>
    <row r="4443" spans="1:2">
      <c r="A4443" s="1">
        <v>38051</v>
      </c>
      <c r="B4443">
        <v>5.994E-2</v>
      </c>
    </row>
    <row r="4444" spans="1:2">
      <c r="A4444" s="1">
        <v>38054</v>
      </c>
      <c r="B4444">
        <v>5.9906000000000001E-2</v>
      </c>
    </row>
    <row r="4445" spans="1:2">
      <c r="A4445" s="1">
        <v>38055</v>
      </c>
      <c r="B4445">
        <v>5.9906000000000001E-2</v>
      </c>
    </row>
    <row r="4446" spans="1:2">
      <c r="A4446" s="1">
        <v>38056</v>
      </c>
      <c r="B4446">
        <v>5.9871000000000001E-2</v>
      </c>
    </row>
    <row r="4447" spans="1:2">
      <c r="A4447" s="1">
        <v>38057</v>
      </c>
      <c r="B4447">
        <v>5.9837000000000001E-2</v>
      </c>
    </row>
    <row r="4448" spans="1:2">
      <c r="A4448" s="1">
        <v>38058</v>
      </c>
      <c r="B4448">
        <v>5.9803000000000002E-2</v>
      </c>
    </row>
    <row r="4449" spans="1:2">
      <c r="A4449" s="1">
        <v>38061</v>
      </c>
      <c r="B4449">
        <v>5.9769000000000003E-2</v>
      </c>
    </row>
    <row r="4450" spans="1:2">
      <c r="A4450" s="1">
        <v>38062</v>
      </c>
      <c r="B4450">
        <v>5.9735000000000003E-2</v>
      </c>
    </row>
    <row r="4451" spans="1:2">
      <c r="A4451" s="1">
        <v>38063</v>
      </c>
      <c r="B4451">
        <v>5.9700999999999997E-2</v>
      </c>
    </row>
    <row r="4452" spans="1:2">
      <c r="A4452" s="1">
        <v>38064</v>
      </c>
      <c r="B4452">
        <v>5.8983000000000001E-2</v>
      </c>
    </row>
    <row r="4453" spans="1:2">
      <c r="A4453" s="1">
        <v>38065</v>
      </c>
      <c r="B4453">
        <v>5.9084999999999999E-2</v>
      </c>
    </row>
    <row r="4454" spans="1:2">
      <c r="A4454" s="1">
        <v>38068</v>
      </c>
      <c r="B4454">
        <v>5.9221999999999997E-2</v>
      </c>
    </row>
    <row r="4455" spans="1:2">
      <c r="A4455" s="1">
        <v>38069</v>
      </c>
      <c r="B4455">
        <v>5.9325000000000003E-2</v>
      </c>
    </row>
    <row r="4456" spans="1:2">
      <c r="A4456" s="1">
        <v>38070</v>
      </c>
      <c r="B4456">
        <v>5.9291000000000003E-2</v>
      </c>
    </row>
    <row r="4457" spans="1:2">
      <c r="A4457" s="1">
        <v>38071</v>
      </c>
      <c r="B4457">
        <v>5.9256000000000003E-2</v>
      </c>
    </row>
    <row r="4458" spans="1:2">
      <c r="A4458" s="1">
        <v>38072</v>
      </c>
      <c r="B4458">
        <v>5.9291000000000003E-2</v>
      </c>
    </row>
    <row r="4459" spans="1:2">
      <c r="A4459" s="1">
        <v>38075</v>
      </c>
      <c r="B4459">
        <v>5.9221999999999997E-2</v>
      </c>
    </row>
    <row r="4460" spans="1:2">
      <c r="A4460" s="1">
        <v>38076</v>
      </c>
      <c r="B4460">
        <v>5.9153999999999998E-2</v>
      </c>
    </row>
    <row r="4461" spans="1:2">
      <c r="A4461" s="1">
        <v>38077</v>
      </c>
      <c r="B4461">
        <v>5.9291000000000003E-2</v>
      </c>
    </row>
    <row r="4462" spans="1:2">
      <c r="A4462" s="1">
        <v>38078</v>
      </c>
      <c r="B4462">
        <v>5.9256000000000003E-2</v>
      </c>
    </row>
    <row r="4463" spans="1:2">
      <c r="A4463" s="1">
        <v>38079</v>
      </c>
      <c r="B4463">
        <v>5.9291000000000003E-2</v>
      </c>
    </row>
    <row r="4464" spans="1:2">
      <c r="A4464" s="1">
        <v>38082</v>
      </c>
      <c r="B4464">
        <v>5.9291000000000003E-2</v>
      </c>
    </row>
    <row r="4465" spans="1:2">
      <c r="A4465" s="1">
        <v>38083</v>
      </c>
      <c r="B4465">
        <v>5.9256000000000003E-2</v>
      </c>
    </row>
    <row r="4466" spans="1:2">
      <c r="A4466" s="1">
        <v>38084</v>
      </c>
      <c r="B4466">
        <v>5.9256000000000003E-2</v>
      </c>
    </row>
    <row r="4467" spans="1:2">
      <c r="A4467" s="1">
        <v>38085</v>
      </c>
      <c r="B4467">
        <v>5.9221999999999997E-2</v>
      </c>
    </row>
    <row r="4468" spans="1:2">
      <c r="A4468" s="1">
        <v>38089</v>
      </c>
      <c r="B4468">
        <v>5.9221999999999997E-2</v>
      </c>
    </row>
    <row r="4469" spans="1:2">
      <c r="A4469" s="1">
        <v>38090</v>
      </c>
      <c r="B4469">
        <v>5.9187999999999998E-2</v>
      </c>
    </row>
    <row r="4470" spans="1:2">
      <c r="A4470" s="1">
        <v>38091</v>
      </c>
      <c r="B4470">
        <v>5.9118999999999998E-2</v>
      </c>
    </row>
    <row r="4471" spans="1:2">
      <c r="A4471" s="1">
        <v>38092</v>
      </c>
      <c r="B4471">
        <v>5.8435000000000001E-2</v>
      </c>
    </row>
    <row r="4472" spans="1:2">
      <c r="A4472" s="1">
        <v>38093</v>
      </c>
      <c r="B4472">
        <v>5.8435000000000001E-2</v>
      </c>
    </row>
    <row r="4473" spans="1:2">
      <c r="A4473" s="1">
        <v>38096</v>
      </c>
      <c r="B4473">
        <v>5.8502999999999999E-2</v>
      </c>
    </row>
    <row r="4474" spans="1:2">
      <c r="A4474" s="1">
        <v>38097</v>
      </c>
      <c r="B4474">
        <v>5.8502999999999999E-2</v>
      </c>
    </row>
    <row r="4475" spans="1:2">
      <c r="A4475" s="1">
        <v>38099</v>
      </c>
      <c r="B4475">
        <v>5.8435000000000001E-2</v>
      </c>
    </row>
    <row r="4476" spans="1:2">
      <c r="A4476" s="1">
        <v>38100</v>
      </c>
      <c r="B4476">
        <v>5.8400000000000001E-2</v>
      </c>
    </row>
    <row r="4477" spans="1:2">
      <c r="A4477" s="1">
        <v>38103</v>
      </c>
      <c r="B4477">
        <v>5.8366000000000001E-2</v>
      </c>
    </row>
    <row r="4478" spans="1:2">
      <c r="A4478" s="1">
        <v>38104</v>
      </c>
      <c r="B4478">
        <v>5.8332000000000002E-2</v>
      </c>
    </row>
    <row r="4479" spans="1:2">
      <c r="A4479" s="1">
        <v>38105</v>
      </c>
      <c r="B4479">
        <v>5.8298000000000003E-2</v>
      </c>
    </row>
    <row r="4480" spans="1:2">
      <c r="A4480" s="1">
        <v>38106</v>
      </c>
      <c r="B4480">
        <v>5.8229000000000003E-2</v>
      </c>
    </row>
    <row r="4481" spans="1:2">
      <c r="A4481" s="1">
        <v>38107</v>
      </c>
      <c r="B4481">
        <v>5.8229000000000003E-2</v>
      </c>
    </row>
    <row r="4482" spans="1:2">
      <c r="A4482" s="1">
        <v>38110</v>
      </c>
      <c r="B4482">
        <v>5.8194999999999997E-2</v>
      </c>
    </row>
    <row r="4483" spans="1:2">
      <c r="A4483" s="1">
        <v>38111</v>
      </c>
      <c r="B4483">
        <v>5.8194999999999997E-2</v>
      </c>
    </row>
    <row r="4484" spans="1:2">
      <c r="A4484" s="1">
        <v>38112</v>
      </c>
      <c r="B4484">
        <v>5.8160000000000003E-2</v>
      </c>
    </row>
    <row r="4485" spans="1:2">
      <c r="A4485" s="1">
        <v>38113</v>
      </c>
      <c r="B4485">
        <v>5.8125999999999997E-2</v>
      </c>
    </row>
    <row r="4486" spans="1:2">
      <c r="A4486" s="1">
        <v>38114</v>
      </c>
      <c r="B4486">
        <v>5.8091999999999998E-2</v>
      </c>
    </row>
    <row r="4487" spans="1:2">
      <c r="A4487" s="1">
        <v>38117</v>
      </c>
      <c r="B4487">
        <v>5.8057999999999998E-2</v>
      </c>
    </row>
    <row r="4488" spans="1:2">
      <c r="A4488" s="1">
        <v>38118</v>
      </c>
      <c r="B4488">
        <v>5.8022999999999998E-2</v>
      </c>
    </row>
    <row r="4489" spans="1:2">
      <c r="A4489" s="1">
        <v>38119</v>
      </c>
      <c r="B4489">
        <v>5.7988999999999999E-2</v>
      </c>
    </row>
    <row r="4490" spans="1:2">
      <c r="A4490" s="1">
        <v>38120</v>
      </c>
      <c r="B4490">
        <v>5.8022999999999998E-2</v>
      </c>
    </row>
    <row r="4491" spans="1:2">
      <c r="A4491" s="1">
        <v>38121</v>
      </c>
      <c r="B4491">
        <v>5.8125999999999997E-2</v>
      </c>
    </row>
    <row r="4492" spans="1:2">
      <c r="A4492" s="1">
        <v>38124</v>
      </c>
      <c r="B4492">
        <v>5.8091999999999998E-2</v>
      </c>
    </row>
    <row r="4493" spans="1:2">
      <c r="A4493" s="1">
        <v>38125</v>
      </c>
      <c r="B4493">
        <v>5.8057999999999998E-2</v>
      </c>
    </row>
    <row r="4494" spans="1:2">
      <c r="A4494" s="1">
        <v>38126</v>
      </c>
      <c r="B4494">
        <v>5.7988999999999999E-2</v>
      </c>
    </row>
    <row r="4495" spans="1:2">
      <c r="A4495" s="1">
        <v>38127</v>
      </c>
      <c r="B4495">
        <v>5.8125999999999997E-2</v>
      </c>
    </row>
    <row r="4496" spans="1:2">
      <c r="A4496" s="1">
        <v>38128</v>
      </c>
      <c r="B4496">
        <v>5.8263000000000002E-2</v>
      </c>
    </row>
    <row r="4497" spans="1:2">
      <c r="A4497" s="1">
        <v>38131</v>
      </c>
      <c r="B4497">
        <v>5.8229000000000003E-2</v>
      </c>
    </row>
    <row r="4498" spans="1:2">
      <c r="A4498" s="1">
        <v>38132</v>
      </c>
      <c r="B4498">
        <v>5.8194999999999997E-2</v>
      </c>
    </row>
    <row r="4499" spans="1:2">
      <c r="A4499" s="1">
        <v>38133</v>
      </c>
      <c r="B4499">
        <v>5.8229000000000003E-2</v>
      </c>
    </row>
    <row r="4500" spans="1:2">
      <c r="A4500" s="1">
        <v>38134</v>
      </c>
      <c r="B4500">
        <v>5.8194999999999997E-2</v>
      </c>
    </row>
    <row r="4501" spans="1:2">
      <c r="A4501" s="1">
        <v>38135</v>
      </c>
      <c r="B4501">
        <v>5.8160000000000003E-2</v>
      </c>
    </row>
    <row r="4502" spans="1:2">
      <c r="A4502" s="1">
        <v>38138</v>
      </c>
      <c r="B4502">
        <v>5.8160000000000003E-2</v>
      </c>
    </row>
    <row r="4503" spans="1:2">
      <c r="A4503" s="1">
        <v>38139</v>
      </c>
      <c r="B4503">
        <v>5.8160000000000003E-2</v>
      </c>
    </row>
    <row r="4504" spans="1:2">
      <c r="A4504" s="1">
        <v>38140</v>
      </c>
      <c r="B4504">
        <v>5.8057999999999998E-2</v>
      </c>
    </row>
    <row r="4505" spans="1:2">
      <c r="A4505" s="1">
        <v>38141</v>
      </c>
      <c r="B4505">
        <v>5.8091999999999998E-2</v>
      </c>
    </row>
    <row r="4506" spans="1:2">
      <c r="A4506" s="1">
        <v>38142</v>
      </c>
      <c r="B4506">
        <v>5.8194999999999997E-2</v>
      </c>
    </row>
    <row r="4507" spans="1:2">
      <c r="A4507" s="1">
        <v>38145</v>
      </c>
      <c r="B4507">
        <v>5.8298000000000003E-2</v>
      </c>
    </row>
    <row r="4508" spans="1:2">
      <c r="A4508" s="1">
        <v>38146</v>
      </c>
      <c r="B4508">
        <v>5.8366000000000001E-2</v>
      </c>
    </row>
    <row r="4509" spans="1:2">
      <c r="A4509" s="1">
        <v>38147</v>
      </c>
      <c r="B4509">
        <v>5.8298000000000003E-2</v>
      </c>
    </row>
    <row r="4510" spans="1:2">
      <c r="A4510" s="1">
        <v>38149</v>
      </c>
      <c r="B4510">
        <v>5.8194999999999997E-2</v>
      </c>
    </row>
    <row r="4511" spans="1:2">
      <c r="A4511" s="1">
        <v>38152</v>
      </c>
      <c r="B4511">
        <v>5.8229000000000003E-2</v>
      </c>
    </row>
    <row r="4512" spans="1:2">
      <c r="A4512" s="1">
        <v>38153</v>
      </c>
      <c r="B4512">
        <v>5.8298000000000003E-2</v>
      </c>
    </row>
    <row r="4513" spans="1:2">
      <c r="A4513" s="1">
        <v>38154</v>
      </c>
      <c r="B4513">
        <v>5.8229000000000003E-2</v>
      </c>
    </row>
    <row r="4514" spans="1:2">
      <c r="A4514" s="1">
        <v>38155</v>
      </c>
      <c r="B4514">
        <v>5.8194999999999997E-2</v>
      </c>
    </row>
    <row r="4515" spans="1:2">
      <c r="A4515" s="1">
        <v>38156</v>
      </c>
      <c r="B4515">
        <v>5.8194999999999997E-2</v>
      </c>
    </row>
    <row r="4516" spans="1:2">
      <c r="A4516" s="1">
        <v>38159</v>
      </c>
      <c r="B4516">
        <v>5.8263000000000002E-2</v>
      </c>
    </row>
    <row r="4517" spans="1:2">
      <c r="A4517" s="1">
        <v>38160</v>
      </c>
      <c r="B4517">
        <v>5.8298000000000003E-2</v>
      </c>
    </row>
    <row r="4518" spans="1:2">
      <c r="A4518" s="1">
        <v>38161</v>
      </c>
      <c r="B4518">
        <v>5.8194999999999997E-2</v>
      </c>
    </row>
    <row r="4519" spans="1:2">
      <c r="A4519" s="1">
        <v>38162</v>
      </c>
      <c r="B4519">
        <v>5.8194999999999997E-2</v>
      </c>
    </row>
    <row r="4520" spans="1:2">
      <c r="A4520" s="1">
        <v>38163</v>
      </c>
      <c r="B4520">
        <v>5.8229000000000003E-2</v>
      </c>
    </row>
    <row r="4521" spans="1:2">
      <c r="A4521" s="1">
        <v>38166</v>
      </c>
      <c r="B4521">
        <v>5.8263000000000002E-2</v>
      </c>
    </row>
    <row r="4522" spans="1:2">
      <c r="A4522" s="1">
        <v>38167</v>
      </c>
      <c r="B4522">
        <v>5.8263000000000002E-2</v>
      </c>
    </row>
    <row r="4523" spans="1:2">
      <c r="A4523" s="1">
        <v>38168</v>
      </c>
      <c r="B4523">
        <v>5.8229000000000003E-2</v>
      </c>
    </row>
    <row r="4524" spans="1:2">
      <c r="A4524" s="1">
        <v>38169</v>
      </c>
      <c r="B4524">
        <v>5.8229000000000003E-2</v>
      </c>
    </row>
    <row r="4525" spans="1:2">
      <c r="A4525" s="1">
        <v>38170</v>
      </c>
      <c r="B4525">
        <v>5.8263000000000002E-2</v>
      </c>
    </row>
    <row r="4526" spans="1:2">
      <c r="A4526" s="1">
        <v>38173</v>
      </c>
      <c r="B4526">
        <v>5.8229000000000003E-2</v>
      </c>
    </row>
    <row r="4527" spans="1:2">
      <c r="A4527" s="1">
        <v>38174</v>
      </c>
      <c r="B4527">
        <v>5.8229000000000003E-2</v>
      </c>
    </row>
    <row r="4528" spans="1:2">
      <c r="A4528" s="1">
        <v>38175</v>
      </c>
      <c r="B4528">
        <v>5.8194999999999997E-2</v>
      </c>
    </row>
    <row r="4529" spans="1:2">
      <c r="A4529" s="1">
        <v>38176</v>
      </c>
      <c r="B4529">
        <v>5.8125999999999997E-2</v>
      </c>
    </row>
    <row r="4530" spans="1:2">
      <c r="A4530" s="1">
        <v>38177</v>
      </c>
      <c r="B4530">
        <v>5.8125999999999997E-2</v>
      </c>
    </row>
    <row r="4531" spans="1:2">
      <c r="A4531" s="1">
        <v>38180</v>
      </c>
      <c r="B4531">
        <v>5.8160000000000003E-2</v>
      </c>
    </row>
    <row r="4532" spans="1:2">
      <c r="A4532" s="1">
        <v>38181</v>
      </c>
      <c r="B4532">
        <v>5.8160000000000003E-2</v>
      </c>
    </row>
    <row r="4533" spans="1:2">
      <c r="A4533" s="1">
        <v>38182</v>
      </c>
      <c r="B4533">
        <v>5.8091999999999998E-2</v>
      </c>
    </row>
    <row r="4534" spans="1:2">
      <c r="A4534" s="1">
        <v>38183</v>
      </c>
      <c r="B4534">
        <v>5.8125999999999997E-2</v>
      </c>
    </row>
    <row r="4535" spans="1:2">
      <c r="A4535" s="1">
        <v>38184</v>
      </c>
      <c r="B4535">
        <v>5.8091999999999998E-2</v>
      </c>
    </row>
    <row r="4536" spans="1:2">
      <c r="A4536" s="1">
        <v>38187</v>
      </c>
      <c r="B4536">
        <v>5.8091999999999998E-2</v>
      </c>
    </row>
    <row r="4537" spans="1:2">
      <c r="A4537" s="1">
        <v>38188</v>
      </c>
      <c r="B4537">
        <v>5.8091999999999998E-2</v>
      </c>
    </row>
    <row r="4538" spans="1:2">
      <c r="A4538" s="1">
        <v>38189</v>
      </c>
      <c r="B4538">
        <v>5.8057999999999998E-2</v>
      </c>
    </row>
    <row r="4539" spans="1:2">
      <c r="A4539" s="1">
        <v>38190</v>
      </c>
      <c r="B4539">
        <v>5.8057999999999998E-2</v>
      </c>
    </row>
    <row r="4540" spans="1:2">
      <c r="A4540" s="1">
        <v>38191</v>
      </c>
      <c r="B4540">
        <v>5.8057999999999998E-2</v>
      </c>
    </row>
    <row r="4541" spans="1:2">
      <c r="A4541" s="1">
        <v>38194</v>
      </c>
      <c r="B4541">
        <v>5.8057999999999998E-2</v>
      </c>
    </row>
    <row r="4542" spans="1:2">
      <c r="A4542" s="1">
        <v>38195</v>
      </c>
      <c r="B4542">
        <v>5.8057999999999998E-2</v>
      </c>
    </row>
    <row r="4543" spans="1:2">
      <c r="A4543" s="1">
        <v>38196</v>
      </c>
      <c r="B4543">
        <v>5.8091999999999998E-2</v>
      </c>
    </row>
    <row r="4544" spans="1:2">
      <c r="A4544" s="1">
        <v>38197</v>
      </c>
      <c r="B4544">
        <v>5.8160000000000003E-2</v>
      </c>
    </row>
    <row r="4545" spans="1:2">
      <c r="A4545" s="1">
        <v>38198</v>
      </c>
      <c r="B4545">
        <v>5.8298000000000003E-2</v>
      </c>
    </row>
    <row r="4546" spans="1:2">
      <c r="A4546" s="1">
        <v>38201</v>
      </c>
      <c r="B4546">
        <v>5.8298000000000003E-2</v>
      </c>
    </row>
    <row r="4547" spans="1:2">
      <c r="A4547" s="1">
        <v>38202</v>
      </c>
      <c r="B4547">
        <v>5.8298000000000003E-2</v>
      </c>
    </row>
    <row r="4548" spans="1:2">
      <c r="A4548" s="1">
        <v>38203</v>
      </c>
      <c r="B4548">
        <v>5.8332000000000002E-2</v>
      </c>
    </row>
    <row r="4549" spans="1:2">
      <c r="A4549" s="1">
        <v>38204</v>
      </c>
      <c r="B4549">
        <v>5.8366000000000001E-2</v>
      </c>
    </row>
    <row r="4550" spans="1:2">
      <c r="A4550" s="1">
        <v>38205</v>
      </c>
      <c r="B4550">
        <v>5.8435000000000001E-2</v>
      </c>
    </row>
    <row r="4551" spans="1:2">
      <c r="A4551" s="1">
        <v>38208</v>
      </c>
      <c r="B4551">
        <v>5.8435000000000001E-2</v>
      </c>
    </row>
    <row r="4552" spans="1:2">
      <c r="A4552" s="1">
        <v>38209</v>
      </c>
      <c r="B4552">
        <v>5.8469E-2</v>
      </c>
    </row>
    <row r="4553" spans="1:2">
      <c r="A4553" s="1">
        <v>38210</v>
      </c>
      <c r="B4553">
        <v>5.8502999999999999E-2</v>
      </c>
    </row>
    <row r="4554" spans="1:2">
      <c r="A4554" s="1">
        <v>38211</v>
      </c>
      <c r="B4554">
        <v>5.8502999999999999E-2</v>
      </c>
    </row>
    <row r="4555" spans="1:2">
      <c r="A4555" s="1">
        <v>38212</v>
      </c>
      <c r="B4555">
        <v>5.8502999999999999E-2</v>
      </c>
    </row>
    <row r="4556" spans="1:2">
      <c r="A4556" s="1">
        <v>38215</v>
      </c>
      <c r="B4556">
        <v>5.8502999999999999E-2</v>
      </c>
    </row>
    <row r="4557" spans="1:2">
      <c r="A4557" s="1">
        <v>38216</v>
      </c>
      <c r="B4557">
        <v>5.8502999999999999E-2</v>
      </c>
    </row>
    <row r="4558" spans="1:2">
      <c r="A4558" s="1">
        <v>38217</v>
      </c>
      <c r="B4558">
        <v>5.8469E-2</v>
      </c>
    </row>
    <row r="4559" spans="1:2">
      <c r="A4559" s="1">
        <v>38218</v>
      </c>
      <c r="B4559">
        <v>5.8435000000000001E-2</v>
      </c>
    </row>
    <row r="4560" spans="1:2">
      <c r="A4560" s="1">
        <v>38219</v>
      </c>
      <c r="B4560">
        <v>5.8400000000000001E-2</v>
      </c>
    </row>
    <row r="4561" spans="1:2">
      <c r="A4561" s="1">
        <v>38222</v>
      </c>
      <c r="B4561">
        <v>5.8366000000000001E-2</v>
      </c>
    </row>
    <row r="4562" spans="1:2">
      <c r="A4562" s="1">
        <v>38223</v>
      </c>
      <c r="B4562">
        <v>5.8332000000000002E-2</v>
      </c>
    </row>
    <row r="4563" spans="1:2">
      <c r="A4563" s="1">
        <v>38224</v>
      </c>
      <c r="B4563">
        <v>5.8366000000000001E-2</v>
      </c>
    </row>
    <row r="4564" spans="1:2">
      <c r="A4564" s="1">
        <v>38225</v>
      </c>
      <c r="B4564">
        <v>5.8435000000000001E-2</v>
      </c>
    </row>
    <row r="4565" spans="1:2">
      <c r="A4565" s="1">
        <v>38226</v>
      </c>
      <c r="B4565">
        <v>5.8502999999999999E-2</v>
      </c>
    </row>
    <row r="4566" spans="1:2">
      <c r="A4566" s="1">
        <v>38229</v>
      </c>
      <c r="B4566">
        <v>5.8605999999999998E-2</v>
      </c>
    </row>
    <row r="4567" spans="1:2">
      <c r="A4567" s="1">
        <v>38230</v>
      </c>
      <c r="B4567">
        <v>5.8605999999999998E-2</v>
      </c>
    </row>
    <row r="4568" spans="1:2">
      <c r="A4568" s="1">
        <v>38231</v>
      </c>
      <c r="B4568">
        <v>5.8639999999999998E-2</v>
      </c>
    </row>
    <row r="4569" spans="1:2">
      <c r="A4569" s="1">
        <v>38232</v>
      </c>
      <c r="B4569">
        <v>5.8639999999999998E-2</v>
      </c>
    </row>
    <row r="4570" spans="1:2">
      <c r="A4570" s="1">
        <v>38233</v>
      </c>
      <c r="B4570">
        <v>5.8639999999999998E-2</v>
      </c>
    </row>
    <row r="4571" spans="1:2">
      <c r="A4571" s="1">
        <v>38236</v>
      </c>
      <c r="B4571">
        <v>5.8639999999999998E-2</v>
      </c>
    </row>
    <row r="4572" spans="1:2">
      <c r="A4572" s="1">
        <v>38238</v>
      </c>
      <c r="B4572">
        <v>5.8673999999999997E-2</v>
      </c>
    </row>
    <row r="4573" spans="1:2">
      <c r="A4573" s="1">
        <v>38239</v>
      </c>
      <c r="B4573">
        <v>5.8673999999999997E-2</v>
      </c>
    </row>
    <row r="4574" spans="1:2">
      <c r="A4574" s="1">
        <v>38240</v>
      </c>
      <c r="B4574">
        <v>5.8708999999999997E-2</v>
      </c>
    </row>
    <row r="4575" spans="1:2">
      <c r="A4575" s="1">
        <v>38243</v>
      </c>
      <c r="B4575">
        <v>5.8742999999999997E-2</v>
      </c>
    </row>
    <row r="4576" spans="1:2">
      <c r="A4576" s="1">
        <v>38244</v>
      </c>
      <c r="B4576">
        <v>5.8811000000000002E-2</v>
      </c>
    </row>
    <row r="4577" spans="1:2">
      <c r="A4577" s="1">
        <v>38245</v>
      </c>
      <c r="B4577">
        <v>5.8811000000000002E-2</v>
      </c>
    </row>
    <row r="4578" spans="1:2">
      <c r="A4578" s="1">
        <v>38246</v>
      </c>
      <c r="B4578">
        <v>5.9666999999999998E-2</v>
      </c>
    </row>
    <row r="4579" spans="1:2">
      <c r="A4579" s="1">
        <v>38247</v>
      </c>
      <c r="B4579">
        <v>5.9700999999999997E-2</v>
      </c>
    </row>
    <row r="4580" spans="1:2">
      <c r="A4580" s="1">
        <v>38250</v>
      </c>
      <c r="B4580">
        <v>5.9735000000000003E-2</v>
      </c>
    </row>
    <row r="4581" spans="1:2">
      <c r="A4581" s="1">
        <v>38251</v>
      </c>
      <c r="B4581">
        <v>5.9735000000000003E-2</v>
      </c>
    </row>
    <row r="4582" spans="1:2">
      <c r="A4582" s="1">
        <v>38252</v>
      </c>
      <c r="B4582">
        <v>5.9735000000000003E-2</v>
      </c>
    </row>
    <row r="4583" spans="1:2">
      <c r="A4583" s="1">
        <v>38253</v>
      </c>
      <c r="B4583">
        <v>5.9735000000000003E-2</v>
      </c>
    </row>
    <row r="4584" spans="1:2">
      <c r="A4584" s="1">
        <v>38254</v>
      </c>
      <c r="B4584">
        <v>5.9735000000000003E-2</v>
      </c>
    </row>
    <row r="4585" spans="1:2">
      <c r="A4585" s="1">
        <v>38257</v>
      </c>
      <c r="B4585">
        <v>5.9735000000000003E-2</v>
      </c>
    </row>
    <row r="4586" spans="1:2">
      <c r="A4586" s="1">
        <v>38258</v>
      </c>
      <c r="B4586">
        <v>5.9735000000000003E-2</v>
      </c>
    </row>
    <row r="4587" spans="1:2">
      <c r="A4587" s="1">
        <v>38259</v>
      </c>
      <c r="B4587">
        <v>5.9700999999999997E-2</v>
      </c>
    </row>
    <row r="4588" spans="1:2">
      <c r="A4588" s="1">
        <v>38260</v>
      </c>
      <c r="B4588">
        <v>5.9735000000000003E-2</v>
      </c>
    </row>
    <row r="4589" spans="1:2">
      <c r="A4589" s="1">
        <v>38261</v>
      </c>
      <c r="B4589">
        <v>5.9700999999999997E-2</v>
      </c>
    </row>
    <row r="4590" spans="1:2">
      <c r="A4590" s="1">
        <v>38264</v>
      </c>
      <c r="B4590">
        <v>5.9666999999999998E-2</v>
      </c>
    </row>
    <row r="4591" spans="1:2">
      <c r="A4591" s="1">
        <v>38265</v>
      </c>
      <c r="B4591">
        <v>5.9597999999999998E-2</v>
      </c>
    </row>
    <row r="4592" spans="1:2">
      <c r="A4592" s="1">
        <v>38266</v>
      </c>
      <c r="B4592">
        <v>5.9666999999999998E-2</v>
      </c>
    </row>
    <row r="4593" spans="1:2">
      <c r="A4593" s="1">
        <v>38267</v>
      </c>
      <c r="B4593">
        <v>5.9700999999999997E-2</v>
      </c>
    </row>
    <row r="4594" spans="1:2">
      <c r="A4594" s="1">
        <v>38268</v>
      </c>
      <c r="B4594">
        <v>5.9735000000000003E-2</v>
      </c>
    </row>
    <row r="4595" spans="1:2">
      <c r="A4595" s="1">
        <v>38271</v>
      </c>
      <c r="B4595">
        <v>5.9735000000000003E-2</v>
      </c>
    </row>
    <row r="4596" spans="1:2">
      <c r="A4596" s="1">
        <v>38273</v>
      </c>
      <c r="B4596">
        <v>5.9735000000000003E-2</v>
      </c>
    </row>
    <row r="4597" spans="1:2">
      <c r="A4597" s="1">
        <v>38274</v>
      </c>
      <c r="B4597">
        <v>5.9735000000000003E-2</v>
      </c>
    </row>
    <row r="4598" spans="1:2">
      <c r="A4598" s="1">
        <v>38275</v>
      </c>
      <c r="B4598">
        <v>5.9735000000000003E-2</v>
      </c>
    </row>
    <row r="4599" spans="1:2">
      <c r="A4599" s="1">
        <v>38278</v>
      </c>
      <c r="B4599">
        <v>5.9735000000000003E-2</v>
      </c>
    </row>
    <row r="4600" spans="1:2">
      <c r="A4600" s="1">
        <v>38279</v>
      </c>
      <c r="B4600">
        <v>5.9735000000000003E-2</v>
      </c>
    </row>
    <row r="4601" spans="1:2">
      <c r="A4601" s="1">
        <v>38280</v>
      </c>
      <c r="B4601">
        <v>5.9735000000000003E-2</v>
      </c>
    </row>
    <row r="4602" spans="1:2">
      <c r="A4602" s="1">
        <v>38281</v>
      </c>
      <c r="B4602">
        <v>6.1439000000000001E-2</v>
      </c>
    </row>
    <row r="4603" spans="1:2">
      <c r="A4603" s="1">
        <v>38282</v>
      </c>
      <c r="B4603">
        <v>6.1439000000000001E-2</v>
      </c>
    </row>
    <row r="4604" spans="1:2">
      <c r="A4604" s="1">
        <v>38285</v>
      </c>
      <c r="B4604">
        <v>6.1439000000000001E-2</v>
      </c>
    </row>
    <row r="4605" spans="1:2">
      <c r="A4605" s="1">
        <v>38286</v>
      </c>
      <c r="B4605">
        <v>6.1439000000000001E-2</v>
      </c>
    </row>
    <row r="4606" spans="1:2">
      <c r="A4606" s="1">
        <v>38287</v>
      </c>
      <c r="B4606">
        <v>6.1439000000000001E-2</v>
      </c>
    </row>
    <row r="4607" spans="1:2">
      <c r="A4607" s="1">
        <v>38288</v>
      </c>
      <c r="B4607">
        <v>6.1439000000000001E-2</v>
      </c>
    </row>
    <row r="4608" spans="1:2">
      <c r="A4608" s="1">
        <v>38289</v>
      </c>
      <c r="B4608">
        <v>6.1439000000000001E-2</v>
      </c>
    </row>
    <row r="4609" spans="1:2">
      <c r="A4609" s="1">
        <v>38292</v>
      </c>
      <c r="B4609">
        <v>6.1439000000000001E-2</v>
      </c>
    </row>
    <row r="4610" spans="1:2">
      <c r="A4610" s="1">
        <v>38294</v>
      </c>
      <c r="B4610">
        <v>6.1405000000000001E-2</v>
      </c>
    </row>
    <row r="4611" spans="1:2">
      <c r="A4611" s="1">
        <v>38295</v>
      </c>
      <c r="B4611">
        <v>6.1405000000000001E-2</v>
      </c>
    </row>
    <row r="4612" spans="1:2">
      <c r="A4612" s="1">
        <v>38296</v>
      </c>
      <c r="B4612">
        <v>6.1405000000000001E-2</v>
      </c>
    </row>
    <row r="4613" spans="1:2">
      <c r="A4613" s="1">
        <v>38299</v>
      </c>
      <c r="B4613">
        <v>6.1439000000000001E-2</v>
      </c>
    </row>
    <row r="4614" spans="1:2">
      <c r="A4614" s="1">
        <v>38300</v>
      </c>
      <c r="B4614">
        <v>6.1439000000000001E-2</v>
      </c>
    </row>
    <row r="4615" spans="1:2">
      <c r="A4615" s="1">
        <v>38301</v>
      </c>
      <c r="B4615">
        <v>6.1439000000000001E-2</v>
      </c>
    </row>
    <row r="4616" spans="1:2">
      <c r="A4616" s="1">
        <v>38302</v>
      </c>
      <c r="B4616">
        <v>6.1439000000000001E-2</v>
      </c>
    </row>
    <row r="4617" spans="1:2">
      <c r="A4617" s="1">
        <v>38303</v>
      </c>
      <c r="B4617">
        <v>6.1439000000000001E-2</v>
      </c>
    </row>
    <row r="4618" spans="1:2">
      <c r="A4618" s="1">
        <v>38307</v>
      </c>
      <c r="B4618">
        <v>6.1439000000000001E-2</v>
      </c>
    </row>
    <row r="4619" spans="1:2">
      <c r="A4619" s="1">
        <v>38308</v>
      </c>
      <c r="B4619">
        <v>6.1439000000000001E-2</v>
      </c>
    </row>
    <row r="4620" spans="1:2">
      <c r="A4620" s="1">
        <v>38309</v>
      </c>
      <c r="B4620">
        <v>6.3135999999999998E-2</v>
      </c>
    </row>
    <row r="4621" spans="1:2">
      <c r="A4621" s="1">
        <v>38310</v>
      </c>
      <c r="B4621">
        <v>6.3135999999999998E-2</v>
      </c>
    </row>
    <row r="4622" spans="1:2">
      <c r="A4622" s="1">
        <v>38313</v>
      </c>
      <c r="B4622">
        <v>6.3102000000000005E-2</v>
      </c>
    </row>
    <row r="4623" spans="1:2">
      <c r="A4623" s="1">
        <v>38314</v>
      </c>
      <c r="B4623">
        <v>6.3102000000000005E-2</v>
      </c>
    </row>
    <row r="4624" spans="1:2">
      <c r="A4624" s="1">
        <v>38315</v>
      </c>
      <c r="B4624">
        <v>6.3135999999999998E-2</v>
      </c>
    </row>
    <row r="4625" spans="1:2">
      <c r="A4625" s="1">
        <v>38316</v>
      </c>
      <c r="B4625">
        <v>6.3102000000000005E-2</v>
      </c>
    </row>
    <row r="4626" spans="1:2">
      <c r="A4626" s="1">
        <v>38317</v>
      </c>
      <c r="B4626">
        <v>6.3067999999999999E-2</v>
      </c>
    </row>
    <row r="4627" spans="1:2">
      <c r="A4627" s="1">
        <v>38320</v>
      </c>
      <c r="B4627">
        <v>6.3067999999999999E-2</v>
      </c>
    </row>
    <row r="4628" spans="1:2">
      <c r="A4628" s="1">
        <v>38321</v>
      </c>
      <c r="B4628">
        <v>6.3034999999999994E-2</v>
      </c>
    </row>
    <row r="4629" spans="1:2">
      <c r="A4629" s="1">
        <v>38322</v>
      </c>
      <c r="B4629">
        <v>6.3102000000000005E-2</v>
      </c>
    </row>
    <row r="4630" spans="1:2">
      <c r="A4630" s="1">
        <v>38323</v>
      </c>
      <c r="B4630">
        <v>6.3102000000000005E-2</v>
      </c>
    </row>
    <row r="4631" spans="1:2">
      <c r="A4631" s="1">
        <v>38324</v>
      </c>
      <c r="B4631">
        <v>6.3102000000000005E-2</v>
      </c>
    </row>
    <row r="4632" spans="1:2">
      <c r="A4632" s="1">
        <v>38327</v>
      </c>
      <c r="B4632">
        <v>6.3135999999999998E-2</v>
      </c>
    </row>
    <row r="4633" spans="1:2">
      <c r="A4633" s="1">
        <v>38328</v>
      </c>
      <c r="B4633">
        <v>6.3135999999999998E-2</v>
      </c>
    </row>
    <row r="4634" spans="1:2">
      <c r="A4634" s="1">
        <v>38329</v>
      </c>
      <c r="B4634">
        <v>6.3135999999999998E-2</v>
      </c>
    </row>
    <row r="4635" spans="1:2">
      <c r="A4635" s="1">
        <v>38330</v>
      </c>
      <c r="B4635">
        <v>6.3135999999999998E-2</v>
      </c>
    </row>
    <row r="4636" spans="1:2">
      <c r="A4636" s="1">
        <v>38331</v>
      </c>
      <c r="B4636">
        <v>6.3135999999999998E-2</v>
      </c>
    </row>
    <row r="4637" spans="1:2">
      <c r="A4637" s="1">
        <v>38334</v>
      </c>
      <c r="B4637">
        <v>6.3135999999999998E-2</v>
      </c>
    </row>
    <row r="4638" spans="1:2">
      <c r="A4638" s="1">
        <v>38335</v>
      </c>
      <c r="B4638">
        <v>6.3135999999999998E-2</v>
      </c>
    </row>
    <row r="4639" spans="1:2">
      <c r="A4639" s="1">
        <v>38336</v>
      </c>
      <c r="B4639">
        <v>6.3170000000000004E-2</v>
      </c>
    </row>
    <row r="4640" spans="1:2">
      <c r="A4640" s="1">
        <v>38337</v>
      </c>
      <c r="B4640">
        <v>6.4825999999999995E-2</v>
      </c>
    </row>
    <row r="4641" spans="1:2">
      <c r="A4641" s="1">
        <v>38338</v>
      </c>
      <c r="B4641">
        <v>6.4825999999999995E-2</v>
      </c>
    </row>
    <row r="4642" spans="1:2">
      <c r="A4642" s="1">
        <v>38341</v>
      </c>
      <c r="B4642">
        <v>6.4825999999999995E-2</v>
      </c>
    </row>
    <row r="4643" spans="1:2">
      <c r="A4643" s="1">
        <v>38342</v>
      </c>
      <c r="B4643">
        <v>6.4825999999999995E-2</v>
      </c>
    </row>
    <row r="4644" spans="1:2">
      <c r="A4644" s="1">
        <v>38343</v>
      </c>
      <c r="B4644">
        <v>6.4825999999999995E-2</v>
      </c>
    </row>
    <row r="4645" spans="1:2">
      <c r="A4645" s="1">
        <v>38344</v>
      </c>
      <c r="B4645">
        <v>6.4825999999999995E-2</v>
      </c>
    </row>
    <row r="4646" spans="1:2">
      <c r="A4646" s="1">
        <v>38345</v>
      </c>
      <c r="B4646">
        <v>6.4825999999999995E-2</v>
      </c>
    </row>
    <row r="4647" spans="1:2">
      <c r="A4647" s="1">
        <v>38348</v>
      </c>
      <c r="B4647">
        <v>6.4825999999999995E-2</v>
      </c>
    </row>
    <row r="4648" spans="1:2">
      <c r="A4648" s="1">
        <v>38349</v>
      </c>
      <c r="B4648">
        <v>6.4825999999999995E-2</v>
      </c>
    </row>
    <row r="4649" spans="1:2">
      <c r="A4649" s="1">
        <v>38350</v>
      </c>
      <c r="B4649">
        <v>6.4825999999999995E-2</v>
      </c>
    </row>
    <row r="4650" spans="1:2">
      <c r="A4650" s="1">
        <v>38351</v>
      </c>
      <c r="B4650">
        <v>6.4860000000000001E-2</v>
      </c>
    </row>
    <row r="4651" spans="1:2">
      <c r="A4651" s="1">
        <v>38352</v>
      </c>
      <c r="B4651">
        <v>6.4860000000000001E-2</v>
      </c>
    </row>
    <row r="4652" spans="1:2">
      <c r="A4652" s="1">
        <v>38355</v>
      </c>
      <c r="B4652">
        <v>6.4825999999999995E-2</v>
      </c>
    </row>
    <row r="4653" spans="1:2">
      <c r="A4653" s="1">
        <v>38356</v>
      </c>
      <c r="B4653">
        <v>6.4825999999999995E-2</v>
      </c>
    </row>
    <row r="4654" spans="1:2">
      <c r="A4654" s="1">
        <v>38357</v>
      </c>
      <c r="B4654">
        <v>6.4825999999999995E-2</v>
      </c>
    </row>
    <row r="4655" spans="1:2">
      <c r="A4655" s="1">
        <v>38358</v>
      </c>
      <c r="B4655">
        <v>6.4825999999999995E-2</v>
      </c>
    </row>
    <row r="4656" spans="1:2">
      <c r="A4656" s="1">
        <v>38359</v>
      </c>
      <c r="B4656">
        <v>6.4825999999999995E-2</v>
      </c>
    </row>
    <row r="4657" spans="1:2">
      <c r="A4657" s="1">
        <v>38362</v>
      </c>
      <c r="B4657">
        <v>6.4825999999999995E-2</v>
      </c>
    </row>
    <row r="4658" spans="1:2">
      <c r="A4658" s="1">
        <v>38363</v>
      </c>
      <c r="B4658">
        <v>6.4825999999999995E-2</v>
      </c>
    </row>
    <row r="4659" spans="1:2">
      <c r="A4659" s="1">
        <v>38364</v>
      </c>
      <c r="B4659">
        <v>6.4825999999999995E-2</v>
      </c>
    </row>
    <row r="4660" spans="1:2">
      <c r="A4660" s="1">
        <v>38365</v>
      </c>
      <c r="B4660">
        <v>6.4825999999999995E-2</v>
      </c>
    </row>
    <row r="4661" spans="1:2">
      <c r="A4661" s="1">
        <v>38366</v>
      </c>
      <c r="B4661">
        <v>6.4825999999999995E-2</v>
      </c>
    </row>
    <row r="4662" spans="1:2">
      <c r="A4662" s="1">
        <v>38369</v>
      </c>
      <c r="B4662">
        <v>6.4825999999999995E-2</v>
      </c>
    </row>
    <row r="4663" spans="1:2">
      <c r="A4663" s="1">
        <v>38370</v>
      </c>
      <c r="B4663">
        <v>6.4825999999999995E-2</v>
      </c>
    </row>
    <row r="4664" spans="1:2">
      <c r="A4664" s="1">
        <v>38371</v>
      </c>
      <c r="B4664">
        <v>6.4860000000000001E-2</v>
      </c>
    </row>
    <row r="4665" spans="1:2">
      <c r="A4665" s="1">
        <v>38372</v>
      </c>
      <c r="B4665">
        <v>6.6508999999999999E-2</v>
      </c>
    </row>
    <row r="4666" spans="1:2">
      <c r="A4666" s="1">
        <v>38373</v>
      </c>
      <c r="B4666">
        <v>6.6508999999999999E-2</v>
      </c>
    </row>
    <row r="4667" spans="1:2">
      <c r="A4667" s="1">
        <v>38376</v>
      </c>
      <c r="B4667">
        <v>6.6508999999999999E-2</v>
      </c>
    </row>
    <row r="4668" spans="1:2">
      <c r="A4668" s="1">
        <v>38377</v>
      </c>
      <c r="B4668">
        <v>6.6508999999999999E-2</v>
      </c>
    </row>
    <row r="4669" spans="1:2">
      <c r="A4669" s="1">
        <v>38378</v>
      </c>
      <c r="B4669">
        <v>6.6508999999999999E-2</v>
      </c>
    </row>
    <row r="4670" spans="1:2">
      <c r="A4670" s="1">
        <v>38379</v>
      </c>
      <c r="B4670">
        <v>6.6508999999999999E-2</v>
      </c>
    </row>
    <row r="4671" spans="1:2">
      <c r="A4671" s="1">
        <v>38380</v>
      </c>
      <c r="B4671">
        <v>6.6508999999999999E-2</v>
      </c>
    </row>
    <row r="4672" spans="1:2">
      <c r="A4672" s="1">
        <v>38383</v>
      </c>
      <c r="B4672">
        <v>6.6508999999999999E-2</v>
      </c>
    </row>
    <row r="4673" spans="1:2">
      <c r="A4673" s="1">
        <v>38384</v>
      </c>
      <c r="B4673">
        <v>6.6508999999999999E-2</v>
      </c>
    </row>
    <row r="4674" spans="1:2">
      <c r="A4674" s="1">
        <v>38385</v>
      </c>
      <c r="B4674">
        <v>6.6542000000000004E-2</v>
      </c>
    </row>
    <row r="4675" spans="1:2">
      <c r="A4675" s="1">
        <v>38386</v>
      </c>
      <c r="B4675">
        <v>6.6542000000000004E-2</v>
      </c>
    </row>
    <row r="4676" spans="1:2">
      <c r="A4676" s="1">
        <v>38387</v>
      </c>
      <c r="B4676">
        <v>6.6542000000000004E-2</v>
      </c>
    </row>
    <row r="4677" spans="1:2">
      <c r="A4677" s="1">
        <v>38392</v>
      </c>
      <c r="B4677">
        <v>6.6542000000000004E-2</v>
      </c>
    </row>
    <row r="4678" spans="1:2">
      <c r="A4678" s="1">
        <v>38393</v>
      </c>
      <c r="B4678">
        <v>6.6542000000000004E-2</v>
      </c>
    </row>
    <row r="4679" spans="1:2">
      <c r="A4679" s="1">
        <v>38394</v>
      </c>
      <c r="B4679">
        <v>6.6575999999999996E-2</v>
      </c>
    </row>
    <row r="4680" spans="1:2">
      <c r="A4680" s="1">
        <v>38397</v>
      </c>
      <c r="B4680">
        <v>6.6575999999999996E-2</v>
      </c>
    </row>
    <row r="4681" spans="1:2">
      <c r="A4681" s="1">
        <v>38398</v>
      </c>
      <c r="B4681">
        <v>6.6575999999999996E-2</v>
      </c>
    </row>
    <row r="4682" spans="1:2">
      <c r="A4682" s="1">
        <v>38399</v>
      </c>
      <c r="B4682">
        <v>6.6575999999999996E-2</v>
      </c>
    </row>
    <row r="4683" spans="1:2">
      <c r="A4683" s="1">
        <v>38400</v>
      </c>
      <c r="B4683">
        <v>6.8218000000000001E-2</v>
      </c>
    </row>
    <row r="4684" spans="1:2">
      <c r="A4684" s="1">
        <v>38401</v>
      </c>
      <c r="B4684">
        <v>6.8218000000000001E-2</v>
      </c>
    </row>
    <row r="4685" spans="1:2">
      <c r="A4685" s="1">
        <v>38404</v>
      </c>
      <c r="B4685">
        <v>6.8218000000000001E-2</v>
      </c>
    </row>
    <row r="4686" spans="1:2">
      <c r="A4686" s="1">
        <v>38405</v>
      </c>
      <c r="B4686">
        <v>6.8218000000000001E-2</v>
      </c>
    </row>
    <row r="4687" spans="1:2">
      <c r="A4687" s="1">
        <v>38406</v>
      </c>
      <c r="B4687">
        <v>6.8218000000000001E-2</v>
      </c>
    </row>
    <row r="4688" spans="1:2">
      <c r="A4688" s="1">
        <v>38407</v>
      </c>
      <c r="B4688">
        <v>6.8218000000000001E-2</v>
      </c>
    </row>
    <row r="4689" spans="1:2">
      <c r="A4689" s="1">
        <v>38408</v>
      </c>
      <c r="B4689">
        <v>6.8218000000000001E-2</v>
      </c>
    </row>
    <row r="4690" spans="1:2">
      <c r="A4690" s="1">
        <v>38411</v>
      </c>
      <c r="B4690">
        <v>6.8183999999999995E-2</v>
      </c>
    </row>
    <row r="4691" spans="1:2">
      <c r="A4691" s="1">
        <v>38412</v>
      </c>
      <c r="B4691">
        <v>6.8183999999999995E-2</v>
      </c>
    </row>
    <row r="4692" spans="1:2">
      <c r="A4692" s="1">
        <v>38413</v>
      </c>
      <c r="B4692">
        <v>6.8183999999999995E-2</v>
      </c>
    </row>
    <row r="4693" spans="1:2">
      <c r="A4693" s="1">
        <v>38414</v>
      </c>
      <c r="B4693">
        <v>6.8183999999999995E-2</v>
      </c>
    </row>
    <row r="4694" spans="1:2">
      <c r="A4694" s="1">
        <v>38415</v>
      </c>
      <c r="B4694">
        <v>6.8183999999999995E-2</v>
      </c>
    </row>
    <row r="4695" spans="1:2">
      <c r="A4695" s="1">
        <v>38418</v>
      </c>
      <c r="B4695">
        <v>6.8218000000000001E-2</v>
      </c>
    </row>
    <row r="4696" spans="1:2">
      <c r="A4696" s="1">
        <v>38419</v>
      </c>
      <c r="B4696">
        <v>6.8218000000000001E-2</v>
      </c>
    </row>
    <row r="4697" spans="1:2">
      <c r="A4697" s="1">
        <v>38420</v>
      </c>
      <c r="B4697">
        <v>6.8218000000000001E-2</v>
      </c>
    </row>
    <row r="4698" spans="1:2">
      <c r="A4698" s="1">
        <v>38421</v>
      </c>
      <c r="B4698">
        <v>6.8218000000000001E-2</v>
      </c>
    </row>
    <row r="4699" spans="1:2">
      <c r="A4699" s="1">
        <v>38422</v>
      </c>
      <c r="B4699">
        <v>6.8218000000000001E-2</v>
      </c>
    </row>
    <row r="4700" spans="1:2">
      <c r="A4700" s="1">
        <v>38425</v>
      </c>
      <c r="B4700">
        <v>6.8218000000000001E-2</v>
      </c>
    </row>
    <row r="4701" spans="1:2">
      <c r="A4701" s="1">
        <v>38426</v>
      </c>
      <c r="B4701">
        <v>6.8218000000000001E-2</v>
      </c>
    </row>
    <row r="4702" spans="1:2">
      <c r="A4702" s="1">
        <v>38427</v>
      </c>
      <c r="B4702">
        <v>6.8218000000000001E-2</v>
      </c>
    </row>
    <row r="4703" spans="1:2">
      <c r="A4703" s="1">
        <v>38428</v>
      </c>
      <c r="B4703">
        <v>6.9852999999999998E-2</v>
      </c>
    </row>
    <row r="4704" spans="1:2">
      <c r="A4704" s="1">
        <v>38429</v>
      </c>
      <c r="B4704">
        <v>6.9852999999999998E-2</v>
      </c>
    </row>
    <row r="4705" spans="1:2">
      <c r="A4705" s="1">
        <v>38432</v>
      </c>
      <c r="B4705">
        <v>6.9852999999999998E-2</v>
      </c>
    </row>
    <row r="4706" spans="1:2">
      <c r="A4706" s="1">
        <v>38433</v>
      </c>
      <c r="B4706">
        <v>6.9852999999999998E-2</v>
      </c>
    </row>
    <row r="4707" spans="1:2">
      <c r="A4707" s="1">
        <v>38434</v>
      </c>
      <c r="B4707">
        <v>6.9852999999999998E-2</v>
      </c>
    </row>
    <row r="4708" spans="1:2">
      <c r="A4708" s="1">
        <v>38435</v>
      </c>
      <c r="B4708">
        <v>6.9852999999999998E-2</v>
      </c>
    </row>
    <row r="4709" spans="1:2">
      <c r="A4709" s="1">
        <v>38439</v>
      </c>
      <c r="B4709">
        <v>6.9886000000000004E-2</v>
      </c>
    </row>
    <row r="4710" spans="1:2">
      <c r="A4710" s="1">
        <v>38440</v>
      </c>
      <c r="B4710">
        <v>6.9886000000000004E-2</v>
      </c>
    </row>
    <row r="4711" spans="1:2">
      <c r="A4711" s="1">
        <v>38441</v>
      </c>
      <c r="B4711">
        <v>6.9886000000000004E-2</v>
      </c>
    </row>
    <row r="4712" spans="1:2">
      <c r="A4712" s="1">
        <v>38442</v>
      </c>
      <c r="B4712">
        <v>6.9886000000000004E-2</v>
      </c>
    </row>
    <row r="4713" spans="1:2">
      <c r="A4713" s="1">
        <v>38443</v>
      </c>
      <c r="B4713">
        <v>6.9852999999999998E-2</v>
      </c>
    </row>
    <row r="4714" spans="1:2">
      <c r="A4714" s="1">
        <v>38446</v>
      </c>
      <c r="B4714">
        <v>6.9852999999999998E-2</v>
      </c>
    </row>
    <row r="4715" spans="1:2">
      <c r="A4715" s="1">
        <v>38447</v>
      </c>
      <c r="B4715">
        <v>6.9852999999999998E-2</v>
      </c>
    </row>
    <row r="4716" spans="1:2">
      <c r="A4716" s="1">
        <v>38448</v>
      </c>
      <c r="B4716">
        <v>6.9852999999999998E-2</v>
      </c>
    </row>
    <row r="4717" spans="1:2">
      <c r="A4717" s="1">
        <v>38449</v>
      </c>
      <c r="B4717">
        <v>6.9852999999999998E-2</v>
      </c>
    </row>
    <row r="4718" spans="1:2">
      <c r="A4718" s="1">
        <v>38450</v>
      </c>
      <c r="B4718">
        <v>6.9852999999999998E-2</v>
      </c>
    </row>
    <row r="4719" spans="1:2">
      <c r="A4719" s="1">
        <v>38453</v>
      </c>
      <c r="B4719">
        <v>6.9852999999999998E-2</v>
      </c>
    </row>
    <row r="4720" spans="1:2">
      <c r="A4720" s="1">
        <v>38454</v>
      </c>
      <c r="B4720">
        <v>6.9852999999999998E-2</v>
      </c>
    </row>
    <row r="4721" spans="1:2">
      <c r="A4721" s="1">
        <v>38455</v>
      </c>
      <c r="B4721">
        <v>6.9852999999999998E-2</v>
      </c>
    </row>
    <row r="4722" spans="1:2">
      <c r="A4722" s="1">
        <v>38456</v>
      </c>
      <c r="B4722">
        <v>6.9852999999999998E-2</v>
      </c>
    </row>
    <row r="4723" spans="1:2">
      <c r="A4723" s="1">
        <v>38457</v>
      </c>
      <c r="B4723">
        <v>6.9852999999999998E-2</v>
      </c>
    </row>
    <row r="4724" spans="1:2">
      <c r="A4724" s="1">
        <v>38460</v>
      </c>
      <c r="B4724">
        <v>6.9852999999999998E-2</v>
      </c>
    </row>
    <row r="4725" spans="1:2">
      <c r="A4725" s="1">
        <v>38461</v>
      </c>
      <c r="B4725">
        <v>6.9852999999999998E-2</v>
      </c>
    </row>
    <row r="4726" spans="1:2">
      <c r="A4726" s="1">
        <v>38462</v>
      </c>
      <c r="B4726">
        <v>6.9852999999999998E-2</v>
      </c>
    </row>
    <row r="4727" spans="1:2">
      <c r="A4727" s="1">
        <v>38464</v>
      </c>
      <c r="B4727">
        <v>7.0684999999999998E-2</v>
      </c>
    </row>
    <row r="4728" spans="1:2">
      <c r="A4728" s="1">
        <v>38467</v>
      </c>
      <c r="B4728">
        <v>7.0684999999999998E-2</v>
      </c>
    </row>
    <row r="4729" spans="1:2">
      <c r="A4729" s="1">
        <v>38468</v>
      </c>
      <c r="B4729">
        <v>7.0684999999999998E-2</v>
      </c>
    </row>
    <row r="4730" spans="1:2">
      <c r="A4730" s="1">
        <v>38469</v>
      </c>
      <c r="B4730">
        <v>7.0718000000000003E-2</v>
      </c>
    </row>
    <row r="4731" spans="1:2">
      <c r="A4731" s="1">
        <v>38470</v>
      </c>
      <c r="B4731">
        <v>7.0718000000000003E-2</v>
      </c>
    </row>
    <row r="4732" spans="1:2">
      <c r="A4732" s="1">
        <v>38471</v>
      </c>
      <c r="B4732">
        <v>7.0718000000000003E-2</v>
      </c>
    </row>
    <row r="4733" spans="1:2">
      <c r="A4733" s="1">
        <v>38474</v>
      </c>
      <c r="B4733">
        <v>7.0718000000000003E-2</v>
      </c>
    </row>
    <row r="4734" spans="1:2">
      <c r="A4734" s="1">
        <v>38475</v>
      </c>
      <c r="B4734">
        <v>7.0750999999999994E-2</v>
      </c>
    </row>
    <row r="4735" spans="1:2">
      <c r="A4735" s="1">
        <v>38476</v>
      </c>
      <c r="B4735">
        <v>7.0750999999999994E-2</v>
      </c>
    </row>
    <row r="4736" spans="1:2">
      <c r="A4736" s="1">
        <v>38477</v>
      </c>
      <c r="B4736">
        <v>7.0750999999999994E-2</v>
      </c>
    </row>
    <row r="4737" spans="1:2">
      <c r="A4737" s="1">
        <v>38478</v>
      </c>
      <c r="B4737">
        <v>7.0750999999999994E-2</v>
      </c>
    </row>
    <row r="4738" spans="1:2">
      <c r="A4738" s="1">
        <v>38481</v>
      </c>
      <c r="B4738">
        <v>7.0784E-2</v>
      </c>
    </row>
    <row r="4739" spans="1:2">
      <c r="A4739" s="1">
        <v>38482</v>
      </c>
      <c r="B4739">
        <v>7.0784E-2</v>
      </c>
    </row>
    <row r="4740" spans="1:2">
      <c r="A4740" s="1">
        <v>38483</v>
      </c>
      <c r="B4740">
        <v>7.0784E-2</v>
      </c>
    </row>
    <row r="4741" spans="1:2">
      <c r="A4741" s="1">
        <v>38484</v>
      </c>
      <c r="B4741">
        <v>7.0784E-2</v>
      </c>
    </row>
    <row r="4742" spans="1:2">
      <c r="A4742" s="1">
        <v>38485</v>
      </c>
      <c r="B4742">
        <v>7.0784E-2</v>
      </c>
    </row>
    <row r="4743" spans="1:2">
      <c r="A4743" s="1">
        <v>38488</v>
      </c>
      <c r="B4743">
        <v>7.0784E-2</v>
      </c>
    </row>
    <row r="4744" spans="1:2">
      <c r="A4744" s="1">
        <v>38489</v>
      </c>
      <c r="B4744">
        <v>7.0784E-2</v>
      </c>
    </row>
    <row r="4745" spans="1:2">
      <c r="A4745" s="1">
        <v>38490</v>
      </c>
      <c r="B4745">
        <v>7.0750999999999994E-2</v>
      </c>
    </row>
    <row r="4746" spans="1:2">
      <c r="A4746" s="1">
        <v>38491</v>
      </c>
      <c r="B4746">
        <v>7.1581000000000006E-2</v>
      </c>
    </row>
    <row r="4747" spans="1:2">
      <c r="A4747" s="1">
        <v>38492</v>
      </c>
      <c r="B4747">
        <v>7.1548E-2</v>
      </c>
    </row>
    <row r="4748" spans="1:2">
      <c r="A4748" s="1">
        <v>38495</v>
      </c>
      <c r="B4748">
        <v>7.1548E-2</v>
      </c>
    </row>
    <row r="4749" spans="1:2">
      <c r="A4749" s="1">
        <v>38496</v>
      </c>
      <c r="B4749">
        <v>7.1548E-2</v>
      </c>
    </row>
    <row r="4750" spans="1:2">
      <c r="A4750" s="1">
        <v>38497</v>
      </c>
      <c r="B4750">
        <v>7.1548E-2</v>
      </c>
    </row>
    <row r="4751" spans="1:2">
      <c r="A4751" s="1">
        <v>38499</v>
      </c>
      <c r="B4751">
        <v>7.1548E-2</v>
      </c>
    </row>
    <row r="4752" spans="1:2">
      <c r="A4752" s="1">
        <v>38502</v>
      </c>
      <c r="B4752">
        <v>7.1548E-2</v>
      </c>
    </row>
    <row r="4753" spans="1:2">
      <c r="A4753" s="1">
        <v>38503</v>
      </c>
      <c r="B4753">
        <v>7.1581000000000006E-2</v>
      </c>
    </row>
    <row r="4754" spans="1:2">
      <c r="A4754" s="1">
        <v>38504</v>
      </c>
      <c r="B4754">
        <v>7.1581000000000006E-2</v>
      </c>
    </row>
    <row r="4755" spans="1:2">
      <c r="A4755" s="1">
        <v>38505</v>
      </c>
      <c r="B4755">
        <v>7.1548E-2</v>
      </c>
    </row>
    <row r="4756" spans="1:2">
      <c r="A4756" s="1">
        <v>38506</v>
      </c>
      <c r="B4756">
        <v>7.1548E-2</v>
      </c>
    </row>
    <row r="4757" spans="1:2">
      <c r="A4757" s="1">
        <v>38509</v>
      </c>
      <c r="B4757">
        <v>7.1548E-2</v>
      </c>
    </row>
    <row r="4758" spans="1:2">
      <c r="A4758" s="1">
        <v>38510</v>
      </c>
      <c r="B4758">
        <v>7.1548E-2</v>
      </c>
    </row>
    <row r="4759" spans="1:2">
      <c r="A4759" s="1">
        <v>38511</v>
      </c>
      <c r="B4759">
        <v>7.1548E-2</v>
      </c>
    </row>
    <row r="4760" spans="1:2">
      <c r="A4760" s="1">
        <v>38512</v>
      </c>
      <c r="B4760">
        <v>7.1548E-2</v>
      </c>
    </row>
    <row r="4761" spans="1:2">
      <c r="A4761" s="1">
        <v>38513</v>
      </c>
      <c r="B4761">
        <v>7.1548E-2</v>
      </c>
    </row>
    <row r="4762" spans="1:2">
      <c r="A4762" s="1">
        <v>38516</v>
      </c>
      <c r="B4762">
        <v>7.1548E-2</v>
      </c>
    </row>
    <row r="4763" spans="1:2">
      <c r="A4763" s="1">
        <v>38517</v>
      </c>
      <c r="B4763">
        <v>7.1548E-2</v>
      </c>
    </row>
    <row r="4764" spans="1:2">
      <c r="A4764" s="1">
        <v>38518</v>
      </c>
      <c r="B4764">
        <v>7.1548E-2</v>
      </c>
    </row>
    <row r="4765" spans="1:2">
      <c r="A4765" s="1">
        <v>38519</v>
      </c>
      <c r="B4765">
        <v>7.1514999999999995E-2</v>
      </c>
    </row>
    <row r="4766" spans="1:2">
      <c r="A4766" s="1">
        <v>38520</v>
      </c>
      <c r="B4766">
        <v>7.1514999999999995E-2</v>
      </c>
    </row>
    <row r="4767" spans="1:2">
      <c r="A4767" s="1">
        <v>38523</v>
      </c>
      <c r="B4767">
        <v>7.1514999999999995E-2</v>
      </c>
    </row>
    <row r="4768" spans="1:2">
      <c r="A4768" s="1">
        <v>38524</v>
      </c>
      <c r="B4768">
        <v>7.1514999999999995E-2</v>
      </c>
    </row>
    <row r="4769" spans="1:2">
      <c r="A4769" s="1">
        <v>38525</v>
      </c>
      <c r="B4769">
        <v>7.1514999999999995E-2</v>
      </c>
    </row>
    <row r="4770" spans="1:2">
      <c r="A4770" s="1">
        <v>38526</v>
      </c>
      <c r="B4770">
        <v>7.1514999999999995E-2</v>
      </c>
    </row>
    <row r="4771" spans="1:2">
      <c r="A4771" s="1">
        <v>38527</v>
      </c>
      <c r="B4771">
        <v>7.1514999999999995E-2</v>
      </c>
    </row>
    <row r="4772" spans="1:2">
      <c r="A4772" s="1">
        <v>38530</v>
      </c>
      <c r="B4772">
        <v>7.1514999999999995E-2</v>
      </c>
    </row>
    <row r="4773" spans="1:2">
      <c r="A4773" s="1">
        <v>38531</v>
      </c>
      <c r="B4773">
        <v>7.1514999999999995E-2</v>
      </c>
    </row>
    <row r="4774" spans="1:2">
      <c r="A4774" s="1">
        <v>38532</v>
      </c>
      <c r="B4774">
        <v>7.1514999999999995E-2</v>
      </c>
    </row>
    <row r="4775" spans="1:2">
      <c r="A4775" s="1">
        <v>38533</v>
      </c>
      <c r="B4775">
        <v>7.1514999999999995E-2</v>
      </c>
    </row>
    <row r="4776" spans="1:2">
      <c r="A4776" s="1">
        <v>38534</v>
      </c>
      <c r="B4776">
        <v>7.1481000000000003E-2</v>
      </c>
    </row>
    <row r="4777" spans="1:2">
      <c r="A4777" s="1">
        <v>38537</v>
      </c>
      <c r="B4777">
        <v>7.1447999999999998E-2</v>
      </c>
    </row>
    <row r="4778" spans="1:2">
      <c r="A4778" s="1">
        <v>38538</v>
      </c>
      <c r="B4778">
        <v>7.1447999999999998E-2</v>
      </c>
    </row>
    <row r="4779" spans="1:2">
      <c r="A4779" s="1">
        <v>38539</v>
      </c>
      <c r="B4779">
        <v>7.1447999999999998E-2</v>
      </c>
    </row>
    <row r="4780" spans="1:2">
      <c r="A4780" s="1">
        <v>38540</v>
      </c>
      <c r="B4780">
        <v>7.1447999999999998E-2</v>
      </c>
    </row>
    <row r="4781" spans="1:2">
      <c r="A4781" s="1">
        <v>38541</v>
      </c>
      <c r="B4781">
        <v>7.1447999999999998E-2</v>
      </c>
    </row>
    <row r="4782" spans="1:2">
      <c r="A4782" s="1">
        <v>38544</v>
      </c>
      <c r="B4782">
        <v>7.1447999999999998E-2</v>
      </c>
    </row>
    <row r="4783" spans="1:2">
      <c r="A4783" s="1">
        <v>38545</v>
      </c>
      <c r="B4783">
        <v>7.1447999999999998E-2</v>
      </c>
    </row>
    <row r="4784" spans="1:2">
      <c r="A4784" s="1">
        <v>38546</v>
      </c>
      <c r="B4784">
        <v>7.1447999999999998E-2</v>
      </c>
    </row>
    <row r="4785" spans="1:2">
      <c r="A4785" s="1">
        <v>38547</v>
      </c>
      <c r="B4785">
        <v>7.1447999999999998E-2</v>
      </c>
    </row>
    <row r="4786" spans="1:2">
      <c r="A4786" s="1">
        <v>38548</v>
      </c>
      <c r="B4786">
        <v>7.1481000000000003E-2</v>
      </c>
    </row>
    <row r="4787" spans="1:2">
      <c r="A4787" s="1">
        <v>38551</v>
      </c>
      <c r="B4787">
        <v>7.1447999999999998E-2</v>
      </c>
    </row>
    <row r="4788" spans="1:2">
      <c r="A4788" s="1">
        <v>38552</v>
      </c>
      <c r="B4788">
        <v>7.1447999999999998E-2</v>
      </c>
    </row>
    <row r="4789" spans="1:2">
      <c r="A4789" s="1">
        <v>38553</v>
      </c>
      <c r="B4789">
        <v>7.1447999999999998E-2</v>
      </c>
    </row>
    <row r="4790" spans="1:2">
      <c r="A4790" s="1">
        <v>38554</v>
      </c>
      <c r="B4790">
        <v>7.1447999999999998E-2</v>
      </c>
    </row>
    <row r="4791" spans="1:2">
      <c r="A4791" s="1">
        <v>38555</v>
      </c>
      <c r="B4791">
        <v>7.1447999999999998E-2</v>
      </c>
    </row>
    <row r="4792" spans="1:2">
      <c r="A4792" s="1">
        <v>38558</v>
      </c>
      <c r="B4792">
        <v>7.1447999999999998E-2</v>
      </c>
    </row>
    <row r="4793" spans="1:2">
      <c r="A4793" s="1">
        <v>38559</v>
      </c>
      <c r="B4793">
        <v>7.1447999999999998E-2</v>
      </c>
    </row>
    <row r="4794" spans="1:2">
      <c r="A4794" s="1">
        <v>38560</v>
      </c>
      <c r="B4794">
        <v>7.1447999999999998E-2</v>
      </c>
    </row>
    <row r="4795" spans="1:2">
      <c r="A4795" s="1">
        <v>38561</v>
      </c>
      <c r="B4795">
        <v>7.1481000000000003E-2</v>
      </c>
    </row>
    <row r="4796" spans="1:2">
      <c r="A4796" s="1">
        <v>38562</v>
      </c>
      <c r="B4796">
        <v>7.1514999999999995E-2</v>
      </c>
    </row>
    <row r="4797" spans="1:2">
      <c r="A4797" s="1">
        <v>38565</v>
      </c>
      <c r="B4797">
        <v>7.1514999999999995E-2</v>
      </c>
    </row>
    <row r="4798" spans="1:2">
      <c r="A4798" s="1">
        <v>38566</v>
      </c>
      <c r="B4798">
        <v>7.1548E-2</v>
      </c>
    </row>
    <row r="4799" spans="1:2">
      <c r="A4799" s="1">
        <v>38567</v>
      </c>
      <c r="B4799">
        <v>7.1548E-2</v>
      </c>
    </row>
    <row r="4800" spans="1:2">
      <c r="A4800" s="1">
        <v>38568</v>
      </c>
      <c r="B4800">
        <v>7.1581000000000006E-2</v>
      </c>
    </row>
    <row r="4801" spans="1:2">
      <c r="A4801" s="1">
        <v>38569</v>
      </c>
      <c r="B4801">
        <v>7.1581000000000006E-2</v>
      </c>
    </row>
    <row r="4802" spans="1:2">
      <c r="A4802" s="1">
        <v>38572</v>
      </c>
      <c r="B4802">
        <v>7.1581000000000006E-2</v>
      </c>
    </row>
    <row r="4803" spans="1:2">
      <c r="A4803" s="1">
        <v>38573</v>
      </c>
      <c r="B4803">
        <v>7.1581000000000006E-2</v>
      </c>
    </row>
    <row r="4804" spans="1:2">
      <c r="A4804" s="1">
        <v>38574</v>
      </c>
      <c r="B4804">
        <v>7.1581000000000006E-2</v>
      </c>
    </row>
    <row r="4805" spans="1:2">
      <c r="A4805" s="1">
        <v>38575</v>
      </c>
      <c r="B4805">
        <v>7.1581000000000006E-2</v>
      </c>
    </row>
    <row r="4806" spans="1:2">
      <c r="A4806" s="1">
        <v>38576</v>
      </c>
      <c r="B4806">
        <v>7.1581000000000006E-2</v>
      </c>
    </row>
    <row r="4807" spans="1:2">
      <c r="A4807" s="1">
        <v>38579</v>
      </c>
      <c r="B4807">
        <v>7.1581000000000006E-2</v>
      </c>
    </row>
    <row r="4808" spans="1:2">
      <c r="A4808" s="1">
        <v>38580</v>
      </c>
      <c r="B4808">
        <v>7.1613999999999997E-2</v>
      </c>
    </row>
    <row r="4809" spans="1:2">
      <c r="A4809" s="1">
        <v>38581</v>
      </c>
      <c r="B4809">
        <v>7.1548E-2</v>
      </c>
    </row>
    <row r="4810" spans="1:2">
      <c r="A4810" s="1">
        <v>38582</v>
      </c>
      <c r="B4810">
        <v>7.1514999999999995E-2</v>
      </c>
    </row>
    <row r="4811" spans="1:2">
      <c r="A4811" s="1">
        <v>38583</v>
      </c>
      <c r="B4811">
        <v>7.1514999999999995E-2</v>
      </c>
    </row>
    <row r="4812" spans="1:2">
      <c r="A4812" s="1">
        <v>38586</v>
      </c>
      <c r="B4812">
        <v>7.1514999999999995E-2</v>
      </c>
    </row>
    <row r="4813" spans="1:2">
      <c r="A4813" s="1">
        <v>38587</v>
      </c>
      <c r="B4813">
        <v>7.1514999999999995E-2</v>
      </c>
    </row>
    <row r="4814" spans="1:2">
      <c r="A4814" s="1">
        <v>38588</v>
      </c>
      <c r="B4814">
        <v>7.1514999999999995E-2</v>
      </c>
    </row>
    <row r="4815" spans="1:2">
      <c r="A4815" s="1">
        <v>38589</v>
      </c>
      <c r="B4815">
        <v>7.1514999999999995E-2</v>
      </c>
    </row>
    <row r="4816" spans="1:2">
      <c r="A4816" s="1">
        <v>38590</v>
      </c>
      <c r="B4816">
        <v>7.1514999999999995E-2</v>
      </c>
    </row>
    <row r="4817" spans="1:2">
      <c r="A4817" s="1">
        <v>38593</v>
      </c>
      <c r="B4817">
        <v>7.1481000000000003E-2</v>
      </c>
    </row>
    <row r="4818" spans="1:2">
      <c r="A4818" s="1">
        <v>38594</v>
      </c>
      <c r="B4818">
        <v>7.1481000000000003E-2</v>
      </c>
    </row>
    <row r="4819" spans="1:2">
      <c r="A4819" s="1">
        <v>38595</v>
      </c>
      <c r="B4819">
        <v>7.1481000000000003E-2</v>
      </c>
    </row>
    <row r="4820" spans="1:2">
      <c r="A4820" s="1">
        <v>38596</v>
      </c>
      <c r="B4820">
        <v>7.1514999999999995E-2</v>
      </c>
    </row>
    <row r="4821" spans="1:2">
      <c r="A4821" s="1">
        <v>38597</v>
      </c>
      <c r="B4821">
        <v>7.1481000000000003E-2</v>
      </c>
    </row>
    <row r="4822" spans="1:2">
      <c r="A4822" s="1">
        <v>38600</v>
      </c>
      <c r="B4822">
        <v>7.1481000000000003E-2</v>
      </c>
    </row>
    <row r="4823" spans="1:2">
      <c r="A4823" s="1">
        <v>38601</v>
      </c>
      <c r="B4823">
        <v>7.1514999999999995E-2</v>
      </c>
    </row>
    <row r="4824" spans="1:2">
      <c r="A4824" s="1">
        <v>38603</v>
      </c>
      <c r="B4824">
        <v>7.1514999999999995E-2</v>
      </c>
    </row>
    <row r="4825" spans="1:2">
      <c r="A4825" s="1">
        <v>38604</v>
      </c>
      <c r="B4825">
        <v>7.1514999999999995E-2</v>
      </c>
    </row>
    <row r="4826" spans="1:2">
      <c r="A4826" s="1">
        <v>38607</v>
      </c>
      <c r="B4826">
        <v>7.1514999999999995E-2</v>
      </c>
    </row>
    <row r="4827" spans="1:2">
      <c r="A4827" s="1">
        <v>38608</v>
      </c>
      <c r="B4827">
        <v>7.1514999999999995E-2</v>
      </c>
    </row>
    <row r="4828" spans="1:2">
      <c r="A4828" s="1">
        <v>38609</v>
      </c>
      <c r="B4828">
        <v>7.1514999999999995E-2</v>
      </c>
    </row>
    <row r="4829" spans="1:2">
      <c r="A4829" s="1">
        <v>38610</v>
      </c>
      <c r="B4829">
        <v>7.0684999999999998E-2</v>
      </c>
    </row>
    <row r="4830" spans="1:2">
      <c r="A4830" s="1">
        <v>38611</v>
      </c>
      <c r="B4830">
        <v>7.0718000000000003E-2</v>
      </c>
    </row>
    <row r="4831" spans="1:2">
      <c r="A4831" s="1">
        <v>38614</v>
      </c>
      <c r="B4831">
        <v>7.0750999999999994E-2</v>
      </c>
    </row>
    <row r="4832" spans="1:2">
      <c r="A4832" s="1">
        <v>38615</v>
      </c>
      <c r="B4832">
        <v>7.0750999999999994E-2</v>
      </c>
    </row>
    <row r="4833" spans="1:2">
      <c r="A4833" s="1">
        <v>38616</v>
      </c>
      <c r="B4833">
        <v>7.0718000000000003E-2</v>
      </c>
    </row>
    <row r="4834" spans="1:2">
      <c r="A4834" s="1">
        <v>38617</v>
      </c>
      <c r="B4834">
        <v>7.0750999999999994E-2</v>
      </c>
    </row>
    <row r="4835" spans="1:2">
      <c r="A4835" s="1">
        <v>38618</v>
      </c>
      <c r="B4835">
        <v>7.0718000000000003E-2</v>
      </c>
    </row>
    <row r="4836" spans="1:2">
      <c r="A4836" s="1">
        <v>38621</v>
      </c>
      <c r="B4836">
        <v>7.0718000000000003E-2</v>
      </c>
    </row>
    <row r="4837" spans="1:2">
      <c r="A4837" s="1">
        <v>38622</v>
      </c>
      <c r="B4837">
        <v>7.0718000000000003E-2</v>
      </c>
    </row>
    <row r="4838" spans="1:2">
      <c r="A4838" s="1">
        <v>38623</v>
      </c>
      <c r="B4838">
        <v>7.0784E-2</v>
      </c>
    </row>
    <row r="4839" spans="1:2">
      <c r="A4839" s="1">
        <v>38624</v>
      </c>
      <c r="B4839">
        <v>7.0784E-2</v>
      </c>
    </row>
    <row r="4840" spans="1:2">
      <c r="A4840" s="1">
        <v>38625</v>
      </c>
      <c r="B4840">
        <v>7.0818000000000006E-2</v>
      </c>
    </row>
    <row r="4841" spans="1:2">
      <c r="A4841" s="1">
        <v>38628</v>
      </c>
      <c r="B4841">
        <v>7.0651000000000005E-2</v>
      </c>
    </row>
    <row r="4842" spans="1:2">
      <c r="A4842" s="1">
        <v>38629</v>
      </c>
      <c r="B4842">
        <v>7.0584999999999995E-2</v>
      </c>
    </row>
    <row r="4843" spans="1:2">
      <c r="A4843" s="1">
        <v>38630</v>
      </c>
      <c r="B4843">
        <v>7.0552000000000004E-2</v>
      </c>
    </row>
    <row r="4844" spans="1:2">
      <c r="A4844" s="1">
        <v>38631</v>
      </c>
      <c r="B4844">
        <v>7.0552000000000004E-2</v>
      </c>
    </row>
    <row r="4845" spans="1:2">
      <c r="A4845" s="1">
        <v>38632</v>
      </c>
      <c r="B4845">
        <v>7.0552000000000004E-2</v>
      </c>
    </row>
    <row r="4846" spans="1:2">
      <c r="A4846" s="1">
        <v>38635</v>
      </c>
      <c r="B4846">
        <v>7.0552000000000004E-2</v>
      </c>
    </row>
    <row r="4847" spans="1:2">
      <c r="A4847" s="1">
        <v>38636</v>
      </c>
      <c r="B4847">
        <v>7.0552000000000004E-2</v>
      </c>
    </row>
    <row r="4848" spans="1:2">
      <c r="A4848" s="1">
        <v>38638</v>
      </c>
      <c r="B4848">
        <v>7.0552000000000004E-2</v>
      </c>
    </row>
    <row r="4849" spans="1:2">
      <c r="A4849" s="1">
        <v>38639</v>
      </c>
      <c r="B4849">
        <v>7.0552000000000004E-2</v>
      </c>
    </row>
    <row r="4850" spans="1:2">
      <c r="A4850" s="1">
        <v>38642</v>
      </c>
      <c r="B4850">
        <v>7.0552000000000004E-2</v>
      </c>
    </row>
    <row r="4851" spans="1:2">
      <c r="A4851" s="1">
        <v>38643</v>
      </c>
      <c r="B4851">
        <v>7.0552000000000004E-2</v>
      </c>
    </row>
    <row r="4852" spans="1:2">
      <c r="A4852" s="1">
        <v>38644</v>
      </c>
      <c r="B4852">
        <v>7.0552000000000004E-2</v>
      </c>
    </row>
    <row r="4853" spans="1:2">
      <c r="A4853" s="1">
        <v>38645</v>
      </c>
      <c r="B4853">
        <v>6.8886000000000003E-2</v>
      </c>
    </row>
    <row r="4854" spans="1:2">
      <c r="A4854" s="1">
        <v>38646</v>
      </c>
      <c r="B4854">
        <v>6.8886000000000003E-2</v>
      </c>
    </row>
    <row r="4855" spans="1:2">
      <c r="A4855" s="1">
        <v>38649</v>
      </c>
      <c r="B4855">
        <v>6.8886000000000003E-2</v>
      </c>
    </row>
    <row r="4856" spans="1:2">
      <c r="A4856" s="1">
        <v>38650</v>
      </c>
      <c r="B4856">
        <v>6.8886000000000003E-2</v>
      </c>
    </row>
    <row r="4857" spans="1:2">
      <c r="A4857" s="1">
        <v>38651</v>
      </c>
      <c r="B4857">
        <v>6.8886000000000003E-2</v>
      </c>
    </row>
    <row r="4858" spans="1:2">
      <c r="A4858" s="1">
        <v>38652</v>
      </c>
      <c r="B4858">
        <v>6.8886000000000003E-2</v>
      </c>
    </row>
    <row r="4859" spans="1:2">
      <c r="A4859" s="1">
        <v>38653</v>
      </c>
      <c r="B4859">
        <v>6.8886000000000003E-2</v>
      </c>
    </row>
    <row r="4860" spans="1:2">
      <c r="A4860" s="1">
        <v>38656</v>
      </c>
      <c r="B4860">
        <v>6.8886000000000003E-2</v>
      </c>
    </row>
    <row r="4861" spans="1:2">
      <c r="A4861" s="1">
        <v>38657</v>
      </c>
      <c r="B4861">
        <v>6.8886000000000003E-2</v>
      </c>
    </row>
    <row r="4862" spans="1:2">
      <c r="A4862" s="1">
        <v>38659</v>
      </c>
      <c r="B4862">
        <v>6.8886000000000003E-2</v>
      </c>
    </row>
    <row r="4863" spans="1:2">
      <c r="A4863" s="1">
        <v>38660</v>
      </c>
      <c r="B4863">
        <v>6.8918999999999994E-2</v>
      </c>
    </row>
    <row r="4864" spans="1:2">
      <c r="A4864" s="1">
        <v>38663</v>
      </c>
      <c r="B4864">
        <v>6.8953E-2</v>
      </c>
    </row>
    <row r="4865" spans="1:2">
      <c r="A4865" s="1">
        <v>38664</v>
      </c>
      <c r="B4865">
        <v>6.9019999999999998E-2</v>
      </c>
    </row>
    <row r="4866" spans="1:2">
      <c r="A4866" s="1">
        <v>38665</v>
      </c>
      <c r="B4866">
        <v>6.9085999999999995E-2</v>
      </c>
    </row>
    <row r="4867" spans="1:2">
      <c r="A4867" s="1">
        <v>38666</v>
      </c>
      <c r="B4867">
        <v>6.9120000000000001E-2</v>
      </c>
    </row>
    <row r="4868" spans="1:2">
      <c r="A4868" s="1">
        <v>38667</v>
      </c>
      <c r="B4868">
        <v>6.9153000000000006E-2</v>
      </c>
    </row>
    <row r="4869" spans="1:2">
      <c r="A4869" s="1">
        <v>38670</v>
      </c>
      <c r="B4869">
        <v>6.9153000000000006E-2</v>
      </c>
    </row>
    <row r="4870" spans="1:2">
      <c r="A4870" s="1">
        <v>38672</v>
      </c>
      <c r="B4870">
        <v>6.9120000000000001E-2</v>
      </c>
    </row>
    <row r="4871" spans="1:2">
      <c r="A4871" s="1">
        <v>38673</v>
      </c>
      <c r="B4871">
        <v>6.9085999999999995E-2</v>
      </c>
    </row>
    <row r="4872" spans="1:2">
      <c r="A4872" s="1">
        <v>38674</v>
      </c>
      <c r="B4872">
        <v>6.9053000000000003E-2</v>
      </c>
    </row>
    <row r="4873" spans="1:2">
      <c r="A4873" s="1">
        <v>38677</v>
      </c>
      <c r="B4873">
        <v>6.8986000000000006E-2</v>
      </c>
    </row>
    <row r="4874" spans="1:2">
      <c r="A4874" s="1">
        <v>38678</v>
      </c>
      <c r="B4874">
        <v>6.8986000000000006E-2</v>
      </c>
    </row>
    <row r="4875" spans="1:2">
      <c r="A4875" s="1">
        <v>38679</v>
      </c>
      <c r="B4875">
        <v>6.8918999999999994E-2</v>
      </c>
    </row>
    <row r="4876" spans="1:2">
      <c r="A4876" s="1">
        <v>38680</v>
      </c>
      <c r="B4876">
        <v>6.7247000000000001E-2</v>
      </c>
    </row>
    <row r="4877" spans="1:2">
      <c r="A4877" s="1">
        <v>38681</v>
      </c>
      <c r="B4877">
        <v>6.7280000000000006E-2</v>
      </c>
    </row>
    <row r="4878" spans="1:2">
      <c r="A4878" s="1">
        <v>38684</v>
      </c>
      <c r="B4878">
        <v>6.7347000000000004E-2</v>
      </c>
    </row>
    <row r="4879" spans="1:2">
      <c r="A4879" s="1">
        <v>38685</v>
      </c>
      <c r="B4879">
        <v>6.7380999999999996E-2</v>
      </c>
    </row>
    <row r="4880" spans="1:2">
      <c r="A4880" s="1">
        <v>38686</v>
      </c>
      <c r="B4880">
        <v>6.7480999999999999E-2</v>
      </c>
    </row>
    <row r="4881" spans="1:2">
      <c r="A4881" s="1">
        <v>38687</v>
      </c>
      <c r="B4881">
        <v>6.7447999999999994E-2</v>
      </c>
    </row>
    <row r="4882" spans="1:2">
      <c r="A4882" s="1">
        <v>38688</v>
      </c>
      <c r="B4882">
        <v>6.7380999999999996E-2</v>
      </c>
    </row>
    <row r="4883" spans="1:2">
      <c r="A4883" s="1">
        <v>38691</v>
      </c>
      <c r="B4883">
        <v>6.7347000000000004E-2</v>
      </c>
    </row>
    <row r="4884" spans="1:2">
      <c r="A4884" s="1">
        <v>38692</v>
      </c>
      <c r="B4884">
        <v>6.7313999999999999E-2</v>
      </c>
    </row>
    <row r="4885" spans="1:2">
      <c r="A4885" s="1">
        <v>38693</v>
      </c>
      <c r="B4885">
        <v>6.7313999999999999E-2</v>
      </c>
    </row>
    <row r="4886" spans="1:2">
      <c r="A4886" s="1">
        <v>38694</v>
      </c>
      <c r="B4886">
        <v>6.7313999999999999E-2</v>
      </c>
    </row>
    <row r="4887" spans="1:2">
      <c r="A4887" s="1">
        <v>38695</v>
      </c>
      <c r="B4887">
        <v>6.7313999999999999E-2</v>
      </c>
    </row>
    <row r="4888" spans="1:2">
      <c r="A4888" s="1">
        <v>38698</v>
      </c>
      <c r="B4888">
        <v>6.7313999999999999E-2</v>
      </c>
    </row>
    <row r="4889" spans="1:2">
      <c r="A4889" s="1">
        <v>38699</v>
      </c>
      <c r="B4889">
        <v>6.7313999999999999E-2</v>
      </c>
    </row>
    <row r="4890" spans="1:2">
      <c r="A4890" s="1">
        <v>38700</v>
      </c>
      <c r="B4890">
        <v>6.7313999999999999E-2</v>
      </c>
    </row>
    <row r="4891" spans="1:2">
      <c r="A4891" s="1">
        <v>38701</v>
      </c>
      <c r="B4891">
        <v>6.5701999999999997E-2</v>
      </c>
    </row>
    <row r="4892" spans="1:2">
      <c r="A4892" s="1">
        <v>38702</v>
      </c>
      <c r="B4892">
        <v>6.5803E-2</v>
      </c>
    </row>
    <row r="4893" spans="1:2">
      <c r="A4893" s="1">
        <v>38705</v>
      </c>
      <c r="B4893">
        <v>6.5836000000000006E-2</v>
      </c>
    </row>
    <row r="4894" spans="1:2">
      <c r="A4894" s="1">
        <v>38706</v>
      </c>
      <c r="B4894">
        <v>6.5836000000000006E-2</v>
      </c>
    </row>
    <row r="4895" spans="1:2">
      <c r="A4895" s="1">
        <v>38707</v>
      </c>
      <c r="B4895">
        <v>6.5836000000000006E-2</v>
      </c>
    </row>
    <row r="4896" spans="1:2">
      <c r="A4896" s="1">
        <v>38708</v>
      </c>
      <c r="B4896">
        <v>6.5836000000000006E-2</v>
      </c>
    </row>
    <row r="4897" spans="1:2">
      <c r="A4897" s="1">
        <v>38709</v>
      </c>
      <c r="B4897">
        <v>6.5836000000000006E-2</v>
      </c>
    </row>
    <row r="4898" spans="1:2">
      <c r="A4898" s="1">
        <v>38712</v>
      </c>
      <c r="B4898">
        <v>6.5836000000000006E-2</v>
      </c>
    </row>
    <row r="4899" spans="1:2">
      <c r="A4899" s="1">
        <v>38713</v>
      </c>
      <c r="B4899">
        <v>6.5836000000000006E-2</v>
      </c>
    </row>
    <row r="4900" spans="1:2">
      <c r="A4900" s="1">
        <v>38714</v>
      </c>
      <c r="B4900">
        <v>6.5836000000000006E-2</v>
      </c>
    </row>
    <row r="4901" spans="1:2">
      <c r="A4901" s="1">
        <v>38715</v>
      </c>
      <c r="B4901">
        <v>6.5869999999999998E-2</v>
      </c>
    </row>
    <row r="4902" spans="1:2">
      <c r="A4902" s="1">
        <v>38716</v>
      </c>
      <c r="B4902">
        <v>6.5869999999999998E-2</v>
      </c>
    </row>
    <row r="4903" spans="1:2">
      <c r="A4903" s="1">
        <v>38719</v>
      </c>
      <c r="B4903">
        <v>6.5634999999999999E-2</v>
      </c>
    </row>
    <row r="4904" spans="1:2">
      <c r="A4904" s="1">
        <v>38720</v>
      </c>
      <c r="B4904">
        <v>6.5634999999999999E-2</v>
      </c>
    </row>
    <row r="4905" spans="1:2">
      <c r="A4905" s="1">
        <v>38721</v>
      </c>
      <c r="B4905">
        <v>6.5601000000000007E-2</v>
      </c>
    </row>
    <row r="4906" spans="1:2">
      <c r="A4906" s="1">
        <v>38722</v>
      </c>
      <c r="B4906">
        <v>6.5567E-2</v>
      </c>
    </row>
    <row r="4907" spans="1:2">
      <c r="A4907" s="1">
        <v>38723</v>
      </c>
      <c r="B4907">
        <v>6.5533999999999995E-2</v>
      </c>
    </row>
    <row r="4908" spans="1:2">
      <c r="A4908" s="1">
        <v>38726</v>
      </c>
      <c r="B4908">
        <v>6.5533999999999995E-2</v>
      </c>
    </row>
    <row r="4909" spans="1:2">
      <c r="A4909" s="1">
        <v>38727</v>
      </c>
      <c r="B4909">
        <v>6.5533999999999995E-2</v>
      </c>
    </row>
    <row r="4910" spans="1:2">
      <c r="A4910" s="1">
        <v>38728</v>
      </c>
      <c r="B4910">
        <v>6.5533999999999995E-2</v>
      </c>
    </row>
    <row r="4911" spans="1:2">
      <c r="A4911" s="1">
        <v>38729</v>
      </c>
      <c r="B4911">
        <v>6.5533999999999995E-2</v>
      </c>
    </row>
    <row r="4912" spans="1:2">
      <c r="A4912" s="1">
        <v>38730</v>
      </c>
      <c r="B4912">
        <v>6.5533999999999995E-2</v>
      </c>
    </row>
    <row r="4913" spans="1:2">
      <c r="A4913" s="1">
        <v>38733</v>
      </c>
      <c r="B4913">
        <v>6.5533999999999995E-2</v>
      </c>
    </row>
    <row r="4914" spans="1:2">
      <c r="A4914" s="1">
        <v>38734</v>
      </c>
      <c r="B4914">
        <v>6.5533999999999995E-2</v>
      </c>
    </row>
    <row r="4915" spans="1:2">
      <c r="A4915" s="1">
        <v>38735</v>
      </c>
      <c r="B4915">
        <v>6.5533999999999995E-2</v>
      </c>
    </row>
    <row r="4916" spans="1:2">
      <c r="A4916" s="1">
        <v>38736</v>
      </c>
      <c r="B4916">
        <v>6.3001000000000001E-2</v>
      </c>
    </row>
    <row r="4917" spans="1:2">
      <c r="A4917" s="1">
        <v>38737</v>
      </c>
      <c r="B4917">
        <v>6.3001000000000001E-2</v>
      </c>
    </row>
    <row r="4918" spans="1:2">
      <c r="A4918" s="1">
        <v>38740</v>
      </c>
      <c r="B4918">
        <v>6.3001000000000001E-2</v>
      </c>
    </row>
    <row r="4919" spans="1:2">
      <c r="A4919" s="1">
        <v>38741</v>
      </c>
      <c r="B4919">
        <v>6.3001000000000001E-2</v>
      </c>
    </row>
    <row r="4920" spans="1:2">
      <c r="A4920" s="1">
        <v>38742</v>
      </c>
      <c r="B4920">
        <v>6.3034999999999994E-2</v>
      </c>
    </row>
    <row r="4921" spans="1:2">
      <c r="A4921" s="1">
        <v>38743</v>
      </c>
      <c r="B4921">
        <v>6.3067999999999999E-2</v>
      </c>
    </row>
    <row r="4922" spans="1:2">
      <c r="A4922" s="1">
        <v>38744</v>
      </c>
      <c r="B4922">
        <v>6.3102000000000005E-2</v>
      </c>
    </row>
    <row r="4923" spans="1:2">
      <c r="A4923" s="1">
        <v>38747</v>
      </c>
      <c r="B4923">
        <v>6.3102000000000005E-2</v>
      </c>
    </row>
    <row r="4924" spans="1:2">
      <c r="A4924" s="1">
        <v>38748</v>
      </c>
      <c r="B4924">
        <v>6.3102000000000005E-2</v>
      </c>
    </row>
    <row r="4925" spans="1:2">
      <c r="A4925" s="1">
        <v>38749</v>
      </c>
      <c r="B4925">
        <v>6.3102000000000005E-2</v>
      </c>
    </row>
    <row r="4926" spans="1:2">
      <c r="A4926" s="1">
        <v>38750</v>
      </c>
      <c r="B4926">
        <v>6.3135999999999998E-2</v>
      </c>
    </row>
    <row r="4927" spans="1:2">
      <c r="A4927" s="1">
        <v>38751</v>
      </c>
      <c r="B4927">
        <v>6.3203999999999996E-2</v>
      </c>
    </row>
    <row r="4928" spans="1:2">
      <c r="A4928" s="1">
        <v>38754</v>
      </c>
      <c r="B4928">
        <v>6.3238000000000003E-2</v>
      </c>
    </row>
    <row r="4929" spans="1:2">
      <c r="A4929" s="1">
        <v>38755</v>
      </c>
      <c r="B4929">
        <v>6.3271999999999995E-2</v>
      </c>
    </row>
    <row r="4930" spans="1:2">
      <c r="A4930" s="1">
        <v>38756</v>
      </c>
      <c r="B4930">
        <v>6.3305E-2</v>
      </c>
    </row>
    <row r="4931" spans="1:2">
      <c r="A4931" s="1">
        <v>38757</v>
      </c>
      <c r="B4931">
        <v>6.3305E-2</v>
      </c>
    </row>
    <row r="4932" spans="1:2">
      <c r="A4932" s="1">
        <v>38758</v>
      </c>
      <c r="B4932">
        <v>6.3305E-2</v>
      </c>
    </row>
    <row r="4933" spans="1:2">
      <c r="A4933" s="1">
        <v>38761</v>
      </c>
      <c r="B4933">
        <v>6.3305E-2</v>
      </c>
    </row>
    <row r="4934" spans="1:2">
      <c r="A4934" s="1">
        <v>38762</v>
      </c>
      <c r="B4934">
        <v>6.3305E-2</v>
      </c>
    </row>
    <row r="4935" spans="1:2">
      <c r="A4935" s="1">
        <v>38763</v>
      </c>
      <c r="B4935">
        <v>6.3305E-2</v>
      </c>
    </row>
    <row r="4936" spans="1:2">
      <c r="A4936" s="1">
        <v>38764</v>
      </c>
      <c r="B4936">
        <v>6.3305E-2</v>
      </c>
    </row>
    <row r="4937" spans="1:2">
      <c r="A4937" s="1">
        <v>38765</v>
      </c>
      <c r="B4937">
        <v>6.3305E-2</v>
      </c>
    </row>
    <row r="4938" spans="1:2">
      <c r="A4938" s="1">
        <v>38768</v>
      </c>
      <c r="B4938">
        <v>6.3305E-2</v>
      </c>
    </row>
    <row r="4939" spans="1:2">
      <c r="A4939" s="1">
        <v>38769</v>
      </c>
      <c r="B4939">
        <v>6.3305E-2</v>
      </c>
    </row>
    <row r="4940" spans="1:2">
      <c r="A4940" s="1">
        <v>38770</v>
      </c>
      <c r="B4940">
        <v>6.3305E-2</v>
      </c>
    </row>
    <row r="4941" spans="1:2">
      <c r="A4941" s="1">
        <v>38771</v>
      </c>
      <c r="B4941">
        <v>6.3305E-2</v>
      </c>
    </row>
    <row r="4942" spans="1:2">
      <c r="A4942" s="1">
        <v>38772</v>
      </c>
      <c r="B4942">
        <v>6.3305E-2</v>
      </c>
    </row>
    <row r="4943" spans="1:2">
      <c r="A4943" s="1">
        <v>38777</v>
      </c>
      <c r="B4943">
        <v>6.3305E-2</v>
      </c>
    </row>
    <row r="4944" spans="1:2">
      <c r="A4944" s="1">
        <v>38778</v>
      </c>
      <c r="B4944">
        <v>6.3305E-2</v>
      </c>
    </row>
    <row r="4945" spans="1:2">
      <c r="A4945" s="1">
        <v>38779</v>
      </c>
      <c r="B4945">
        <v>6.3305E-2</v>
      </c>
    </row>
    <row r="4946" spans="1:2">
      <c r="A4946" s="1">
        <v>38782</v>
      </c>
      <c r="B4946">
        <v>6.3305E-2</v>
      </c>
    </row>
    <row r="4947" spans="1:2">
      <c r="A4947" s="1">
        <v>38783</v>
      </c>
      <c r="B4947">
        <v>6.3305E-2</v>
      </c>
    </row>
    <row r="4948" spans="1:2">
      <c r="A4948" s="1">
        <v>38784</v>
      </c>
      <c r="B4948">
        <v>6.3305E-2</v>
      </c>
    </row>
    <row r="4949" spans="1:2">
      <c r="A4949" s="1">
        <v>38785</v>
      </c>
      <c r="B4949">
        <v>6.0758E-2</v>
      </c>
    </row>
    <row r="4950" spans="1:2">
      <c r="A4950" s="1">
        <v>38786</v>
      </c>
      <c r="B4950">
        <v>6.0758E-2</v>
      </c>
    </row>
    <row r="4951" spans="1:2">
      <c r="A4951" s="1">
        <v>38789</v>
      </c>
      <c r="B4951">
        <v>6.0758E-2</v>
      </c>
    </row>
    <row r="4952" spans="1:2">
      <c r="A4952" s="1">
        <v>38790</v>
      </c>
      <c r="B4952">
        <v>6.0758E-2</v>
      </c>
    </row>
    <row r="4953" spans="1:2">
      <c r="A4953" s="1">
        <v>38791</v>
      </c>
      <c r="B4953">
        <v>6.0758E-2</v>
      </c>
    </row>
    <row r="4954" spans="1:2">
      <c r="A4954" s="1">
        <v>38792</v>
      </c>
      <c r="B4954">
        <v>6.0758E-2</v>
      </c>
    </row>
    <row r="4955" spans="1:2">
      <c r="A4955" s="1">
        <v>38793</v>
      </c>
      <c r="B4955">
        <v>6.0758E-2</v>
      </c>
    </row>
    <row r="4956" spans="1:2">
      <c r="A4956" s="1">
        <v>38796</v>
      </c>
      <c r="B4956">
        <v>6.0758E-2</v>
      </c>
    </row>
    <row r="4957" spans="1:2">
      <c r="A4957" s="1">
        <v>38797</v>
      </c>
      <c r="B4957">
        <v>6.0758E-2</v>
      </c>
    </row>
    <row r="4958" spans="1:2">
      <c r="A4958" s="1">
        <v>38798</v>
      </c>
      <c r="B4958">
        <v>6.0758E-2</v>
      </c>
    </row>
    <row r="4959" spans="1:2">
      <c r="A4959" s="1">
        <v>38799</v>
      </c>
      <c r="B4959">
        <v>6.0758E-2</v>
      </c>
    </row>
    <row r="4960" spans="1:2">
      <c r="A4960" s="1">
        <v>38800</v>
      </c>
      <c r="B4960">
        <v>6.0758E-2</v>
      </c>
    </row>
    <row r="4961" spans="1:2">
      <c r="A4961" s="1">
        <v>38803</v>
      </c>
      <c r="B4961">
        <v>6.0758E-2</v>
      </c>
    </row>
    <row r="4962" spans="1:2">
      <c r="A4962" s="1">
        <v>38804</v>
      </c>
      <c r="B4962">
        <v>6.0758E-2</v>
      </c>
    </row>
    <row r="4963" spans="1:2">
      <c r="A4963" s="1">
        <v>38805</v>
      </c>
      <c r="B4963">
        <v>6.0758E-2</v>
      </c>
    </row>
    <row r="4964" spans="1:2">
      <c r="A4964" s="1">
        <v>38806</v>
      </c>
      <c r="B4964">
        <v>6.0758E-2</v>
      </c>
    </row>
    <row r="4965" spans="1:2">
      <c r="A4965" s="1">
        <v>38807</v>
      </c>
      <c r="B4965">
        <v>6.0758E-2</v>
      </c>
    </row>
    <row r="4966" spans="1:2">
      <c r="A4966" s="1">
        <v>38810</v>
      </c>
      <c r="B4966">
        <v>6.0451999999999999E-2</v>
      </c>
    </row>
    <row r="4967" spans="1:2">
      <c r="A4967" s="1">
        <v>38811</v>
      </c>
      <c r="B4967">
        <v>6.0451999999999999E-2</v>
      </c>
    </row>
    <row r="4968" spans="1:2">
      <c r="A4968" s="1">
        <v>38812</v>
      </c>
      <c r="B4968">
        <v>6.0451999999999999E-2</v>
      </c>
    </row>
    <row r="4969" spans="1:2">
      <c r="A4969" s="1">
        <v>38813</v>
      </c>
      <c r="B4969">
        <v>6.0451999999999999E-2</v>
      </c>
    </row>
    <row r="4970" spans="1:2">
      <c r="A4970" s="1">
        <v>38814</v>
      </c>
      <c r="B4970">
        <v>6.0451999999999999E-2</v>
      </c>
    </row>
    <row r="4971" spans="1:2">
      <c r="A4971" s="1">
        <v>38817</v>
      </c>
      <c r="B4971">
        <v>6.0451999999999999E-2</v>
      </c>
    </row>
    <row r="4972" spans="1:2">
      <c r="A4972" s="1">
        <v>38818</v>
      </c>
      <c r="B4972">
        <v>6.0451999999999999E-2</v>
      </c>
    </row>
    <row r="4973" spans="1:2">
      <c r="A4973" s="1">
        <v>38819</v>
      </c>
      <c r="B4973">
        <v>6.0451999999999999E-2</v>
      </c>
    </row>
    <row r="4974" spans="1:2">
      <c r="A4974" s="1">
        <v>38820</v>
      </c>
      <c r="B4974">
        <v>6.0451999999999999E-2</v>
      </c>
    </row>
    <row r="4975" spans="1:2">
      <c r="A4975" s="1">
        <v>38824</v>
      </c>
      <c r="B4975">
        <v>6.0451999999999999E-2</v>
      </c>
    </row>
    <row r="4976" spans="1:2">
      <c r="A4976" s="1">
        <v>38825</v>
      </c>
      <c r="B4976">
        <v>6.0451999999999999E-2</v>
      </c>
    </row>
    <row r="4977" spans="1:2">
      <c r="A4977" s="1">
        <v>38826</v>
      </c>
      <c r="B4977">
        <v>6.0416999999999998E-2</v>
      </c>
    </row>
    <row r="4978" spans="1:2">
      <c r="A4978" s="1">
        <v>38827</v>
      </c>
      <c r="B4978">
        <v>5.7852000000000001E-2</v>
      </c>
    </row>
    <row r="4979" spans="1:2">
      <c r="A4979" s="1">
        <v>38831</v>
      </c>
      <c r="B4979">
        <v>5.7817E-2</v>
      </c>
    </row>
    <row r="4980" spans="1:2">
      <c r="A4980" s="1">
        <v>38832</v>
      </c>
      <c r="B4980">
        <v>5.7817E-2</v>
      </c>
    </row>
    <row r="4981" spans="1:2">
      <c r="A4981" s="1">
        <v>38833</v>
      </c>
      <c r="B4981">
        <v>5.7817E-2</v>
      </c>
    </row>
    <row r="4982" spans="1:2">
      <c r="A4982" s="1">
        <v>38834</v>
      </c>
      <c r="B4982">
        <v>5.7852000000000001E-2</v>
      </c>
    </row>
    <row r="4983" spans="1:2">
      <c r="A4983" s="1">
        <v>38835</v>
      </c>
      <c r="B4983">
        <v>5.7886E-2</v>
      </c>
    </row>
    <row r="4984" spans="1:2">
      <c r="A4984" s="1">
        <v>38839</v>
      </c>
      <c r="B4984">
        <v>5.7886E-2</v>
      </c>
    </row>
    <row r="4985" spans="1:2">
      <c r="A4985" s="1">
        <v>38840</v>
      </c>
      <c r="B4985">
        <v>5.7919999999999999E-2</v>
      </c>
    </row>
    <row r="4986" spans="1:2">
      <c r="A4986" s="1">
        <v>38841</v>
      </c>
      <c r="B4986">
        <v>5.7919999999999999E-2</v>
      </c>
    </row>
    <row r="4987" spans="1:2">
      <c r="A4987" s="1">
        <v>38842</v>
      </c>
      <c r="B4987">
        <v>5.8125999999999997E-2</v>
      </c>
    </row>
    <row r="4988" spans="1:2">
      <c r="A4988" s="1">
        <v>38845</v>
      </c>
      <c r="B4988">
        <v>5.8125999999999997E-2</v>
      </c>
    </row>
    <row r="4989" spans="1:2">
      <c r="A4989" s="1">
        <v>38846</v>
      </c>
      <c r="B4989">
        <v>5.8125999999999997E-2</v>
      </c>
    </row>
    <row r="4990" spans="1:2">
      <c r="A4990" s="1">
        <v>38847</v>
      </c>
      <c r="B4990">
        <v>5.7919999999999999E-2</v>
      </c>
    </row>
    <row r="4991" spans="1:2">
      <c r="A4991" s="1">
        <v>38848</v>
      </c>
      <c r="B4991">
        <v>5.7886E-2</v>
      </c>
    </row>
    <row r="4992" spans="1:2">
      <c r="A4992" s="1">
        <v>38849</v>
      </c>
      <c r="B4992">
        <v>5.8057999999999998E-2</v>
      </c>
    </row>
    <row r="4993" spans="1:2">
      <c r="A4993" s="1">
        <v>38852</v>
      </c>
      <c r="B4993">
        <v>5.8022999999999998E-2</v>
      </c>
    </row>
    <row r="4994" spans="1:2">
      <c r="A4994" s="1">
        <v>38853</v>
      </c>
      <c r="B4994">
        <v>5.8125999999999997E-2</v>
      </c>
    </row>
    <row r="4995" spans="1:2">
      <c r="A4995" s="1">
        <v>38854</v>
      </c>
      <c r="B4995">
        <v>5.7817E-2</v>
      </c>
    </row>
    <row r="4996" spans="1:2">
      <c r="A4996" s="1">
        <v>38855</v>
      </c>
      <c r="B4996">
        <v>5.7817E-2</v>
      </c>
    </row>
    <row r="4997" spans="1:2">
      <c r="A4997" s="1">
        <v>38856</v>
      </c>
      <c r="B4997">
        <v>5.7749000000000002E-2</v>
      </c>
    </row>
    <row r="4998" spans="1:2">
      <c r="A4998" s="1">
        <v>38859</v>
      </c>
      <c r="B4998">
        <v>5.7749000000000002E-2</v>
      </c>
    </row>
    <row r="4999" spans="1:2">
      <c r="A4999" s="1">
        <v>38860</v>
      </c>
      <c r="B4999">
        <v>5.7783000000000001E-2</v>
      </c>
    </row>
    <row r="5000" spans="1:2">
      <c r="A5000" s="1">
        <v>38861</v>
      </c>
      <c r="B5000">
        <v>5.7749000000000002E-2</v>
      </c>
    </row>
    <row r="5001" spans="1:2">
      <c r="A5001" s="1">
        <v>38862</v>
      </c>
      <c r="B5001">
        <v>5.7783000000000001E-2</v>
      </c>
    </row>
    <row r="5002" spans="1:2">
      <c r="A5002" s="1">
        <v>38863</v>
      </c>
      <c r="B5002">
        <v>5.7749000000000002E-2</v>
      </c>
    </row>
    <row r="5003" spans="1:2">
      <c r="A5003" s="1">
        <v>38866</v>
      </c>
      <c r="B5003">
        <v>5.7783000000000001E-2</v>
      </c>
    </row>
    <row r="5004" spans="1:2">
      <c r="A5004" s="1">
        <v>38867</v>
      </c>
      <c r="B5004">
        <v>5.7749000000000002E-2</v>
      </c>
    </row>
    <row r="5005" spans="1:2">
      <c r="A5005" s="1">
        <v>38868</v>
      </c>
      <c r="B5005">
        <v>5.7749000000000002E-2</v>
      </c>
    </row>
    <row r="5006" spans="1:2">
      <c r="A5006" s="1">
        <v>38869</v>
      </c>
      <c r="B5006">
        <v>5.6063000000000002E-2</v>
      </c>
    </row>
    <row r="5007" spans="1:2">
      <c r="A5007" s="1">
        <v>38870</v>
      </c>
      <c r="B5007">
        <v>5.6028000000000001E-2</v>
      </c>
    </row>
    <row r="5008" spans="1:2">
      <c r="A5008" s="1">
        <v>38873</v>
      </c>
      <c r="B5008">
        <v>5.6063000000000002E-2</v>
      </c>
    </row>
    <row r="5009" spans="1:2">
      <c r="A5009" s="1">
        <v>38874</v>
      </c>
      <c r="B5009">
        <v>5.6063000000000002E-2</v>
      </c>
    </row>
    <row r="5010" spans="1:2">
      <c r="A5010" s="1">
        <v>38875</v>
      </c>
      <c r="B5010">
        <v>5.6063000000000002E-2</v>
      </c>
    </row>
    <row r="5011" spans="1:2">
      <c r="A5011" s="1">
        <v>38876</v>
      </c>
      <c r="B5011">
        <v>5.6063000000000002E-2</v>
      </c>
    </row>
    <row r="5012" spans="1:2">
      <c r="A5012" s="1">
        <v>38877</v>
      </c>
      <c r="B5012">
        <v>5.6063000000000002E-2</v>
      </c>
    </row>
    <row r="5013" spans="1:2">
      <c r="A5013" s="1">
        <v>38880</v>
      </c>
      <c r="B5013">
        <v>5.6097000000000001E-2</v>
      </c>
    </row>
    <row r="5014" spans="1:2">
      <c r="A5014" s="1">
        <v>38881</v>
      </c>
      <c r="B5014">
        <v>5.6132000000000001E-2</v>
      </c>
    </row>
    <row r="5015" spans="1:2">
      <c r="A5015" s="1">
        <v>38882</v>
      </c>
      <c r="B5015">
        <v>5.6097000000000001E-2</v>
      </c>
    </row>
    <row r="5016" spans="1:2">
      <c r="A5016" s="1">
        <v>38884</v>
      </c>
      <c r="B5016">
        <v>5.6097000000000001E-2</v>
      </c>
    </row>
    <row r="5017" spans="1:2">
      <c r="A5017" s="1">
        <v>38887</v>
      </c>
      <c r="B5017">
        <v>5.6097000000000001E-2</v>
      </c>
    </row>
    <row r="5018" spans="1:2">
      <c r="A5018" s="1">
        <v>38888</v>
      </c>
      <c r="B5018">
        <v>5.6097000000000001E-2</v>
      </c>
    </row>
    <row r="5019" spans="1:2">
      <c r="A5019" s="1">
        <v>38889</v>
      </c>
      <c r="B5019">
        <v>5.6097000000000001E-2</v>
      </c>
    </row>
    <row r="5020" spans="1:2">
      <c r="A5020" s="1">
        <v>38890</v>
      </c>
      <c r="B5020">
        <v>5.6097000000000001E-2</v>
      </c>
    </row>
    <row r="5021" spans="1:2">
      <c r="A5021" s="1">
        <v>38891</v>
      </c>
      <c r="B5021">
        <v>5.6063000000000002E-2</v>
      </c>
    </row>
    <row r="5022" spans="1:2">
      <c r="A5022" s="1">
        <v>38894</v>
      </c>
      <c r="B5022">
        <v>5.6097000000000001E-2</v>
      </c>
    </row>
    <row r="5023" spans="1:2">
      <c r="A5023" s="1">
        <v>38895</v>
      </c>
      <c r="B5023">
        <v>5.6097000000000001E-2</v>
      </c>
    </row>
    <row r="5024" spans="1:2">
      <c r="A5024" s="1">
        <v>38896</v>
      </c>
      <c r="B5024">
        <v>5.6097000000000001E-2</v>
      </c>
    </row>
    <row r="5025" spans="1:2">
      <c r="A5025" s="1">
        <v>38897</v>
      </c>
      <c r="B5025">
        <v>5.6097000000000001E-2</v>
      </c>
    </row>
    <row r="5026" spans="1:2">
      <c r="A5026" s="1">
        <v>38898</v>
      </c>
      <c r="B5026">
        <v>5.6097000000000001E-2</v>
      </c>
    </row>
    <row r="5027" spans="1:2">
      <c r="A5027" s="1">
        <v>38901</v>
      </c>
      <c r="B5027">
        <v>5.6063000000000002E-2</v>
      </c>
    </row>
    <row r="5028" spans="1:2">
      <c r="A5028" s="1">
        <v>38902</v>
      </c>
      <c r="B5028">
        <v>5.6097000000000001E-2</v>
      </c>
    </row>
    <row r="5029" spans="1:2">
      <c r="A5029" s="1">
        <v>38903</v>
      </c>
      <c r="B5029">
        <v>5.6097000000000001E-2</v>
      </c>
    </row>
    <row r="5030" spans="1:2">
      <c r="A5030" s="1">
        <v>38904</v>
      </c>
      <c r="B5030">
        <v>5.6097000000000001E-2</v>
      </c>
    </row>
    <row r="5031" spans="1:2">
      <c r="A5031" s="1">
        <v>38905</v>
      </c>
      <c r="B5031">
        <v>5.6097000000000001E-2</v>
      </c>
    </row>
    <row r="5032" spans="1:2">
      <c r="A5032" s="1">
        <v>38908</v>
      </c>
      <c r="B5032">
        <v>5.6097000000000001E-2</v>
      </c>
    </row>
    <row r="5033" spans="1:2">
      <c r="A5033" s="1">
        <v>38909</v>
      </c>
      <c r="B5033">
        <v>5.6097000000000001E-2</v>
      </c>
    </row>
    <row r="5034" spans="1:2">
      <c r="A5034" s="1">
        <v>38910</v>
      </c>
      <c r="B5034">
        <v>5.6097000000000001E-2</v>
      </c>
    </row>
    <row r="5035" spans="1:2">
      <c r="A5035" s="1">
        <v>38911</v>
      </c>
      <c r="B5035">
        <v>5.6097000000000001E-2</v>
      </c>
    </row>
    <row r="5036" spans="1:2">
      <c r="A5036" s="1">
        <v>38912</v>
      </c>
      <c r="B5036">
        <v>5.6097000000000001E-2</v>
      </c>
    </row>
    <row r="5037" spans="1:2">
      <c r="A5037" s="1">
        <v>38915</v>
      </c>
      <c r="B5037">
        <v>5.6028000000000001E-2</v>
      </c>
    </row>
    <row r="5038" spans="1:2">
      <c r="A5038" s="1">
        <v>38916</v>
      </c>
      <c r="B5038">
        <v>5.6132000000000001E-2</v>
      </c>
    </row>
    <row r="5039" spans="1:2">
      <c r="A5039" s="1">
        <v>38917</v>
      </c>
      <c r="B5039">
        <v>5.6063000000000002E-2</v>
      </c>
    </row>
    <row r="5040" spans="1:2">
      <c r="A5040" s="1">
        <v>38918</v>
      </c>
      <c r="B5040">
        <v>5.4301000000000002E-2</v>
      </c>
    </row>
    <row r="5041" spans="1:2">
      <c r="A5041" s="1">
        <v>38919</v>
      </c>
      <c r="B5041">
        <v>5.4266000000000002E-2</v>
      </c>
    </row>
    <row r="5042" spans="1:2">
      <c r="A5042" s="1">
        <v>38922</v>
      </c>
      <c r="B5042">
        <v>5.4301000000000002E-2</v>
      </c>
    </row>
    <row r="5043" spans="1:2">
      <c r="A5043" s="1">
        <v>38923</v>
      </c>
      <c r="B5043">
        <v>5.4301000000000002E-2</v>
      </c>
    </row>
    <row r="5044" spans="1:2">
      <c r="A5044" s="1">
        <v>38924</v>
      </c>
      <c r="B5044">
        <v>5.4301000000000002E-2</v>
      </c>
    </row>
    <row r="5045" spans="1:2">
      <c r="A5045" s="1">
        <v>38925</v>
      </c>
      <c r="B5045">
        <v>5.4301000000000002E-2</v>
      </c>
    </row>
    <row r="5046" spans="1:2">
      <c r="A5046" s="1">
        <v>38926</v>
      </c>
      <c r="B5046">
        <v>5.4266000000000002E-2</v>
      </c>
    </row>
    <row r="5047" spans="1:2">
      <c r="A5047" s="1">
        <v>38929</v>
      </c>
      <c r="B5047">
        <v>5.4301000000000002E-2</v>
      </c>
    </row>
    <row r="5048" spans="1:2">
      <c r="A5048" s="1">
        <v>38930</v>
      </c>
      <c r="B5048">
        <v>5.4301000000000002E-2</v>
      </c>
    </row>
    <row r="5049" spans="1:2">
      <c r="A5049" s="1">
        <v>38931</v>
      </c>
      <c r="B5049">
        <v>5.4301000000000002E-2</v>
      </c>
    </row>
    <row r="5050" spans="1:2">
      <c r="A5050" s="1">
        <v>38932</v>
      </c>
      <c r="B5050">
        <v>5.4335000000000001E-2</v>
      </c>
    </row>
    <row r="5051" spans="1:2">
      <c r="A5051" s="1">
        <v>38933</v>
      </c>
      <c r="B5051">
        <v>5.4301000000000002E-2</v>
      </c>
    </row>
    <row r="5052" spans="1:2">
      <c r="A5052" s="1">
        <v>38936</v>
      </c>
      <c r="B5052">
        <v>5.4301000000000002E-2</v>
      </c>
    </row>
    <row r="5053" spans="1:2">
      <c r="A5053" s="1">
        <v>38937</v>
      </c>
      <c r="B5053">
        <v>5.4301000000000002E-2</v>
      </c>
    </row>
    <row r="5054" spans="1:2">
      <c r="A5054" s="1">
        <v>38938</v>
      </c>
      <c r="B5054">
        <v>5.4301000000000002E-2</v>
      </c>
    </row>
    <row r="5055" spans="1:2">
      <c r="A5055" s="1">
        <v>38939</v>
      </c>
      <c r="B5055">
        <v>5.4301000000000002E-2</v>
      </c>
    </row>
    <row r="5056" spans="1:2">
      <c r="A5056" s="1">
        <v>38940</v>
      </c>
      <c r="B5056">
        <v>5.4335000000000001E-2</v>
      </c>
    </row>
    <row r="5057" spans="1:2">
      <c r="A5057" s="1">
        <v>38943</v>
      </c>
      <c r="B5057">
        <v>5.4405000000000002E-2</v>
      </c>
    </row>
    <row r="5058" spans="1:2">
      <c r="A5058" s="1">
        <v>38944</v>
      </c>
      <c r="B5058">
        <v>5.4439000000000001E-2</v>
      </c>
    </row>
    <row r="5059" spans="1:2">
      <c r="A5059" s="1">
        <v>38945</v>
      </c>
      <c r="B5059">
        <v>5.4405000000000002E-2</v>
      </c>
    </row>
    <row r="5060" spans="1:2">
      <c r="A5060" s="1">
        <v>38946</v>
      </c>
      <c r="B5060">
        <v>5.4405000000000002E-2</v>
      </c>
    </row>
    <row r="5061" spans="1:2">
      <c r="A5061" s="1">
        <v>38947</v>
      </c>
      <c r="B5061">
        <v>5.4578000000000002E-2</v>
      </c>
    </row>
    <row r="5062" spans="1:2">
      <c r="A5062" s="1">
        <v>38950</v>
      </c>
      <c r="B5062">
        <v>5.4439000000000001E-2</v>
      </c>
    </row>
    <row r="5063" spans="1:2">
      <c r="A5063" s="1">
        <v>38951</v>
      </c>
      <c r="B5063">
        <v>5.4405000000000002E-2</v>
      </c>
    </row>
    <row r="5064" spans="1:2">
      <c r="A5064" s="1">
        <v>38952</v>
      </c>
      <c r="B5064">
        <v>5.4370000000000002E-2</v>
      </c>
    </row>
    <row r="5065" spans="1:2">
      <c r="A5065" s="1">
        <v>38953</v>
      </c>
      <c r="B5065">
        <v>5.4405000000000002E-2</v>
      </c>
    </row>
    <row r="5066" spans="1:2">
      <c r="A5066" s="1">
        <v>38954</v>
      </c>
      <c r="B5066">
        <v>5.4370000000000002E-2</v>
      </c>
    </row>
    <row r="5067" spans="1:2">
      <c r="A5067" s="1">
        <v>38957</v>
      </c>
      <c r="B5067">
        <v>5.4405000000000002E-2</v>
      </c>
    </row>
    <row r="5068" spans="1:2">
      <c r="A5068" s="1">
        <v>38958</v>
      </c>
      <c r="B5068">
        <v>5.4405000000000002E-2</v>
      </c>
    </row>
    <row r="5069" spans="1:2">
      <c r="A5069" s="1">
        <v>38959</v>
      </c>
      <c r="B5069">
        <v>5.4335000000000001E-2</v>
      </c>
    </row>
    <row r="5070" spans="1:2">
      <c r="A5070" s="1">
        <v>38960</v>
      </c>
      <c r="B5070">
        <v>5.2635000000000001E-2</v>
      </c>
    </row>
    <row r="5071" spans="1:2">
      <c r="A5071" s="1">
        <v>38961</v>
      </c>
      <c r="B5071">
        <v>5.2600000000000001E-2</v>
      </c>
    </row>
    <row r="5072" spans="1:2">
      <c r="A5072" s="1">
        <v>38964</v>
      </c>
      <c r="B5072">
        <v>5.2600000000000001E-2</v>
      </c>
    </row>
    <row r="5073" spans="1:2">
      <c r="A5073" s="1">
        <v>38965</v>
      </c>
      <c r="B5073">
        <v>5.2635000000000001E-2</v>
      </c>
    </row>
    <row r="5074" spans="1:2">
      <c r="A5074" s="1">
        <v>38966</v>
      </c>
      <c r="B5074">
        <v>5.2600000000000001E-2</v>
      </c>
    </row>
    <row r="5075" spans="1:2">
      <c r="A5075" s="1">
        <v>38968</v>
      </c>
      <c r="B5075">
        <v>5.2600000000000001E-2</v>
      </c>
    </row>
    <row r="5076" spans="1:2">
      <c r="A5076" s="1">
        <v>38971</v>
      </c>
      <c r="B5076">
        <v>5.2600000000000001E-2</v>
      </c>
    </row>
    <row r="5077" spans="1:2">
      <c r="A5077" s="1">
        <v>38972</v>
      </c>
      <c r="B5077">
        <v>5.2600000000000001E-2</v>
      </c>
    </row>
    <row r="5078" spans="1:2">
      <c r="A5078" s="1">
        <v>38973</v>
      </c>
      <c r="B5078">
        <v>5.2600000000000001E-2</v>
      </c>
    </row>
    <row r="5079" spans="1:2">
      <c r="A5079" s="1">
        <v>38974</v>
      </c>
      <c r="B5079">
        <v>5.2600000000000001E-2</v>
      </c>
    </row>
    <row r="5080" spans="1:2">
      <c r="A5080" s="1">
        <v>38975</v>
      </c>
      <c r="B5080">
        <v>5.2600000000000001E-2</v>
      </c>
    </row>
    <row r="5081" spans="1:2">
      <c r="A5081" s="1">
        <v>38978</v>
      </c>
      <c r="B5081">
        <v>5.2566000000000002E-2</v>
      </c>
    </row>
    <row r="5082" spans="1:2">
      <c r="A5082" s="1">
        <v>38979</v>
      </c>
      <c r="B5082">
        <v>5.2600000000000001E-2</v>
      </c>
    </row>
    <row r="5083" spans="1:2">
      <c r="A5083" s="1">
        <v>38980</v>
      </c>
      <c r="B5083">
        <v>5.2600000000000001E-2</v>
      </c>
    </row>
    <row r="5084" spans="1:2">
      <c r="A5084" s="1">
        <v>38981</v>
      </c>
      <c r="B5084">
        <v>5.2635000000000001E-2</v>
      </c>
    </row>
    <row r="5085" spans="1:2">
      <c r="A5085" s="1">
        <v>38982</v>
      </c>
      <c r="B5085">
        <v>5.2600000000000001E-2</v>
      </c>
    </row>
    <row r="5086" spans="1:2">
      <c r="A5086" s="1">
        <v>38985</v>
      </c>
      <c r="B5086">
        <v>5.2600000000000001E-2</v>
      </c>
    </row>
    <row r="5087" spans="1:2">
      <c r="A5087" s="1">
        <v>38986</v>
      </c>
      <c r="B5087">
        <v>5.2600000000000001E-2</v>
      </c>
    </row>
    <row r="5088" spans="1:2">
      <c r="A5088" s="1">
        <v>38987</v>
      </c>
      <c r="B5088">
        <v>5.2600000000000001E-2</v>
      </c>
    </row>
    <row r="5089" spans="1:2">
      <c r="A5089" s="1">
        <v>38988</v>
      </c>
      <c r="B5089">
        <v>5.2600000000000001E-2</v>
      </c>
    </row>
    <row r="5090" spans="1:2">
      <c r="A5090" s="1">
        <v>38989</v>
      </c>
      <c r="B5090">
        <v>5.2600000000000001E-2</v>
      </c>
    </row>
    <row r="5091" spans="1:2">
      <c r="A5091" s="1">
        <v>38992</v>
      </c>
      <c r="B5091">
        <v>5.2566000000000002E-2</v>
      </c>
    </row>
    <row r="5092" spans="1:2">
      <c r="A5092" s="1">
        <v>38993</v>
      </c>
      <c r="B5092">
        <v>5.2566000000000002E-2</v>
      </c>
    </row>
    <row r="5093" spans="1:2">
      <c r="A5093" s="1">
        <v>38994</v>
      </c>
      <c r="B5093">
        <v>5.2566000000000002E-2</v>
      </c>
    </row>
    <row r="5094" spans="1:2">
      <c r="A5094" s="1">
        <v>38995</v>
      </c>
      <c r="B5094">
        <v>5.2566000000000002E-2</v>
      </c>
    </row>
    <row r="5095" spans="1:2">
      <c r="A5095" s="1">
        <v>38996</v>
      </c>
      <c r="B5095">
        <v>5.2600000000000001E-2</v>
      </c>
    </row>
    <row r="5096" spans="1:2">
      <c r="A5096" s="1">
        <v>38999</v>
      </c>
      <c r="B5096">
        <v>5.2566000000000002E-2</v>
      </c>
    </row>
    <row r="5097" spans="1:2">
      <c r="A5097" s="1">
        <v>39000</v>
      </c>
      <c r="B5097">
        <v>5.2566000000000002E-2</v>
      </c>
    </row>
    <row r="5098" spans="1:2">
      <c r="A5098" s="1">
        <v>39001</v>
      </c>
      <c r="B5098">
        <v>5.2566000000000002E-2</v>
      </c>
    </row>
    <row r="5099" spans="1:2">
      <c r="A5099" s="1">
        <v>39003</v>
      </c>
      <c r="B5099">
        <v>5.2566000000000002E-2</v>
      </c>
    </row>
    <row r="5100" spans="1:2">
      <c r="A5100" s="1">
        <v>39006</v>
      </c>
      <c r="B5100">
        <v>5.2566000000000002E-2</v>
      </c>
    </row>
    <row r="5101" spans="1:2">
      <c r="A5101" s="1">
        <v>39007</v>
      </c>
      <c r="B5101">
        <v>5.2566000000000002E-2</v>
      </c>
    </row>
    <row r="5102" spans="1:2">
      <c r="A5102" s="1">
        <v>39008</v>
      </c>
      <c r="B5102">
        <v>5.2566000000000002E-2</v>
      </c>
    </row>
    <row r="5103" spans="1:2">
      <c r="A5103" s="1">
        <v>39009</v>
      </c>
      <c r="B5103">
        <v>5.0858E-2</v>
      </c>
    </row>
    <row r="5104" spans="1:2">
      <c r="A5104" s="1">
        <v>39010</v>
      </c>
      <c r="B5104">
        <v>5.0788E-2</v>
      </c>
    </row>
    <row r="5105" spans="1:2">
      <c r="A5105" s="1">
        <v>39013</v>
      </c>
      <c r="B5105">
        <v>5.0823E-2</v>
      </c>
    </row>
    <row r="5106" spans="1:2">
      <c r="A5106" s="1">
        <v>39014</v>
      </c>
      <c r="B5106">
        <v>5.0858E-2</v>
      </c>
    </row>
    <row r="5107" spans="1:2">
      <c r="A5107" s="1">
        <v>39015</v>
      </c>
      <c r="B5107">
        <v>5.0893000000000001E-2</v>
      </c>
    </row>
    <row r="5108" spans="1:2">
      <c r="A5108" s="1">
        <v>39016</v>
      </c>
      <c r="B5108">
        <v>5.0893000000000001E-2</v>
      </c>
    </row>
    <row r="5109" spans="1:2">
      <c r="A5109" s="1">
        <v>39017</v>
      </c>
      <c r="B5109">
        <v>5.0858E-2</v>
      </c>
    </row>
    <row r="5110" spans="1:2">
      <c r="A5110" s="1">
        <v>39020</v>
      </c>
      <c r="B5110">
        <v>5.0893000000000001E-2</v>
      </c>
    </row>
    <row r="5111" spans="1:2">
      <c r="A5111" s="1">
        <v>39021</v>
      </c>
      <c r="B5111">
        <v>5.0893000000000001E-2</v>
      </c>
    </row>
    <row r="5112" spans="1:2">
      <c r="A5112" s="1">
        <v>39022</v>
      </c>
      <c r="B5112">
        <v>5.0893000000000001E-2</v>
      </c>
    </row>
    <row r="5113" spans="1:2">
      <c r="A5113" s="1">
        <v>39024</v>
      </c>
      <c r="B5113">
        <v>5.0858E-2</v>
      </c>
    </row>
    <row r="5114" spans="1:2">
      <c r="A5114" s="1">
        <v>39027</v>
      </c>
      <c r="B5114">
        <v>5.0928000000000001E-2</v>
      </c>
    </row>
    <row r="5115" spans="1:2">
      <c r="A5115" s="1">
        <v>39028</v>
      </c>
      <c r="B5115">
        <v>5.0928000000000001E-2</v>
      </c>
    </row>
    <row r="5116" spans="1:2">
      <c r="A5116" s="1">
        <v>39029</v>
      </c>
      <c r="B5116">
        <v>5.0928000000000001E-2</v>
      </c>
    </row>
    <row r="5117" spans="1:2">
      <c r="A5117" s="1">
        <v>39030</v>
      </c>
      <c r="B5117">
        <v>5.0893000000000001E-2</v>
      </c>
    </row>
    <row r="5118" spans="1:2">
      <c r="A5118" s="1">
        <v>39031</v>
      </c>
      <c r="B5118">
        <v>5.0823E-2</v>
      </c>
    </row>
    <row r="5119" spans="1:2">
      <c r="A5119" s="1">
        <v>39034</v>
      </c>
      <c r="B5119">
        <v>5.0893000000000001E-2</v>
      </c>
    </row>
    <row r="5120" spans="1:2">
      <c r="A5120" s="1">
        <v>39035</v>
      </c>
      <c r="B5120">
        <v>5.0858E-2</v>
      </c>
    </row>
    <row r="5121" spans="1:2">
      <c r="A5121" s="1">
        <v>39037</v>
      </c>
      <c r="B5121">
        <v>5.0823E-2</v>
      </c>
    </row>
    <row r="5122" spans="1:2">
      <c r="A5122" s="1">
        <v>39038</v>
      </c>
      <c r="B5122">
        <v>5.0823E-2</v>
      </c>
    </row>
    <row r="5123" spans="1:2">
      <c r="A5123" s="1">
        <v>39041</v>
      </c>
      <c r="B5123">
        <v>5.0893000000000001E-2</v>
      </c>
    </row>
    <row r="5124" spans="1:2">
      <c r="A5124" s="1">
        <v>39042</v>
      </c>
      <c r="B5124">
        <v>5.0893000000000001E-2</v>
      </c>
    </row>
    <row r="5125" spans="1:2">
      <c r="A5125" s="1">
        <v>39043</v>
      </c>
      <c r="B5125">
        <v>5.0823E-2</v>
      </c>
    </row>
    <row r="5126" spans="1:2">
      <c r="A5126" s="1">
        <v>39044</v>
      </c>
      <c r="B5126">
        <v>5.0858E-2</v>
      </c>
    </row>
    <row r="5127" spans="1:2">
      <c r="A5127" s="1">
        <v>39045</v>
      </c>
      <c r="B5127">
        <v>5.0823E-2</v>
      </c>
    </row>
    <row r="5128" spans="1:2">
      <c r="A5128" s="1">
        <v>39048</v>
      </c>
      <c r="B5128">
        <v>5.0823E-2</v>
      </c>
    </row>
    <row r="5129" spans="1:2">
      <c r="A5129" s="1">
        <v>39049</v>
      </c>
      <c r="B5129">
        <v>5.0893000000000001E-2</v>
      </c>
    </row>
    <row r="5130" spans="1:2">
      <c r="A5130" s="1">
        <v>39050</v>
      </c>
      <c r="B5130">
        <v>5.0893000000000001E-2</v>
      </c>
    </row>
    <row r="5131" spans="1:2">
      <c r="A5131" s="1">
        <v>39051</v>
      </c>
      <c r="B5131">
        <v>4.9142999999999999E-2</v>
      </c>
    </row>
    <row r="5132" spans="1:2">
      <c r="A5132" s="1">
        <v>39052</v>
      </c>
      <c r="B5132">
        <v>4.9142999999999999E-2</v>
      </c>
    </row>
    <row r="5133" spans="1:2">
      <c r="A5133" s="1">
        <v>39055</v>
      </c>
      <c r="B5133">
        <v>4.9142999999999999E-2</v>
      </c>
    </row>
    <row r="5134" spans="1:2">
      <c r="A5134" s="1">
        <v>39056</v>
      </c>
      <c r="B5134">
        <v>4.9177999999999999E-2</v>
      </c>
    </row>
    <row r="5135" spans="1:2">
      <c r="A5135" s="1">
        <v>39057</v>
      </c>
      <c r="B5135">
        <v>4.9142999999999999E-2</v>
      </c>
    </row>
    <row r="5136" spans="1:2">
      <c r="A5136" s="1">
        <v>39058</v>
      </c>
      <c r="B5136">
        <v>4.9142999999999999E-2</v>
      </c>
    </row>
    <row r="5137" spans="1:2">
      <c r="A5137" s="1">
        <v>39059</v>
      </c>
      <c r="B5137">
        <v>4.9142999999999999E-2</v>
      </c>
    </row>
    <row r="5138" spans="1:2">
      <c r="A5138" s="1">
        <v>39062</v>
      </c>
      <c r="B5138">
        <v>4.9177999999999999E-2</v>
      </c>
    </row>
    <row r="5139" spans="1:2">
      <c r="A5139" s="1">
        <v>39063</v>
      </c>
      <c r="B5139">
        <v>4.9142999999999999E-2</v>
      </c>
    </row>
    <row r="5140" spans="1:2">
      <c r="A5140" s="1">
        <v>39064</v>
      </c>
      <c r="B5140">
        <v>4.9177999999999999E-2</v>
      </c>
    </row>
    <row r="5141" spans="1:2">
      <c r="A5141" s="1">
        <v>39065</v>
      </c>
      <c r="B5141">
        <v>4.9177999999999999E-2</v>
      </c>
    </row>
    <row r="5142" spans="1:2">
      <c r="A5142" s="1">
        <v>39066</v>
      </c>
      <c r="B5142">
        <v>4.9142999999999999E-2</v>
      </c>
    </row>
    <row r="5143" spans="1:2">
      <c r="A5143" s="1">
        <v>39069</v>
      </c>
      <c r="B5143">
        <v>4.9177999999999999E-2</v>
      </c>
    </row>
    <row r="5144" spans="1:2">
      <c r="A5144" s="1">
        <v>39070</v>
      </c>
      <c r="B5144">
        <v>4.9177999999999999E-2</v>
      </c>
    </row>
    <row r="5145" spans="1:2">
      <c r="A5145" s="1">
        <v>39071</v>
      </c>
      <c r="B5145">
        <v>4.9177999999999999E-2</v>
      </c>
    </row>
    <row r="5146" spans="1:2">
      <c r="A5146" s="1">
        <v>39072</v>
      </c>
      <c r="B5146">
        <v>4.9177999999999999E-2</v>
      </c>
    </row>
    <row r="5147" spans="1:2">
      <c r="A5147" s="1">
        <v>39073</v>
      </c>
      <c r="B5147">
        <v>4.9177999999999999E-2</v>
      </c>
    </row>
    <row r="5148" spans="1:2">
      <c r="A5148" s="1">
        <v>39077</v>
      </c>
      <c r="B5148">
        <v>4.9177999999999999E-2</v>
      </c>
    </row>
    <row r="5149" spans="1:2">
      <c r="A5149" s="1">
        <v>39078</v>
      </c>
      <c r="B5149">
        <v>4.9142999999999999E-2</v>
      </c>
    </row>
    <row r="5150" spans="1:2">
      <c r="A5150" s="1">
        <v>39079</v>
      </c>
      <c r="B5150">
        <v>4.9177999999999999E-2</v>
      </c>
    </row>
    <row r="5151" spans="1:2">
      <c r="A5151" s="1">
        <v>39080</v>
      </c>
      <c r="B5151">
        <v>4.9177999999999999E-2</v>
      </c>
    </row>
    <row r="5152" spans="1:2">
      <c r="A5152" s="1">
        <v>39084</v>
      </c>
      <c r="B5152">
        <v>4.9177999999999999E-2</v>
      </c>
    </row>
    <row r="5153" spans="1:2">
      <c r="A5153" s="1">
        <v>39085</v>
      </c>
      <c r="B5153">
        <v>4.9142999999999999E-2</v>
      </c>
    </row>
    <row r="5154" spans="1:2">
      <c r="A5154" s="1">
        <v>39086</v>
      </c>
      <c r="B5154">
        <v>4.9177999999999999E-2</v>
      </c>
    </row>
    <row r="5155" spans="1:2">
      <c r="A5155" s="1">
        <v>39087</v>
      </c>
      <c r="B5155">
        <v>4.9177999999999999E-2</v>
      </c>
    </row>
    <row r="5156" spans="1:2">
      <c r="A5156" s="1">
        <v>39090</v>
      </c>
      <c r="B5156">
        <v>4.9177999999999999E-2</v>
      </c>
    </row>
    <row r="5157" spans="1:2">
      <c r="A5157" s="1">
        <v>39091</v>
      </c>
      <c r="B5157">
        <v>4.9177999999999999E-2</v>
      </c>
    </row>
    <row r="5158" spans="1:2">
      <c r="A5158" s="1">
        <v>39092</v>
      </c>
      <c r="B5158">
        <v>4.9177999999999999E-2</v>
      </c>
    </row>
    <row r="5159" spans="1:2">
      <c r="A5159" s="1">
        <v>39093</v>
      </c>
      <c r="B5159">
        <v>4.9177999999999999E-2</v>
      </c>
    </row>
    <row r="5160" spans="1:2">
      <c r="A5160" s="1">
        <v>39094</v>
      </c>
      <c r="B5160">
        <v>4.9142999999999999E-2</v>
      </c>
    </row>
    <row r="5161" spans="1:2">
      <c r="A5161" s="1">
        <v>39097</v>
      </c>
      <c r="B5161">
        <v>4.9177999999999999E-2</v>
      </c>
    </row>
    <row r="5162" spans="1:2">
      <c r="A5162" s="1">
        <v>39098</v>
      </c>
      <c r="B5162">
        <v>4.9177999999999999E-2</v>
      </c>
    </row>
    <row r="5163" spans="1:2">
      <c r="A5163" s="1">
        <v>39099</v>
      </c>
      <c r="B5163">
        <v>4.9177999999999999E-2</v>
      </c>
    </row>
    <row r="5164" spans="1:2">
      <c r="A5164" s="1">
        <v>39100</v>
      </c>
      <c r="B5164">
        <v>4.9177999999999999E-2</v>
      </c>
    </row>
    <row r="5165" spans="1:2">
      <c r="A5165" s="1">
        <v>39101</v>
      </c>
      <c r="B5165">
        <v>4.9177999999999999E-2</v>
      </c>
    </row>
    <row r="5166" spans="1:2">
      <c r="A5166" s="1">
        <v>39104</v>
      </c>
      <c r="B5166">
        <v>4.9177999999999999E-2</v>
      </c>
    </row>
    <row r="5167" spans="1:2">
      <c r="A5167" s="1">
        <v>39105</v>
      </c>
      <c r="B5167">
        <v>4.9177999999999999E-2</v>
      </c>
    </row>
    <row r="5168" spans="1:2">
      <c r="A5168" s="1">
        <v>39106</v>
      </c>
      <c r="B5168">
        <v>4.9142999999999999E-2</v>
      </c>
    </row>
    <row r="5169" spans="1:2">
      <c r="A5169" s="1">
        <v>39107</v>
      </c>
      <c r="B5169">
        <v>4.8300000000000003E-2</v>
      </c>
    </row>
    <row r="5170" spans="1:2">
      <c r="A5170" s="1">
        <v>39108</v>
      </c>
      <c r="B5170">
        <v>4.8230000000000002E-2</v>
      </c>
    </row>
    <row r="5171" spans="1:2">
      <c r="A5171" s="1">
        <v>39111</v>
      </c>
      <c r="B5171">
        <v>4.8265000000000002E-2</v>
      </c>
    </row>
    <row r="5172" spans="1:2">
      <c r="A5172" s="1">
        <v>39112</v>
      </c>
      <c r="B5172">
        <v>4.8265000000000002E-2</v>
      </c>
    </row>
    <row r="5173" spans="1:2">
      <c r="A5173" s="1">
        <v>39113</v>
      </c>
      <c r="B5173">
        <v>4.8265000000000002E-2</v>
      </c>
    </row>
    <row r="5174" spans="1:2">
      <c r="A5174" s="1">
        <v>39114</v>
      </c>
      <c r="B5174">
        <v>4.8265000000000002E-2</v>
      </c>
    </row>
    <row r="5175" spans="1:2">
      <c r="A5175" s="1">
        <v>39115</v>
      </c>
      <c r="B5175">
        <v>4.8265000000000002E-2</v>
      </c>
    </row>
    <row r="5176" spans="1:2">
      <c r="A5176" s="1">
        <v>39118</v>
      </c>
      <c r="B5176">
        <v>4.8265000000000002E-2</v>
      </c>
    </row>
    <row r="5177" spans="1:2">
      <c r="A5177" s="1">
        <v>39119</v>
      </c>
      <c r="B5177">
        <v>4.8265000000000002E-2</v>
      </c>
    </row>
    <row r="5178" spans="1:2">
      <c r="A5178" s="1">
        <v>39120</v>
      </c>
      <c r="B5178">
        <v>4.8265000000000002E-2</v>
      </c>
    </row>
    <row r="5179" spans="1:2">
      <c r="A5179" s="1">
        <v>39121</v>
      </c>
      <c r="B5179">
        <v>4.8265000000000002E-2</v>
      </c>
    </row>
    <row r="5180" spans="1:2">
      <c r="A5180" s="1">
        <v>39122</v>
      </c>
      <c r="B5180">
        <v>4.8265000000000002E-2</v>
      </c>
    </row>
    <row r="5181" spans="1:2">
      <c r="A5181" s="1">
        <v>39125</v>
      </c>
      <c r="B5181">
        <v>4.8265000000000002E-2</v>
      </c>
    </row>
    <row r="5182" spans="1:2">
      <c r="A5182" s="1">
        <v>39126</v>
      </c>
      <c r="B5182">
        <v>4.8265000000000002E-2</v>
      </c>
    </row>
    <row r="5183" spans="1:2">
      <c r="A5183" s="1">
        <v>39127</v>
      </c>
      <c r="B5183">
        <v>4.8265000000000002E-2</v>
      </c>
    </row>
    <row r="5184" spans="1:2">
      <c r="A5184" s="1">
        <v>39128</v>
      </c>
      <c r="B5184">
        <v>4.8265000000000002E-2</v>
      </c>
    </row>
    <row r="5185" spans="1:2">
      <c r="A5185" s="1">
        <v>39129</v>
      </c>
      <c r="B5185">
        <v>4.8300000000000003E-2</v>
      </c>
    </row>
    <row r="5186" spans="1:2">
      <c r="A5186" s="1">
        <v>39134</v>
      </c>
      <c r="B5186">
        <v>4.8300000000000003E-2</v>
      </c>
    </row>
    <row r="5187" spans="1:2">
      <c r="A5187" s="1">
        <v>39135</v>
      </c>
      <c r="B5187">
        <v>4.8300000000000003E-2</v>
      </c>
    </row>
    <row r="5188" spans="1:2">
      <c r="A5188" s="1">
        <v>39136</v>
      </c>
      <c r="B5188">
        <v>4.8300000000000003E-2</v>
      </c>
    </row>
    <row r="5189" spans="1:2">
      <c r="A5189" s="1">
        <v>39139</v>
      </c>
      <c r="B5189">
        <v>4.8265000000000002E-2</v>
      </c>
    </row>
    <row r="5190" spans="1:2">
      <c r="A5190" s="1">
        <v>39140</v>
      </c>
      <c r="B5190">
        <v>4.8265000000000002E-2</v>
      </c>
    </row>
    <row r="5191" spans="1:2">
      <c r="A5191" s="1">
        <v>39141</v>
      </c>
      <c r="B5191">
        <v>4.8265000000000002E-2</v>
      </c>
    </row>
    <row r="5192" spans="1:2">
      <c r="A5192" s="1">
        <v>39142</v>
      </c>
      <c r="B5192">
        <v>4.8265000000000002E-2</v>
      </c>
    </row>
    <row r="5193" spans="1:2">
      <c r="A5193" s="1">
        <v>39143</v>
      </c>
      <c r="B5193">
        <v>4.8265000000000002E-2</v>
      </c>
    </row>
    <row r="5194" spans="1:2">
      <c r="A5194" s="1">
        <v>39146</v>
      </c>
      <c r="B5194">
        <v>4.8265000000000002E-2</v>
      </c>
    </row>
    <row r="5195" spans="1:2">
      <c r="A5195" s="1">
        <v>39147</v>
      </c>
      <c r="B5195">
        <v>4.8265000000000002E-2</v>
      </c>
    </row>
    <row r="5196" spans="1:2">
      <c r="A5196" s="1">
        <v>39148</v>
      </c>
      <c r="B5196">
        <v>4.8265000000000002E-2</v>
      </c>
    </row>
    <row r="5197" spans="1:2">
      <c r="A5197" s="1">
        <v>39149</v>
      </c>
      <c r="B5197">
        <v>4.7419999999999997E-2</v>
      </c>
    </row>
    <row r="5198" spans="1:2">
      <c r="A5198" s="1">
        <v>39150</v>
      </c>
      <c r="B5198">
        <v>4.7419999999999997E-2</v>
      </c>
    </row>
    <row r="5199" spans="1:2">
      <c r="A5199" s="1">
        <v>39153</v>
      </c>
      <c r="B5199">
        <v>4.7419999999999997E-2</v>
      </c>
    </row>
    <row r="5200" spans="1:2">
      <c r="A5200" s="1">
        <v>39154</v>
      </c>
      <c r="B5200">
        <v>4.7384999999999997E-2</v>
      </c>
    </row>
    <row r="5201" spans="1:2">
      <c r="A5201" s="1">
        <v>39155</v>
      </c>
      <c r="B5201">
        <v>4.7384999999999997E-2</v>
      </c>
    </row>
    <row r="5202" spans="1:2">
      <c r="A5202" s="1">
        <v>39156</v>
      </c>
      <c r="B5202">
        <v>4.7384999999999997E-2</v>
      </c>
    </row>
    <row r="5203" spans="1:2">
      <c r="A5203" s="1">
        <v>39157</v>
      </c>
      <c r="B5203">
        <v>4.7384999999999997E-2</v>
      </c>
    </row>
    <row r="5204" spans="1:2">
      <c r="A5204" s="1">
        <v>39160</v>
      </c>
      <c r="B5204">
        <v>4.7384999999999997E-2</v>
      </c>
    </row>
    <row r="5205" spans="1:2">
      <c r="A5205" s="1">
        <v>39161</v>
      </c>
      <c r="B5205">
        <v>4.7384999999999997E-2</v>
      </c>
    </row>
    <row r="5206" spans="1:2">
      <c r="A5206" s="1">
        <v>39162</v>
      </c>
      <c r="B5206">
        <v>4.7384999999999997E-2</v>
      </c>
    </row>
    <row r="5207" spans="1:2">
      <c r="A5207" s="1">
        <v>39163</v>
      </c>
      <c r="B5207">
        <v>4.7384999999999997E-2</v>
      </c>
    </row>
    <row r="5208" spans="1:2">
      <c r="A5208" s="1">
        <v>39164</v>
      </c>
      <c r="B5208">
        <v>4.7384999999999997E-2</v>
      </c>
    </row>
    <row r="5209" spans="1:2">
      <c r="A5209" s="1">
        <v>39167</v>
      </c>
      <c r="B5209">
        <v>4.7384999999999997E-2</v>
      </c>
    </row>
    <row r="5210" spans="1:2">
      <c r="A5210" s="1">
        <v>39168</v>
      </c>
      <c r="B5210">
        <v>4.7384999999999997E-2</v>
      </c>
    </row>
    <row r="5211" spans="1:2">
      <c r="A5211" s="1">
        <v>39169</v>
      </c>
      <c r="B5211">
        <v>4.7384999999999997E-2</v>
      </c>
    </row>
    <row r="5212" spans="1:2">
      <c r="A5212" s="1">
        <v>39170</v>
      </c>
      <c r="B5212">
        <v>4.7384999999999997E-2</v>
      </c>
    </row>
    <row r="5213" spans="1:2">
      <c r="A5213" s="1">
        <v>39171</v>
      </c>
      <c r="B5213">
        <v>4.7384999999999997E-2</v>
      </c>
    </row>
    <row r="5214" spans="1:2">
      <c r="A5214" s="1">
        <v>39174</v>
      </c>
      <c r="B5214">
        <v>4.7384999999999997E-2</v>
      </c>
    </row>
    <row r="5215" spans="1:2">
      <c r="A5215" s="1">
        <v>39175</v>
      </c>
      <c r="B5215">
        <v>4.7384999999999997E-2</v>
      </c>
    </row>
    <row r="5216" spans="1:2">
      <c r="A5216" s="1">
        <v>39176</v>
      </c>
      <c r="B5216">
        <v>4.7384999999999997E-2</v>
      </c>
    </row>
    <row r="5217" spans="1:2">
      <c r="A5217" s="1">
        <v>39177</v>
      </c>
      <c r="B5217">
        <v>4.7419999999999997E-2</v>
      </c>
    </row>
    <row r="5218" spans="1:2">
      <c r="A5218" s="1">
        <v>39181</v>
      </c>
      <c r="B5218">
        <v>4.7384999999999997E-2</v>
      </c>
    </row>
    <row r="5219" spans="1:2">
      <c r="A5219" s="1">
        <v>39182</v>
      </c>
      <c r="B5219">
        <v>4.7384999999999997E-2</v>
      </c>
    </row>
    <row r="5220" spans="1:2">
      <c r="A5220" s="1">
        <v>39183</v>
      </c>
      <c r="B5220">
        <v>4.7384999999999997E-2</v>
      </c>
    </row>
    <row r="5221" spans="1:2">
      <c r="A5221" s="1">
        <v>39184</v>
      </c>
      <c r="B5221">
        <v>4.7384999999999997E-2</v>
      </c>
    </row>
    <row r="5222" spans="1:2">
      <c r="A5222" s="1">
        <v>39185</v>
      </c>
      <c r="B5222">
        <v>4.7384999999999997E-2</v>
      </c>
    </row>
    <row r="5223" spans="1:2">
      <c r="A5223" s="1">
        <v>39188</v>
      </c>
      <c r="B5223">
        <v>4.7384999999999997E-2</v>
      </c>
    </row>
    <row r="5224" spans="1:2">
      <c r="A5224" s="1">
        <v>39189</v>
      </c>
      <c r="B5224">
        <v>4.7350000000000003E-2</v>
      </c>
    </row>
    <row r="5225" spans="1:2">
      <c r="A5225" s="1">
        <v>39190</v>
      </c>
      <c r="B5225">
        <v>4.7350000000000003E-2</v>
      </c>
    </row>
    <row r="5226" spans="1:2">
      <c r="A5226" s="1">
        <v>39191</v>
      </c>
      <c r="B5226">
        <v>4.6503000000000003E-2</v>
      </c>
    </row>
    <row r="5227" spans="1:2">
      <c r="A5227" s="1">
        <v>39192</v>
      </c>
      <c r="B5227">
        <v>4.6503000000000003E-2</v>
      </c>
    </row>
    <row r="5228" spans="1:2">
      <c r="A5228" s="1">
        <v>39195</v>
      </c>
      <c r="B5228">
        <v>4.6503000000000003E-2</v>
      </c>
    </row>
    <row r="5229" spans="1:2">
      <c r="A5229" s="1">
        <v>39196</v>
      </c>
      <c r="B5229">
        <v>4.6503000000000003E-2</v>
      </c>
    </row>
    <row r="5230" spans="1:2">
      <c r="A5230" s="1">
        <v>39197</v>
      </c>
      <c r="B5230">
        <v>4.6503000000000003E-2</v>
      </c>
    </row>
    <row r="5231" spans="1:2">
      <c r="A5231" s="1">
        <v>39198</v>
      </c>
      <c r="B5231">
        <v>4.6503000000000003E-2</v>
      </c>
    </row>
    <row r="5232" spans="1:2">
      <c r="A5232" s="1">
        <v>39199</v>
      </c>
      <c r="B5232">
        <v>4.6503000000000003E-2</v>
      </c>
    </row>
    <row r="5233" spans="1:2">
      <c r="A5233" s="1">
        <v>39202</v>
      </c>
      <c r="B5233">
        <v>4.6503000000000003E-2</v>
      </c>
    </row>
    <row r="5234" spans="1:2">
      <c r="A5234" s="1">
        <v>39204</v>
      </c>
      <c r="B5234">
        <v>4.6503000000000003E-2</v>
      </c>
    </row>
    <row r="5235" spans="1:2">
      <c r="A5235" s="1">
        <v>39205</v>
      </c>
      <c r="B5235">
        <v>4.6503000000000003E-2</v>
      </c>
    </row>
    <row r="5236" spans="1:2">
      <c r="A5236" s="1">
        <v>39206</v>
      </c>
      <c r="B5236">
        <v>4.6503000000000003E-2</v>
      </c>
    </row>
    <row r="5237" spans="1:2">
      <c r="A5237" s="1">
        <v>39209</v>
      </c>
      <c r="B5237">
        <v>4.6503000000000003E-2</v>
      </c>
    </row>
    <row r="5238" spans="1:2">
      <c r="A5238" s="1">
        <v>39210</v>
      </c>
      <c r="B5238">
        <v>4.6503000000000003E-2</v>
      </c>
    </row>
    <row r="5239" spans="1:2">
      <c r="A5239" s="1">
        <v>39211</v>
      </c>
      <c r="B5239">
        <v>4.6503000000000003E-2</v>
      </c>
    </row>
    <row r="5240" spans="1:2">
      <c r="A5240" s="1">
        <v>39212</v>
      </c>
      <c r="B5240">
        <v>4.6503000000000003E-2</v>
      </c>
    </row>
    <row r="5241" spans="1:2">
      <c r="A5241" s="1">
        <v>39213</v>
      </c>
      <c r="B5241">
        <v>4.6503000000000003E-2</v>
      </c>
    </row>
    <row r="5242" spans="1:2">
      <c r="A5242" s="1">
        <v>39216</v>
      </c>
      <c r="B5242">
        <v>4.6503000000000003E-2</v>
      </c>
    </row>
    <row r="5243" spans="1:2">
      <c r="A5243" s="1">
        <v>39217</v>
      </c>
      <c r="B5243">
        <v>4.6503000000000003E-2</v>
      </c>
    </row>
    <row r="5244" spans="1:2">
      <c r="A5244" s="1">
        <v>39218</v>
      </c>
      <c r="B5244">
        <v>4.6503000000000003E-2</v>
      </c>
    </row>
    <row r="5245" spans="1:2">
      <c r="A5245" s="1">
        <v>39219</v>
      </c>
      <c r="B5245">
        <v>4.6503000000000003E-2</v>
      </c>
    </row>
    <row r="5246" spans="1:2">
      <c r="A5246" s="1">
        <v>39220</v>
      </c>
      <c r="B5246">
        <v>4.6503000000000003E-2</v>
      </c>
    </row>
    <row r="5247" spans="1:2">
      <c r="A5247" s="1">
        <v>39223</v>
      </c>
      <c r="B5247">
        <v>4.6503000000000003E-2</v>
      </c>
    </row>
    <row r="5248" spans="1:2">
      <c r="A5248" s="1">
        <v>39224</v>
      </c>
      <c r="B5248">
        <v>4.6503000000000003E-2</v>
      </c>
    </row>
    <row r="5249" spans="1:2">
      <c r="A5249" s="1">
        <v>39225</v>
      </c>
      <c r="B5249">
        <v>4.6503000000000003E-2</v>
      </c>
    </row>
    <row r="5250" spans="1:2">
      <c r="A5250" s="1">
        <v>39226</v>
      </c>
      <c r="B5250">
        <v>4.6503000000000003E-2</v>
      </c>
    </row>
    <row r="5251" spans="1:2">
      <c r="A5251" s="1">
        <v>39227</v>
      </c>
      <c r="B5251">
        <v>4.6503000000000003E-2</v>
      </c>
    </row>
    <row r="5252" spans="1:2">
      <c r="A5252" s="1">
        <v>39230</v>
      </c>
      <c r="B5252">
        <v>4.6503000000000003E-2</v>
      </c>
    </row>
    <row r="5253" spans="1:2">
      <c r="A5253" s="1">
        <v>39231</v>
      </c>
      <c r="B5253">
        <v>4.6503000000000003E-2</v>
      </c>
    </row>
    <row r="5254" spans="1:2">
      <c r="A5254" s="1">
        <v>39232</v>
      </c>
      <c r="B5254">
        <v>4.6503000000000003E-2</v>
      </c>
    </row>
    <row r="5255" spans="1:2">
      <c r="A5255" s="1">
        <v>39233</v>
      </c>
      <c r="B5255">
        <v>4.6503000000000003E-2</v>
      </c>
    </row>
    <row r="5256" spans="1:2">
      <c r="A5256" s="1">
        <v>39234</v>
      </c>
      <c r="B5256">
        <v>4.6503000000000003E-2</v>
      </c>
    </row>
    <row r="5257" spans="1:2">
      <c r="A5257" s="1">
        <v>39237</v>
      </c>
      <c r="B5257">
        <v>4.6503000000000003E-2</v>
      </c>
    </row>
    <row r="5258" spans="1:2">
      <c r="A5258" s="1">
        <v>39238</v>
      </c>
      <c r="B5258">
        <v>4.6503000000000003E-2</v>
      </c>
    </row>
    <row r="5259" spans="1:2">
      <c r="A5259" s="1">
        <v>39239</v>
      </c>
      <c r="B5259">
        <v>4.6503000000000003E-2</v>
      </c>
    </row>
    <row r="5260" spans="1:2">
      <c r="A5260" s="1">
        <v>39241</v>
      </c>
      <c r="B5260">
        <v>4.4734000000000003E-2</v>
      </c>
    </row>
    <row r="5261" spans="1:2">
      <c r="A5261" s="1">
        <v>39244</v>
      </c>
      <c r="B5261">
        <v>4.4734000000000003E-2</v>
      </c>
    </row>
    <row r="5262" spans="1:2">
      <c r="A5262" s="1">
        <v>39245</v>
      </c>
      <c r="B5262">
        <v>4.4734000000000003E-2</v>
      </c>
    </row>
    <row r="5263" spans="1:2">
      <c r="A5263" s="1">
        <v>39246</v>
      </c>
      <c r="B5263">
        <v>4.4734000000000003E-2</v>
      </c>
    </row>
    <row r="5264" spans="1:2">
      <c r="A5264" s="1">
        <v>39247</v>
      </c>
      <c r="B5264">
        <v>4.4734000000000003E-2</v>
      </c>
    </row>
    <row r="5265" spans="1:2">
      <c r="A5265" s="1">
        <v>39248</v>
      </c>
      <c r="B5265">
        <v>4.4734000000000003E-2</v>
      </c>
    </row>
    <row r="5266" spans="1:2">
      <c r="A5266" s="1">
        <v>39251</v>
      </c>
      <c r="B5266">
        <v>4.4734000000000003E-2</v>
      </c>
    </row>
    <row r="5267" spans="1:2">
      <c r="A5267" s="1">
        <v>39252</v>
      </c>
      <c r="B5267">
        <v>4.4734000000000003E-2</v>
      </c>
    </row>
    <row r="5268" spans="1:2">
      <c r="A5268" s="1">
        <v>39253</v>
      </c>
      <c r="B5268">
        <v>4.4734000000000003E-2</v>
      </c>
    </row>
    <row r="5269" spans="1:2">
      <c r="A5269" s="1">
        <v>39254</v>
      </c>
      <c r="B5269">
        <v>4.4734000000000003E-2</v>
      </c>
    </row>
    <row r="5270" spans="1:2">
      <c r="A5270" s="1">
        <v>39255</v>
      </c>
      <c r="B5270">
        <v>4.4734000000000003E-2</v>
      </c>
    </row>
    <row r="5271" spans="1:2">
      <c r="A5271" s="1">
        <v>39258</v>
      </c>
      <c r="B5271">
        <v>4.4734000000000003E-2</v>
      </c>
    </row>
    <row r="5272" spans="1:2">
      <c r="A5272" s="1">
        <v>39259</v>
      </c>
      <c r="B5272">
        <v>4.4734000000000003E-2</v>
      </c>
    </row>
    <row r="5273" spans="1:2">
      <c r="A5273" s="1">
        <v>39260</v>
      </c>
      <c r="B5273">
        <v>4.4734000000000003E-2</v>
      </c>
    </row>
    <row r="5274" spans="1:2">
      <c r="A5274" s="1">
        <v>39261</v>
      </c>
      <c r="B5274">
        <v>4.4734000000000003E-2</v>
      </c>
    </row>
    <row r="5275" spans="1:2">
      <c r="A5275" s="1">
        <v>39262</v>
      </c>
      <c r="B5275">
        <v>4.4734000000000003E-2</v>
      </c>
    </row>
    <row r="5276" spans="1:2">
      <c r="A5276" s="1">
        <v>39265</v>
      </c>
      <c r="B5276">
        <v>4.4734000000000003E-2</v>
      </c>
    </row>
    <row r="5277" spans="1:2">
      <c r="A5277" s="1">
        <v>39266</v>
      </c>
      <c r="B5277">
        <v>4.4734000000000003E-2</v>
      </c>
    </row>
    <row r="5278" spans="1:2">
      <c r="A5278" s="1">
        <v>39267</v>
      </c>
      <c r="B5278">
        <v>4.4734000000000003E-2</v>
      </c>
    </row>
    <row r="5279" spans="1:2">
      <c r="A5279" s="1">
        <v>39268</v>
      </c>
      <c r="B5279">
        <v>4.4734000000000003E-2</v>
      </c>
    </row>
    <row r="5280" spans="1:2">
      <c r="A5280" s="1">
        <v>39269</v>
      </c>
      <c r="B5280">
        <v>4.4734000000000003E-2</v>
      </c>
    </row>
    <row r="5281" spans="1:2">
      <c r="A5281" s="1">
        <v>39272</v>
      </c>
      <c r="B5281">
        <v>4.4734000000000003E-2</v>
      </c>
    </row>
    <row r="5282" spans="1:2">
      <c r="A5282" s="1">
        <v>39273</v>
      </c>
      <c r="B5282">
        <v>4.4734000000000003E-2</v>
      </c>
    </row>
    <row r="5283" spans="1:2">
      <c r="A5283" s="1">
        <v>39274</v>
      </c>
      <c r="B5283">
        <v>4.4734000000000003E-2</v>
      </c>
    </row>
    <row r="5284" spans="1:2">
      <c r="A5284" s="1">
        <v>39275</v>
      </c>
      <c r="B5284">
        <v>4.4734000000000003E-2</v>
      </c>
    </row>
    <row r="5285" spans="1:2">
      <c r="A5285" s="1">
        <v>39276</v>
      </c>
      <c r="B5285">
        <v>4.4734000000000003E-2</v>
      </c>
    </row>
    <row r="5286" spans="1:2">
      <c r="A5286" s="1">
        <v>39279</v>
      </c>
      <c r="B5286">
        <v>4.4734000000000003E-2</v>
      </c>
    </row>
    <row r="5287" spans="1:2">
      <c r="A5287" s="1">
        <v>39280</v>
      </c>
      <c r="B5287">
        <v>4.4734000000000003E-2</v>
      </c>
    </row>
    <row r="5288" spans="1:2">
      <c r="A5288" s="1">
        <v>39281</v>
      </c>
      <c r="B5288">
        <v>4.4734000000000003E-2</v>
      </c>
    </row>
    <row r="5289" spans="1:2">
      <c r="A5289" s="1">
        <v>39282</v>
      </c>
      <c r="B5289">
        <v>4.2956000000000001E-2</v>
      </c>
    </row>
    <row r="5290" spans="1:2">
      <c r="A5290" s="1">
        <v>39283</v>
      </c>
      <c r="B5290">
        <v>4.2956000000000001E-2</v>
      </c>
    </row>
    <row r="5291" spans="1:2">
      <c r="A5291" s="1">
        <v>39286</v>
      </c>
      <c r="B5291">
        <v>4.2956000000000001E-2</v>
      </c>
    </row>
    <row r="5292" spans="1:2">
      <c r="A5292" s="1">
        <v>39287</v>
      </c>
      <c r="B5292">
        <v>4.2956000000000001E-2</v>
      </c>
    </row>
    <row r="5293" spans="1:2">
      <c r="A5293" s="1">
        <v>39288</v>
      </c>
      <c r="B5293">
        <v>4.2956000000000001E-2</v>
      </c>
    </row>
    <row r="5294" spans="1:2">
      <c r="A5294" s="1">
        <v>39289</v>
      </c>
      <c r="B5294">
        <v>4.2956000000000001E-2</v>
      </c>
    </row>
    <row r="5295" spans="1:2">
      <c r="A5295" s="1">
        <v>39290</v>
      </c>
      <c r="B5295">
        <v>4.2956000000000001E-2</v>
      </c>
    </row>
    <row r="5296" spans="1:2">
      <c r="A5296" s="1">
        <v>39293</v>
      </c>
      <c r="B5296">
        <v>4.2956000000000001E-2</v>
      </c>
    </row>
    <row r="5297" spans="1:2">
      <c r="A5297" s="1">
        <v>39294</v>
      </c>
      <c r="B5297">
        <v>4.2956000000000001E-2</v>
      </c>
    </row>
    <row r="5298" spans="1:2">
      <c r="A5298" s="1">
        <v>39295</v>
      </c>
      <c r="B5298">
        <v>4.2956000000000001E-2</v>
      </c>
    </row>
    <row r="5299" spans="1:2">
      <c r="A5299" s="1">
        <v>39296</v>
      </c>
      <c r="B5299">
        <v>4.2956000000000001E-2</v>
      </c>
    </row>
    <row r="5300" spans="1:2">
      <c r="A5300" s="1">
        <v>39297</v>
      </c>
      <c r="B5300">
        <v>4.2956000000000001E-2</v>
      </c>
    </row>
    <row r="5301" spans="1:2">
      <c r="A5301" s="1">
        <v>39300</v>
      </c>
      <c r="B5301">
        <v>4.2956000000000001E-2</v>
      </c>
    </row>
    <row r="5302" spans="1:2">
      <c r="A5302" s="1">
        <v>39301</v>
      </c>
      <c r="B5302">
        <v>4.2956000000000001E-2</v>
      </c>
    </row>
    <row r="5303" spans="1:2">
      <c r="A5303" s="1">
        <v>39302</v>
      </c>
      <c r="B5303">
        <v>4.2956000000000001E-2</v>
      </c>
    </row>
    <row r="5304" spans="1:2">
      <c r="A5304" s="1">
        <v>39303</v>
      </c>
      <c r="B5304">
        <v>4.2956000000000001E-2</v>
      </c>
    </row>
    <row r="5305" spans="1:2">
      <c r="A5305" s="1">
        <v>39304</v>
      </c>
      <c r="B5305">
        <v>4.2956000000000001E-2</v>
      </c>
    </row>
    <row r="5306" spans="1:2">
      <c r="A5306" s="1">
        <v>39307</v>
      </c>
      <c r="B5306">
        <v>4.2921000000000001E-2</v>
      </c>
    </row>
    <row r="5307" spans="1:2">
      <c r="A5307" s="1">
        <v>39308</v>
      </c>
      <c r="B5307">
        <v>4.2956000000000001E-2</v>
      </c>
    </row>
    <row r="5308" spans="1:2">
      <c r="A5308" s="1">
        <v>39309</v>
      </c>
      <c r="B5308">
        <v>4.2956000000000001E-2</v>
      </c>
    </row>
    <row r="5309" spans="1:2">
      <c r="A5309" s="1">
        <v>39310</v>
      </c>
      <c r="B5309">
        <v>4.2956000000000001E-2</v>
      </c>
    </row>
    <row r="5310" spans="1:2">
      <c r="A5310" s="1">
        <v>39311</v>
      </c>
      <c r="B5310">
        <v>4.2956000000000001E-2</v>
      </c>
    </row>
    <row r="5311" spans="1:2">
      <c r="A5311" s="1">
        <v>39314</v>
      </c>
      <c r="B5311">
        <v>4.2956000000000001E-2</v>
      </c>
    </row>
    <row r="5312" spans="1:2">
      <c r="A5312" s="1">
        <v>39315</v>
      </c>
      <c r="B5312">
        <v>4.2956000000000001E-2</v>
      </c>
    </row>
    <row r="5313" spans="1:2">
      <c r="A5313" s="1">
        <v>39316</v>
      </c>
      <c r="B5313">
        <v>4.2956000000000001E-2</v>
      </c>
    </row>
    <row r="5314" spans="1:2">
      <c r="A5314" s="1">
        <v>39317</v>
      </c>
      <c r="B5314">
        <v>4.2956000000000001E-2</v>
      </c>
    </row>
    <row r="5315" spans="1:2">
      <c r="A5315" s="1">
        <v>39318</v>
      </c>
      <c r="B5315">
        <v>4.2956000000000001E-2</v>
      </c>
    </row>
    <row r="5316" spans="1:2">
      <c r="A5316" s="1">
        <v>39321</v>
      </c>
      <c r="B5316">
        <v>4.2956000000000001E-2</v>
      </c>
    </row>
    <row r="5317" spans="1:2">
      <c r="A5317" s="1">
        <v>39322</v>
      </c>
      <c r="B5317">
        <v>4.2956000000000001E-2</v>
      </c>
    </row>
    <row r="5318" spans="1:2">
      <c r="A5318" s="1">
        <v>39323</v>
      </c>
      <c r="B5318">
        <v>4.2956000000000001E-2</v>
      </c>
    </row>
    <row r="5319" spans="1:2">
      <c r="A5319" s="1">
        <v>39324</v>
      </c>
      <c r="B5319">
        <v>4.2956000000000001E-2</v>
      </c>
    </row>
    <row r="5320" spans="1:2">
      <c r="A5320" s="1">
        <v>39325</v>
      </c>
      <c r="B5320">
        <v>4.2956000000000001E-2</v>
      </c>
    </row>
    <row r="5321" spans="1:2">
      <c r="A5321" s="1">
        <v>39328</v>
      </c>
      <c r="B5321">
        <v>4.2956000000000001E-2</v>
      </c>
    </row>
    <row r="5322" spans="1:2">
      <c r="A5322" s="1">
        <v>39329</v>
      </c>
      <c r="B5322">
        <v>4.2956000000000001E-2</v>
      </c>
    </row>
    <row r="5323" spans="1:2">
      <c r="A5323" s="1">
        <v>39330</v>
      </c>
      <c r="B5323">
        <v>4.2956000000000001E-2</v>
      </c>
    </row>
    <row r="5324" spans="1:2">
      <c r="A5324" s="1">
        <v>39331</v>
      </c>
      <c r="B5324">
        <v>4.2064999999999998E-2</v>
      </c>
    </row>
    <row r="5325" spans="1:2">
      <c r="A5325" s="1">
        <v>39335</v>
      </c>
      <c r="B5325">
        <v>4.2064999999999998E-2</v>
      </c>
    </row>
    <row r="5326" spans="1:2">
      <c r="A5326" s="1">
        <v>39336</v>
      </c>
      <c r="B5326">
        <v>4.2064999999999998E-2</v>
      </c>
    </row>
    <row r="5327" spans="1:2">
      <c r="A5327" s="1">
        <v>39337</v>
      </c>
      <c r="B5327">
        <v>4.2064999999999998E-2</v>
      </c>
    </row>
    <row r="5328" spans="1:2">
      <c r="A5328" s="1">
        <v>39338</v>
      </c>
      <c r="B5328">
        <v>4.2064999999999998E-2</v>
      </c>
    </row>
    <row r="5329" spans="1:2">
      <c r="A5329" s="1">
        <v>39339</v>
      </c>
      <c r="B5329">
        <v>4.2064999999999998E-2</v>
      </c>
    </row>
    <row r="5330" spans="1:2">
      <c r="A5330" s="1">
        <v>39342</v>
      </c>
      <c r="B5330">
        <v>4.2064999999999998E-2</v>
      </c>
    </row>
    <row r="5331" spans="1:2">
      <c r="A5331" s="1">
        <v>39343</v>
      </c>
      <c r="B5331">
        <v>4.2064999999999998E-2</v>
      </c>
    </row>
    <row r="5332" spans="1:2">
      <c r="A5332" s="1">
        <v>39344</v>
      </c>
      <c r="B5332">
        <v>4.2064999999999998E-2</v>
      </c>
    </row>
    <row r="5333" spans="1:2">
      <c r="A5333" s="1">
        <v>39345</v>
      </c>
      <c r="B5333">
        <v>4.2064999999999998E-2</v>
      </c>
    </row>
    <row r="5334" spans="1:2">
      <c r="A5334" s="1">
        <v>39346</v>
      </c>
      <c r="B5334">
        <v>4.2064999999999998E-2</v>
      </c>
    </row>
    <row r="5335" spans="1:2">
      <c r="A5335" s="1">
        <v>39349</v>
      </c>
      <c r="B5335">
        <v>4.2064999999999998E-2</v>
      </c>
    </row>
    <row r="5336" spans="1:2">
      <c r="A5336" s="1">
        <v>39350</v>
      </c>
      <c r="B5336">
        <v>4.2064999999999998E-2</v>
      </c>
    </row>
    <row r="5337" spans="1:2">
      <c r="A5337" s="1">
        <v>39351</v>
      </c>
      <c r="B5337">
        <v>4.2064999999999998E-2</v>
      </c>
    </row>
    <row r="5338" spans="1:2">
      <c r="A5338" s="1">
        <v>39352</v>
      </c>
      <c r="B5338">
        <v>4.2064999999999998E-2</v>
      </c>
    </row>
    <row r="5339" spans="1:2">
      <c r="A5339" s="1">
        <v>39353</v>
      </c>
      <c r="B5339">
        <v>4.2064999999999998E-2</v>
      </c>
    </row>
    <row r="5340" spans="1:2">
      <c r="A5340" s="1">
        <v>39356</v>
      </c>
      <c r="B5340">
        <v>4.2064999999999998E-2</v>
      </c>
    </row>
    <row r="5341" spans="1:2">
      <c r="A5341" s="1">
        <v>39357</v>
      </c>
      <c r="B5341">
        <v>4.2064999999999998E-2</v>
      </c>
    </row>
    <row r="5342" spans="1:2">
      <c r="A5342" s="1">
        <v>39358</v>
      </c>
      <c r="B5342">
        <v>4.2064999999999998E-2</v>
      </c>
    </row>
    <row r="5343" spans="1:2">
      <c r="A5343" s="1">
        <v>39359</v>
      </c>
      <c r="B5343">
        <v>4.2064999999999998E-2</v>
      </c>
    </row>
    <row r="5344" spans="1:2">
      <c r="A5344" s="1">
        <v>39360</v>
      </c>
      <c r="B5344">
        <v>4.2064999999999998E-2</v>
      </c>
    </row>
    <row r="5345" spans="1:2">
      <c r="A5345" s="1">
        <v>39363</v>
      </c>
      <c r="B5345">
        <v>4.2064999999999998E-2</v>
      </c>
    </row>
    <row r="5346" spans="1:2">
      <c r="A5346" s="1">
        <v>39364</v>
      </c>
      <c r="B5346">
        <v>4.2064999999999998E-2</v>
      </c>
    </row>
    <row r="5347" spans="1:2">
      <c r="A5347" s="1">
        <v>39365</v>
      </c>
      <c r="B5347">
        <v>4.2064999999999998E-2</v>
      </c>
    </row>
    <row r="5348" spans="1:2">
      <c r="A5348" s="1">
        <v>39366</v>
      </c>
      <c r="B5348">
        <v>4.2064999999999998E-2</v>
      </c>
    </row>
    <row r="5349" spans="1:2">
      <c r="A5349" s="1">
        <v>39370</v>
      </c>
      <c r="B5349">
        <v>4.2064999999999998E-2</v>
      </c>
    </row>
    <row r="5350" spans="1:2">
      <c r="A5350" s="1">
        <v>39371</v>
      </c>
      <c r="B5350">
        <v>4.2064999999999998E-2</v>
      </c>
    </row>
    <row r="5351" spans="1:2">
      <c r="A5351" s="1">
        <v>39372</v>
      </c>
      <c r="B5351">
        <v>4.2064999999999998E-2</v>
      </c>
    </row>
    <row r="5352" spans="1:2">
      <c r="A5352" s="1">
        <v>39373</v>
      </c>
      <c r="B5352">
        <v>4.2064999999999998E-2</v>
      </c>
    </row>
    <row r="5353" spans="1:2">
      <c r="A5353" s="1">
        <v>39374</v>
      </c>
      <c r="B5353">
        <v>4.2064999999999998E-2</v>
      </c>
    </row>
    <row r="5354" spans="1:2">
      <c r="A5354" s="1">
        <v>39377</v>
      </c>
      <c r="B5354">
        <v>4.2064999999999998E-2</v>
      </c>
    </row>
    <row r="5355" spans="1:2">
      <c r="A5355" s="1">
        <v>39378</v>
      </c>
      <c r="B5355">
        <v>4.2064999999999998E-2</v>
      </c>
    </row>
    <row r="5356" spans="1:2">
      <c r="A5356" s="1">
        <v>39379</v>
      </c>
      <c r="B5356">
        <v>4.2064999999999998E-2</v>
      </c>
    </row>
    <row r="5357" spans="1:2">
      <c r="A5357" s="1">
        <v>39380</v>
      </c>
      <c r="B5357">
        <v>4.2064999999999998E-2</v>
      </c>
    </row>
    <row r="5358" spans="1:2">
      <c r="A5358" s="1">
        <v>39381</v>
      </c>
      <c r="B5358">
        <v>4.2064999999999998E-2</v>
      </c>
    </row>
    <row r="5359" spans="1:2">
      <c r="A5359" s="1">
        <v>39384</v>
      </c>
      <c r="B5359">
        <v>4.2064999999999998E-2</v>
      </c>
    </row>
    <row r="5360" spans="1:2">
      <c r="A5360" s="1">
        <v>39385</v>
      </c>
      <c r="B5360">
        <v>4.2028999999999997E-2</v>
      </c>
    </row>
    <row r="5361" spans="1:2">
      <c r="A5361" s="1">
        <v>39386</v>
      </c>
      <c r="B5361">
        <v>4.2064999999999998E-2</v>
      </c>
    </row>
    <row r="5362" spans="1:2">
      <c r="A5362" s="1">
        <v>39387</v>
      </c>
      <c r="B5362">
        <v>4.2064999999999998E-2</v>
      </c>
    </row>
    <row r="5363" spans="1:2">
      <c r="A5363" s="1">
        <v>39391</v>
      </c>
      <c r="B5363">
        <v>4.2064999999999998E-2</v>
      </c>
    </row>
    <row r="5364" spans="1:2">
      <c r="A5364" s="1">
        <v>39392</v>
      </c>
      <c r="B5364">
        <v>4.2064999999999998E-2</v>
      </c>
    </row>
    <row r="5365" spans="1:2">
      <c r="A5365" s="1">
        <v>39393</v>
      </c>
      <c r="B5365">
        <v>4.2064999999999998E-2</v>
      </c>
    </row>
    <row r="5366" spans="1:2">
      <c r="A5366" s="1">
        <v>39394</v>
      </c>
      <c r="B5366">
        <v>4.2064999999999998E-2</v>
      </c>
    </row>
    <row r="5367" spans="1:2">
      <c r="A5367" s="1">
        <v>39395</v>
      </c>
      <c r="B5367">
        <v>4.2064999999999998E-2</v>
      </c>
    </row>
    <row r="5368" spans="1:2">
      <c r="A5368" s="1">
        <v>39398</v>
      </c>
      <c r="B5368">
        <v>4.2064999999999998E-2</v>
      </c>
    </row>
    <row r="5369" spans="1:2">
      <c r="A5369" s="1">
        <v>39399</v>
      </c>
      <c r="B5369">
        <v>4.2064999999999998E-2</v>
      </c>
    </row>
    <row r="5370" spans="1:2">
      <c r="A5370" s="1">
        <v>39400</v>
      </c>
      <c r="B5370">
        <v>4.2064999999999998E-2</v>
      </c>
    </row>
    <row r="5371" spans="1:2">
      <c r="A5371" s="1">
        <v>39402</v>
      </c>
      <c r="B5371">
        <v>4.2064999999999998E-2</v>
      </c>
    </row>
    <row r="5372" spans="1:2">
      <c r="A5372" s="1">
        <v>39405</v>
      </c>
      <c r="B5372">
        <v>4.2064999999999998E-2</v>
      </c>
    </row>
    <row r="5373" spans="1:2">
      <c r="A5373" s="1">
        <v>39406</v>
      </c>
      <c r="B5373">
        <v>4.2064999999999998E-2</v>
      </c>
    </row>
    <row r="5374" spans="1:2">
      <c r="A5374" s="1">
        <v>39407</v>
      </c>
      <c r="B5374">
        <v>4.2064999999999998E-2</v>
      </c>
    </row>
    <row r="5375" spans="1:2">
      <c r="A5375" s="1">
        <v>39408</v>
      </c>
      <c r="B5375">
        <v>4.2064999999999998E-2</v>
      </c>
    </row>
    <row r="5376" spans="1:2">
      <c r="A5376" s="1">
        <v>39409</v>
      </c>
      <c r="B5376">
        <v>4.2064999999999998E-2</v>
      </c>
    </row>
    <row r="5377" spans="1:2">
      <c r="A5377" s="1">
        <v>39412</v>
      </c>
      <c r="B5377">
        <v>4.2064999999999998E-2</v>
      </c>
    </row>
    <row r="5378" spans="1:2">
      <c r="A5378" s="1">
        <v>39413</v>
      </c>
      <c r="B5378">
        <v>4.2064999999999998E-2</v>
      </c>
    </row>
    <row r="5379" spans="1:2">
      <c r="A5379" s="1">
        <v>39414</v>
      </c>
      <c r="B5379">
        <v>4.2064999999999998E-2</v>
      </c>
    </row>
    <row r="5380" spans="1:2">
      <c r="A5380" s="1">
        <v>39415</v>
      </c>
      <c r="B5380">
        <v>4.2064999999999998E-2</v>
      </c>
    </row>
    <row r="5381" spans="1:2">
      <c r="A5381" s="1">
        <v>39416</v>
      </c>
      <c r="B5381">
        <v>4.2064999999999998E-2</v>
      </c>
    </row>
    <row r="5382" spans="1:2">
      <c r="A5382" s="1">
        <v>39419</v>
      </c>
      <c r="B5382">
        <v>4.2064999999999998E-2</v>
      </c>
    </row>
    <row r="5383" spans="1:2">
      <c r="A5383" s="1">
        <v>39420</v>
      </c>
      <c r="B5383">
        <v>4.2064999999999998E-2</v>
      </c>
    </row>
    <row r="5384" spans="1:2">
      <c r="A5384" s="1">
        <v>39421</v>
      </c>
      <c r="B5384">
        <v>4.2064999999999998E-2</v>
      </c>
    </row>
    <row r="5385" spans="1:2">
      <c r="A5385" s="1">
        <v>39422</v>
      </c>
      <c r="B5385">
        <v>4.2064999999999998E-2</v>
      </c>
    </row>
    <row r="5386" spans="1:2">
      <c r="A5386" s="1">
        <v>39423</v>
      </c>
      <c r="B5386">
        <v>4.2064999999999998E-2</v>
      </c>
    </row>
    <row r="5387" spans="1:2">
      <c r="A5387" s="1">
        <v>39426</v>
      </c>
      <c r="B5387">
        <v>4.2064999999999998E-2</v>
      </c>
    </row>
    <row r="5388" spans="1:2">
      <c r="A5388" s="1">
        <v>39427</v>
      </c>
      <c r="B5388">
        <v>4.2064999999999998E-2</v>
      </c>
    </row>
    <row r="5389" spans="1:2">
      <c r="A5389" s="1">
        <v>39428</v>
      </c>
      <c r="B5389">
        <v>4.2064999999999998E-2</v>
      </c>
    </row>
    <row r="5390" spans="1:2">
      <c r="A5390" s="1">
        <v>39429</v>
      </c>
      <c r="B5390">
        <v>4.2064999999999998E-2</v>
      </c>
    </row>
    <row r="5391" spans="1:2">
      <c r="A5391" s="1">
        <v>39430</v>
      </c>
      <c r="B5391">
        <v>4.2064999999999998E-2</v>
      </c>
    </row>
    <row r="5392" spans="1:2">
      <c r="A5392" s="1">
        <v>39433</v>
      </c>
      <c r="B5392">
        <v>4.2064999999999998E-2</v>
      </c>
    </row>
    <row r="5393" spans="1:2">
      <c r="A5393" s="1">
        <v>39434</v>
      </c>
      <c r="B5393">
        <v>4.2064999999999998E-2</v>
      </c>
    </row>
    <row r="5394" spans="1:2">
      <c r="A5394" s="1">
        <v>39435</v>
      </c>
      <c r="B5394">
        <v>4.2064999999999998E-2</v>
      </c>
    </row>
    <row r="5395" spans="1:2">
      <c r="A5395" s="1">
        <v>39436</v>
      </c>
      <c r="B5395">
        <v>4.2064999999999998E-2</v>
      </c>
    </row>
    <row r="5396" spans="1:2">
      <c r="A5396" s="1">
        <v>39437</v>
      </c>
      <c r="B5396">
        <v>4.2064999999999998E-2</v>
      </c>
    </row>
    <row r="5397" spans="1:2">
      <c r="A5397" s="1">
        <v>39440</v>
      </c>
      <c r="B5397">
        <v>4.2064999999999998E-2</v>
      </c>
    </row>
    <row r="5398" spans="1:2">
      <c r="A5398" s="1">
        <v>39442</v>
      </c>
      <c r="B5398">
        <v>4.2064999999999998E-2</v>
      </c>
    </row>
    <row r="5399" spans="1:2">
      <c r="A5399" s="1">
        <v>39443</v>
      </c>
      <c r="B5399">
        <v>4.2064999999999998E-2</v>
      </c>
    </row>
    <row r="5400" spans="1:2">
      <c r="A5400" s="1">
        <v>39444</v>
      </c>
      <c r="B5400">
        <v>4.2064999999999998E-2</v>
      </c>
    </row>
    <row r="5401" spans="1:2">
      <c r="A5401" s="1">
        <v>39447</v>
      </c>
      <c r="B5401">
        <v>4.2064999999999998E-2</v>
      </c>
    </row>
    <row r="5402" spans="1:2">
      <c r="A5402" s="1">
        <v>39449</v>
      </c>
      <c r="B5402">
        <v>4.2064999999999998E-2</v>
      </c>
    </row>
    <row r="5403" spans="1:2">
      <c r="A5403" s="1">
        <v>39450</v>
      </c>
      <c r="B5403">
        <v>4.2064999999999998E-2</v>
      </c>
    </row>
    <row r="5404" spans="1:2">
      <c r="A5404" s="1">
        <v>39451</v>
      </c>
      <c r="B5404">
        <v>4.2064999999999998E-2</v>
      </c>
    </row>
    <row r="5405" spans="1:2">
      <c r="A5405" s="1">
        <v>39454</v>
      </c>
      <c r="B5405">
        <v>4.2028999999999997E-2</v>
      </c>
    </row>
    <row r="5406" spans="1:2">
      <c r="A5406" s="1">
        <v>39455</v>
      </c>
      <c r="B5406">
        <v>4.2028999999999997E-2</v>
      </c>
    </row>
    <row r="5407" spans="1:2">
      <c r="A5407" s="1">
        <v>39456</v>
      </c>
      <c r="B5407">
        <v>4.2064999999999998E-2</v>
      </c>
    </row>
    <row r="5408" spans="1:2">
      <c r="A5408" s="1">
        <v>39457</v>
      </c>
      <c r="B5408">
        <v>4.2064999999999998E-2</v>
      </c>
    </row>
    <row r="5409" spans="1:2">
      <c r="A5409" s="1">
        <v>39458</v>
      </c>
      <c r="B5409">
        <v>4.2064999999999998E-2</v>
      </c>
    </row>
    <row r="5410" spans="1:2">
      <c r="A5410" s="1">
        <v>39461</v>
      </c>
      <c r="B5410">
        <v>4.2064999999999998E-2</v>
      </c>
    </row>
    <row r="5411" spans="1:2">
      <c r="A5411" s="1">
        <v>39462</v>
      </c>
      <c r="B5411">
        <v>4.2064999999999998E-2</v>
      </c>
    </row>
    <row r="5412" spans="1:2">
      <c r="A5412" s="1">
        <v>39463</v>
      </c>
      <c r="B5412">
        <v>4.2064999999999998E-2</v>
      </c>
    </row>
    <row r="5413" spans="1:2">
      <c r="A5413" s="1">
        <v>39464</v>
      </c>
      <c r="B5413">
        <v>4.2064999999999998E-2</v>
      </c>
    </row>
    <row r="5414" spans="1:2">
      <c r="A5414" s="1">
        <v>39465</v>
      </c>
      <c r="B5414">
        <v>4.2064999999999998E-2</v>
      </c>
    </row>
    <row r="5415" spans="1:2">
      <c r="A5415" s="1">
        <v>39468</v>
      </c>
      <c r="B5415">
        <v>4.2028999999999997E-2</v>
      </c>
    </row>
    <row r="5416" spans="1:2">
      <c r="A5416" s="1">
        <v>39469</v>
      </c>
      <c r="B5416">
        <v>4.2064999999999998E-2</v>
      </c>
    </row>
    <row r="5417" spans="1:2">
      <c r="A5417" s="1">
        <v>39470</v>
      </c>
      <c r="B5417">
        <v>4.2064999999999998E-2</v>
      </c>
    </row>
    <row r="5418" spans="1:2">
      <c r="A5418" s="1">
        <v>39471</v>
      </c>
      <c r="B5418">
        <v>4.2028999999999997E-2</v>
      </c>
    </row>
    <row r="5419" spans="1:2">
      <c r="A5419" s="1">
        <v>39472</v>
      </c>
      <c r="B5419">
        <v>4.2064999999999998E-2</v>
      </c>
    </row>
    <row r="5420" spans="1:2">
      <c r="A5420" s="1">
        <v>39475</v>
      </c>
      <c r="B5420">
        <v>4.2064999999999998E-2</v>
      </c>
    </row>
    <row r="5421" spans="1:2">
      <c r="A5421" s="1">
        <v>39476</v>
      </c>
      <c r="B5421">
        <v>4.2064999999999998E-2</v>
      </c>
    </row>
    <row r="5422" spans="1:2">
      <c r="A5422" s="1">
        <v>39477</v>
      </c>
      <c r="B5422">
        <v>4.2064999999999998E-2</v>
      </c>
    </row>
    <row r="5423" spans="1:2">
      <c r="A5423" s="1">
        <v>39478</v>
      </c>
      <c r="B5423">
        <v>4.2064999999999998E-2</v>
      </c>
    </row>
    <row r="5424" spans="1:2">
      <c r="A5424" s="1">
        <v>39479</v>
      </c>
      <c r="B5424">
        <v>4.2064999999999998E-2</v>
      </c>
    </row>
    <row r="5425" spans="1:2">
      <c r="A5425" s="1">
        <v>39484</v>
      </c>
      <c r="B5425">
        <v>4.2064999999999998E-2</v>
      </c>
    </row>
    <row r="5426" spans="1:2">
      <c r="A5426" s="1">
        <v>39485</v>
      </c>
      <c r="B5426">
        <v>4.2064999999999998E-2</v>
      </c>
    </row>
    <row r="5427" spans="1:2">
      <c r="A5427" s="1">
        <v>39486</v>
      </c>
      <c r="B5427">
        <v>4.2064999999999998E-2</v>
      </c>
    </row>
    <row r="5428" spans="1:2">
      <c r="A5428" s="1">
        <v>39489</v>
      </c>
      <c r="B5428">
        <v>4.2064999999999998E-2</v>
      </c>
    </row>
    <row r="5429" spans="1:2">
      <c r="A5429" s="1">
        <v>39490</v>
      </c>
      <c r="B5429">
        <v>4.2064999999999998E-2</v>
      </c>
    </row>
    <row r="5430" spans="1:2">
      <c r="A5430" s="1">
        <v>39491</v>
      </c>
      <c r="B5430">
        <v>4.2064999999999998E-2</v>
      </c>
    </row>
    <row r="5431" spans="1:2">
      <c r="A5431" s="1">
        <v>39492</v>
      </c>
      <c r="B5431">
        <v>4.2064999999999998E-2</v>
      </c>
    </row>
    <row r="5432" spans="1:2">
      <c r="A5432" s="1">
        <v>39493</v>
      </c>
      <c r="B5432">
        <v>4.2028999999999997E-2</v>
      </c>
    </row>
    <row r="5433" spans="1:2">
      <c r="A5433" s="1">
        <v>39496</v>
      </c>
      <c r="B5433">
        <v>4.2064999999999998E-2</v>
      </c>
    </row>
    <row r="5434" spans="1:2">
      <c r="A5434" s="1">
        <v>39497</v>
      </c>
      <c r="B5434">
        <v>4.2064999999999998E-2</v>
      </c>
    </row>
    <row r="5435" spans="1:2">
      <c r="A5435" s="1">
        <v>39498</v>
      </c>
      <c r="B5435">
        <v>4.2064999999999998E-2</v>
      </c>
    </row>
    <row r="5436" spans="1:2">
      <c r="A5436" s="1">
        <v>39499</v>
      </c>
      <c r="B5436">
        <v>4.2064999999999998E-2</v>
      </c>
    </row>
    <row r="5437" spans="1:2">
      <c r="A5437" s="1">
        <v>39500</v>
      </c>
      <c r="B5437">
        <v>4.2064999999999998E-2</v>
      </c>
    </row>
    <row r="5438" spans="1:2">
      <c r="A5438" s="1">
        <v>39503</v>
      </c>
      <c r="B5438">
        <v>4.2064999999999998E-2</v>
      </c>
    </row>
    <row r="5439" spans="1:2">
      <c r="A5439" s="1">
        <v>39504</v>
      </c>
      <c r="B5439">
        <v>4.2064999999999998E-2</v>
      </c>
    </row>
    <row r="5440" spans="1:2">
      <c r="A5440" s="1">
        <v>39505</v>
      </c>
      <c r="B5440">
        <v>4.2064999999999998E-2</v>
      </c>
    </row>
    <row r="5441" spans="1:2">
      <c r="A5441" s="1">
        <v>39506</v>
      </c>
      <c r="B5441">
        <v>4.2064999999999998E-2</v>
      </c>
    </row>
    <row r="5442" spans="1:2">
      <c r="A5442" s="1">
        <v>39507</v>
      </c>
      <c r="B5442">
        <v>4.2064999999999998E-2</v>
      </c>
    </row>
    <row r="5443" spans="1:2">
      <c r="A5443" s="1">
        <v>39510</v>
      </c>
      <c r="B5443">
        <v>4.2064999999999998E-2</v>
      </c>
    </row>
    <row r="5444" spans="1:2">
      <c r="A5444" s="1">
        <v>39511</v>
      </c>
      <c r="B5444">
        <v>4.2028999999999997E-2</v>
      </c>
    </row>
    <row r="5445" spans="1:2">
      <c r="A5445" s="1">
        <v>39512</v>
      </c>
      <c r="B5445">
        <v>4.2064999999999998E-2</v>
      </c>
    </row>
    <row r="5446" spans="1:2">
      <c r="A5446" s="1">
        <v>39513</v>
      </c>
      <c r="B5446">
        <v>4.2064999999999998E-2</v>
      </c>
    </row>
    <row r="5447" spans="1:2">
      <c r="A5447" s="1">
        <v>39514</v>
      </c>
      <c r="B5447">
        <v>4.2064999999999998E-2</v>
      </c>
    </row>
    <row r="5448" spans="1:2">
      <c r="A5448" s="1">
        <v>39517</v>
      </c>
      <c r="B5448">
        <v>4.2064999999999998E-2</v>
      </c>
    </row>
    <row r="5449" spans="1:2">
      <c r="A5449" s="1">
        <v>39518</v>
      </c>
      <c r="B5449">
        <v>4.2064999999999998E-2</v>
      </c>
    </row>
    <row r="5450" spans="1:2">
      <c r="A5450" s="1">
        <v>39519</v>
      </c>
      <c r="B5450">
        <v>4.2064999999999998E-2</v>
      </c>
    </row>
    <row r="5451" spans="1:2">
      <c r="A5451" s="1">
        <v>39520</v>
      </c>
      <c r="B5451">
        <v>4.2064999999999998E-2</v>
      </c>
    </row>
    <row r="5452" spans="1:2">
      <c r="A5452" s="1">
        <v>39521</v>
      </c>
      <c r="B5452">
        <v>4.2064999999999998E-2</v>
      </c>
    </row>
    <row r="5453" spans="1:2">
      <c r="A5453" s="1">
        <v>39524</v>
      </c>
      <c r="B5453">
        <v>4.2064999999999998E-2</v>
      </c>
    </row>
    <row r="5454" spans="1:2">
      <c r="A5454" s="1">
        <v>39525</v>
      </c>
      <c r="B5454">
        <v>4.2028999999999997E-2</v>
      </c>
    </row>
    <row r="5455" spans="1:2">
      <c r="A5455" s="1">
        <v>39526</v>
      </c>
      <c r="B5455">
        <v>4.2064999999999998E-2</v>
      </c>
    </row>
    <row r="5456" spans="1:2">
      <c r="A5456" s="1">
        <v>39527</v>
      </c>
      <c r="B5456">
        <v>4.2064999999999998E-2</v>
      </c>
    </row>
    <row r="5457" spans="1:2">
      <c r="A5457" s="1">
        <v>39531</v>
      </c>
      <c r="B5457">
        <v>4.2064999999999998E-2</v>
      </c>
    </row>
    <row r="5458" spans="1:2">
      <c r="A5458" s="1">
        <v>39532</v>
      </c>
      <c r="B5458">
        <v>4.2064999999999998E-2</v>
      </c>
    </row>
    <row r="5459" spans="1:2">
      <c r="A5459" s="1">
        <v>39533</v>
      </c>
      <c r="B5459">
        <v>4.2064999999999998E-2</v>
      </c>
    </row>
    <row r="5460" spans="1:2">
      <c r="A5460" s="1">
        <v>39534</v>
      </c>
      <c r="B5460">
        <v>4.2064999999999998E-2</v>
      </c>
    </row>
    <row r="5461" spans="1:2">
      <c r="A5461" s="1">
        <v>39535</v>
      </c>
      <c r="B5461">
        <v>4.2064999999999998E-2</v>
      </c>
    </row>
    <row r="5462" spans="1:2">
      <c r="A5462" s="1">
        <v>39538</v>
      </c>
      <c r="B5462">
        <v>4.2064999999999998E-2</v>
      </c>
    </row>
    <row r="5463" spans="1:2">
      <c r="A5463" s="1">
        <v>39539</v>
      </c>
      <c r="B5463">
        <v>4.2064999999999998E-2</v>
      </c>
    </row>
    <row r="5464" spans="1:2">
      <c r="A5464" s="1">
        <v>39540</v>
      </c>
      <c r="B5464">
        <v>4.1886E-2</v>
      </c>
    </row>
    <row r="5465" spans="1:2">
      <c r="A5465" s="1">
        <v>39541</v>
      </c>
      <c r="B5465">
        <v>4.2064999999999998E-2</v>
      </c>
    </row>
    <row r="5466" spans="1:2">
      <c r="A5466" s="1">
        <v>39542</v>
      </c>
      <c r="B5466">
        <v>4.2064999999999998E-2</v>
      </c>
    </row>
    <row r="5467" spans="1:2">
      <c r="A5467" s="1">
        <v>39545</v>
      </c>
      <c r="B5467">
        <v>4.2064999999999998E-2</v>
      </c>
    </row>
    <row r="5468" spans="1:2">
      <c r="A5468" s="1">
        <v>39546</v>
      </c>
      <c r="B5468">
        <v>4.2064999999999998E-2</v>
      </c>
    </row>
    <row r="5469" spans="1:2">
      <c r="A5469" s="1">
        <v>39547</v>
      </c>
      <c r="B5469">
        <v>4.2064999999999998E-2</v>
      </c>
    </row>
    <row r="5470" spans="1:2">
      <c r="A5470" s="1">
        <v>39548</v>
      </c>
      <c r="B5470">
        <v>4.2064999999999998E-2</v>
      </c>
    </row>
    <row r="5471" spans="1:2">
      <c r="A5471" s="1">
        <v>39549</v>
      </c>
      <c r="B5471">
        <v>4.2064999999999998E-2</v>
      </c>
    </row>
    <row r="5472" spans="1:2">
      <c r="A5472" s="1">
        <v>39552</v>
      </c>
      <c r="B5472">
        <v>4.2064999999999998E-2</v>
      </c>
    </row>
    <row r="5473" spans="1:2">
      <c r="A5473" s="1">
        <v>39553</v>
      </c>
      <c r="B5473">
        <v>4.2064999999999998E-2</v>
      </c>
    </row>
    <row r="5474" spans="1:2">
      <c r="A5474" s="1">
        <v>39554</v>
      </c>
      <c r="B5474">
        <v>4.2064999999999998E-2</v>
      </c>
    </row>
    <row r="5475" spans="1:2">
      <c r="A5475" s="1">
        <v>39555</v>
      </c>
      <c r="B5475">
        <v>4.3846000000000003E-2</v>
      </c>
    </row>
    <row r="5476" spans="1:2">
      <c r="A5476" s="1">
        <v>39556</v>
      </c>
      <c r="B5476">
        <v>4.3739E-2</v>
      </c>
    </row>
    <row r="5477" spans="1:2">
      <c r="A5477" s="1">
        <v>39560</v>
      </c>
      <c r="B5477">
        <v>4.3704E-2</v>
      </c>
    </row>
    <row r="5478" spans="1:2">
      <c r="A5478" s="1">
        <v>39561</v>
      </c>
      <c r="B5478">
        <v>4.3704E-2</v>
      </c>
    </row>
    <row r="5479" spans="1:2">
      <c r="A5479" s="1">
        <v>39562</v>
      </c>
      <c r="B5479">
        <v>4.3632999999999998E-2</v>
      </c>
    </row>
    <row r="5480" spans="1:2">
      <c r="A5480" s="1">
        <v>39563</v>
      </c>
      <c r="B5480">
        <v>4.3561000000000002E-2</v>
      </c>
    </row>
    <row r="5481" spans="1:2">
      <c r="A5481" s="1">
        <v>39566</v>
      </c>
      <c r="B5481">
        <v>4.3596999999999997E-2</v>
      </c>
    </row>
    <row r="5482" spans="1:2">
      <c r="A5482" s="1">
        <v>39567</v>
      </c>
      <c r="B5482">
        <v>4.3596999999999997E-2</v>
      </c>
    </row>
    <row r="5483" spans="1:2">
      <c r="A5483" s="1">
        <v>39568</v>
      </c>
      <c r="B5483">
        <v>4.3596999999999997E-2</v>
      </c>
    </row>
    <row r="5484" spans="1:2">
      <c r="A5484" s="1">
        <v>39570</v>
      </c>
      <c r="B5484">
        <v>4.3596999999999997E-2</v>
      </c>
    </row>
    <row r="5485" spans="1:2">
      <c r="A5485" s="1">
        <v>39573</v>
      </c>
      <c r="B5485">
        <v>4.3596999999999997E-2</v>
      </c>
    </row>
    <row r="5486" spans="1:2">
      <c r="A5486" s="1">
        <v>39574</v>
      </c>
      <c r="B5486">
        <v>4.3596999999999997E-2</v>
      </c>
    </row>
    <row r="5487" spans="1:2">
      <c r="A5487" s="1">
        <v>39575</v>
      </c>
      <c r="B5487">
        <v>4.3596999999999997E-2</v>
      </c>
    </row>
    <row r="5488" spans="1:2">
      <c r="A5488" s="1">
        <v>39576</v>
      </c>
      <c r="B5488">
        <v>4.3561000000000002E-2</v>
      </c>
    </row>
    <row r="5489" spans="1:2">
      <c r="A5489" s="1">
        <v>39577</v>
      </c>
      <c r="B5489">
        <v>4.3596999999999997E-2</v>
      </c>
    </row>
    <row r="5490" spans="1:2">
      <c r="A5490" s="1">
        <v>39580</v>
      </c>
      <c r="B5490">
        <v>4.3596999999999997E-2</v>
      </c>
    </row>
    <row r="5491" spans="1:2">
      <c r="A5491" s="1">
        <v>39581</v>
      </c>
      <c r="B5491">
        <v>4.3632999999999998E-2</v>
      </c>
    </row>
    <row r="5492" spans="1:2">
      <c r="A5492" s="1">
        <v>39582</v>
      </c>
      <c r="B5492">
        <v>4.3667999999999998E-2</v>
      </c>
    </row>
    <row r="5493" spans="1:2">
      <c r="A5493" s="1">
        <v>39583</v>
      </c>
      <c r="B5493">
        <v>4.3667999999999998E-2</v>
      </c>
    </row>
    <row r="5494" spans="1:2">
      <c r="A5494" s="1">
        <v>39584</v>
      </c>
      <c r="B5494">
        <v>4.3704E-2</v>
      </c>
    </row>
    <row r="5495" spans="1:2">
      <c r="A5495" s="1">
        <v>39587</v>
      </c>
      <c r="B5495">
        <v>4.3704E-2</v>
      </c>
    </row>
    <row r="5496" spans="1:2">
      <c r="A5496" s="1">
        <v>39588</v>
      </c>
      <c r="B5496">
        <v>4.3704E-2</v>
      </c>
    </row>
    <row r="5497" spans="1:2">
      <c r="A5497" s="1">
        <v>39589</v>
      </c>
      <c r="B5497">
        <v>4.3704E-2</v>
      </c>
    </row>
    <row r="5498" spans="1:2">
      <c r="A5498" s="1">
        <v>39591</v>
      </c>
      <c r="B5498">
        <v>4.3704E-2</v>
      </c>
    </row>
    <row r="5499" spans="1:2">
      <c r="A5499" s="1">
        <v>39594</v>
      </c>
      <c r="B5499">
        <v>4.3704E-2</v>
      </c>
    </row>
    <row r="5500" spans="1:2">
      <c r="A5500" s="1">
        <v>39595</v>
      </c>
      <c r="B5500">
        <v>4.3704E-2</v>
      </c>
    </row>
    <row r="5501" spans="1:2">
      <c r="A5501" s="1">
        <v>39596</v>
      </c>
      <c r="B5501">
        <v>4.3704E-2</v>
      </c>
    </row>
    <row r="5502" spans="1:2">
      <c r="A5502" s="1">
        <v>39597</v>
      </c>
      <c r="B5502">
        <v>4.3704E-2</v>
      </c>
    </row>
    <row r="5503" spans="1:2">
      <c r="A5503" s="1">
        <v>39598</v>
      </c>
      <c r="B5503">
        <v>4.3704E-2</v>
      </c>
    </row>
    <row r="5504" spans="1:2">
      <c r="A5504" s="1">
        <v>39601</v>
      </c>
      <c r="B5504">
        <v>4.3704E-2</v>
      </c>
    </row>
    <row r="5505" spans="1:2">
      <c r="A5505" s="1">
        <v>39602</v>
      </c>
      <c r="B5505">
        <v>4.3704E-2</v>
      </c>
    </row>
    <row r="5506" spans="1:2">
      <c r="A5506" s="1">
        <v>39603</v>
      </c>
      <c r="B5506">
        <v>4.3704E-2</v>
      </c>
    </row>
    <row r="5507" spans="1:2">
      <c r="A5507" s="1">
        <v>39604</v>
      </c>
      <c r="B5507">
        <v>4.5477999999999998E-2</v>
      </c>
    </row>
    <row r="5508" spans="1:2">
      <c r="A5508" s="1">
        <v>39605</v>
      </c>
      <c r="B5508">
        <v>4.5477999999999998E-2</v>
      </c>
    </row>
    <row r="5509" spans="1:2">
      <c r="A5509" s="1">
        <v>39608</v>
      </c>
      <c r="B5509">
        <v>4.5477999999999998E-2</v>
      </c>
    </row>
    <row r="5510" spans="1:2">
      <c r="A5510" s="1">
        <v>39609</v>
      </c>
      <c r="B5510">
        <v>4.5548999999999999E-2</v>
      </c>
    </row>
    <row r="5511" spans="1:2">
      <c r="A5511" s="1">
        <v>39610</v>
      </c>
      <c r="B5511">
        <v>4.5584E-2</v>
      </c>
    </row>
    <row r="5512" spans="1:2">
      <c r="A5512" s="1">
        <v>39611</v>
      </c>
      <c r="B5512">
        <v>4.5584E-2</v>
      </c>
    </row>
    <row r="5513" spans="1:2">
      <c r="A5513" s="1">
        <v>39612</v>
      </c>
      <c r="B5513">
        <v>4.5584E-2</v>
      </c>
    </row>
    <row r="5514" spans="1:2">
      <c r="A5514" s="1">
        <v>39615</v>
      </c>
      <c r="B5514">
        <v>4.5584E-2</v>
      </c>
    </row>
    <row r="5515" spans="1:2">
      <c r="A5515" s="1">
        <v>39616</v>
      </c>
      <c r="B5515">
        <v>4.5584E-2</v>
      </c>
    </row>
    <row r="5516" spans="1:2">
      <c r="A5516" s="1">
        <v>39617</v>
      </c>
      <c r="B5516">
        <v>4.5584E-2</v>
      </c>
    </row>
    <row r="5517" spans="1:2">
      <c r="A5517" s="1">
        <v>39618</v>
      </c>
      <c r="B5517">
        <v>4.5584E-2</v>
      </c>
    </row>
    <row r="5518" spans="1:2">
      <c r="A5518" s="1">
        <v>39619</v>
      </c>
      <c r="B5518">
        <v>4.5584E-2</v>
      </c>
    </row>
    <row r="5519" spans="1:2">
      <c r="A5519" s="1">
        <v>39622</v>
      </c>
      <c r="B5519">
        <v>4.5584E-2</v>
      </c>
    </row>
    <row r="5520" spans="1:2">
      <c r="A5520" s="1">
        <v>39623</v>
      </c>
      <c r="B5520">
        <v>4.5584E-2</v>
      </c>
    </row>
    <row r="5521" spans="1:2">
      <c r="A5521" s="1">
        <v>39624</v>
      </c>
      <c r="B5521">
        <v>4.5584E-2</v>
      </c>
    </row>
    <row r="5522" spans="1:2">
      <c r="A5522" s="1">
        <v>39625</v>
      </c>
      <c r="B5522">
        <v>4.5584E-2</v>
      </c>
    </row>
    <row r="5523" spans="1:2">
      <c r="A5523" s="1">
        <v>39626</v>
      </c>
      <c r="B5523">
        <v>4.5584E-2</v>
      </c>
    </row>
    <row r="5524" spans="1:2">
      <c r="A5524" s="1">
        <v>39629</v>
      </c>
      <c r="B5524">
        <v>4.5584E-2</v>
      </c>
    </row>
    <row r="5525" spans="1:2">
      <c r="A5525" s="1">
        <v>39630</v>
      </c>
      <c r="B5525">
        <v>4.5584E-2</v>
      </c>
    </row>
    <row r="5526" spans="1:2">
      <c r="A5526" s="1">
        <v>39631</v>
      </c>
      <c r="B5526">
        <v>4.5584E-2</v>
      </c>
    </row>
    <row r="5527" spans="1:2">
      <c r="A5527" s="1">
        <v>39632</v>
      </c>
      <c r="B5527">
        <v>4.5584E-2</v>
      </c>
    </row>
    <row r="5528" spans="1:2">
      <c r="A5528" s="1">
        <v>39633</v>
      </c>
      <c r="B5528">
        <v>4.5584E-2</v>
      </c>
    </row>
    <row r="5529" spans="1:2">
      <c r="A5529" s="1">
        <v>39636</v>
      </c>
      <c r="B5529">
        <v>4.5584E-2</v>
      </c>
    </row>
    <row r="5530" spans="1:2">
      <c r="A5530" s="1">
        <v>39637</v>
      </c>
      <c r="B5530">
        <v>4.5584E-2</v>
      </c>
    </row>
    <row r="5531" spans="1:2">
      <c r="A5531" s="1">
        <v>39638</v>
      </c>
      <c r="B5531">
        <v>4.5584E-2</v>
      </c>
    </row>
    <row r="5532" spans="1:2">
      <c r="A5532" s="1">
        <v>39639</v>
      </c>
      <c r="B5532">
        <v>4.5584E-2</v>
      </c>
    </row>
    <row r="5533" spans="1:2">
      <c r="A5533" s="1">
        <v>39640</v>
      </c>
      <c r="B5533">
        <v>4.5584E-2</v>
      </c>
    </row>
    <row r="5534" spans="1:2">
      <c r="A5534" s="1">
        <v>39643</v>
      </c>
      <c r="B5534">
        <v>4.5584E-2</v>
      </c>
    </row>
    <row r="5535" spans="1:2">
      <c r="A5535" s="1">
        <v>39644</v>
      </c>
      <c r="B5535">
        <v>4.5584E-2</v>
      </c>
    </row>
    <row r="5536" spans="1:2">
      <c r="A5536" s="1">
        <v>39645</v>
      </c>
      <c r="B5536">
        <v>4.5584E-2</v>
      </c>
    </row>
    <row r="5537" spans="1:2">
      <c r="A5537" s="1">
        <v>39646</v>
      </c>
      <c r="B5537">
        <v>4.5584E-2</v>
      </c>
    </row>
    <row r="5538" spans="1:2">
      <c r="A5538" s="1">
        <v>39647</v>
      </c>
      <c r="B5538">
        <v>4.5584E-2</v>
      </c>
    </row>
    <row r="5539" spans="1:2">
      <c r="A5539" s="1">
        <v>39650</v>
      </c>
      <c r="B5539">
        <v>4.5584E-2</v>
      </c>
    </row>
    <row r="5540" spans="1:2">
      <c r="A5540" s="1">
        <v>39651</v>
      </c>
      <c r="B5540">
        <v>4.5584E-2</v>
      </c>
    </row>
    <row r="5541" spans="1:2">
      <c r="A5541" s="1">
        <v>39652</v>
      </c>
      <c r="B5541">
        <v>4.5548999999999999E-2</v>
      </c>
    </row>
    <row r="5542" spans="1:2">
      <c r="A5542" s="1">
        <v>39653</v>
      </c>
      <c r="B5542">
        <v>4.8194000000000001E-2</v>
      </c>
    </row>
    <row r="5543" spans="1:2">
      <c r="A5543" s="1">
        <v>39654</v>
      </c>
      <c r="B5543">
        <v>4.8230000000000002E-2</v>
      </c>
    </row>
    <row r="5544" spans="1:2">
      <c r="A5544" s="1">
        <v>39657</v>
      </c>
      <c r="B5544">
        <v>4.8230000000000002E-2</v>
      </c>
    </row>
    <row r="5545" spans="1:2">
      <c r="A5545" s="1">
        <v>39658</v>
      </c>
      <c r="B5545">
        <v>4.8230000000000002E-2</v>
      </c>
    </row>
    <row r="5546" spans="1:2">
      <c r="A5546" s="1">
        <v>39659</v>
      </c>
      <c r="B5546">
        <v>4.8230000000000002E-2</v>
      </c>
    </row>
    <row r="5547" spans="1:2">
      <c r="A5547" s="1">
        <v>39660</v>
      </c>
      <c r="B5547">
        <v>4.8230000000000002E-2</v>
      </c>
    </row>
    <row r="5548" spans="1:2">
      <c r="A5548" s="1">
        <v>39661</v>
      </c>
      <c r="B5548">
        <v>4.8230000000000002E-2</v>
      </c>
    </row>
    <row r="5549" spans="1:2">
      <c r="A5549" s="1">
        <v>39664</v>
      </c>
      <c r="B5549">
        <v>4.8230000000000002E-2</v>
      </c>
    </row>
    <row r="5550" spans="1:2">
      <c r="A5550" s="1">
        <v>39665</v>
      </c>
      <c r="B5550">
        <v>4.8230000000000002E-2</v>
      </c>
    </row>
    <row r="5551" spans="1:2">
      <c r="A5551" s="1">
        <v>39666</v>
      </c>
      <c r="B5551">
        <v>4.8230000000000002E-2</v>
      </c>
    </row>
    <row r="5552" spans="1:2">
      <c r="A5552" s="1">
        <v>39667</v>
      </c>
      <c r="B5552">
        <v>4.8230000000000002E-2</v>
      </c>
    </row>
    <row r="5553" spans="1:2">
      <c r="A5553" s="1">
        <v>39668</v>
      </c>
      <c r="B5553">
        <v>4.8230000000000002E-2</v>
      </c>
    </row>
    <row r="5554" spans="1:2">
      <c r="A5554" s="1">
        <v>39671</v>
      </c>
      <c r="B5554">
        <v>4.8230000000000002E-2</v>
      </c>
    </row>
    <row r="5555" spans="1:2">
      <c r="A5555" s="1">
        <v>39672</v>
      </c>
      <c r="B5555">
        <v>4.8194000000000001E-2</v>
      </c>
    </row>
    <row r="5556" spans="1:2">
      <c r="A5556" s="1">
        <v>39673</v>
      </c>
      <c r="B5556">
        <v>4.8194000000000001E-2</v>
      </c>
    </row>
    <row r="5557" spans="1:2">
      <c r="A5557" s="1">
        <v>39674</v>
      </c>
      <c r="B5557">
        <v>4.8230000000000002E-2</v>
      </c>
    </row>
    <row r="5558" spans="1:2">
      <c r="A5558" s="1">
        <v>39675</v>
      </c>
      <c r="B5558">
        <v>4.8230000000000002E-2</v>
      </c>
    </row>
    <row r="5559" spans="1:2">
      <c r="A5559" s="1">
        <v>39678</v>
      </c>
      <c r="B5559">
        <v>4.8230000000000002E-2</v>
      </c>
    </row>
    <row r="5560" spans="1:2">
      <c r="A5560" s="1">
        <v>39679</v>
      </c>
      <c r="B5560">
        <v>4.8230000000000002E-2</v>
      </c>
    </row>
    <row r="5561" spans="1:2">
      <c r="A5561" s="1">
        <v>39680</v>
      </c>
      <c r="B5561">
        <v>4.8230000000000002E-2</v>
      </c>
    </row>
    <row r="5562" spans="1:2">
      <c r="A5562" s="1">
        <v>39681</v>
      </c>
      <c r="B5562">
        <v>4.8230000000000002E-2</v>
      </c>
    </row>
    <row r="5563" spans="1:2">
      <c r="A5563" s="1">
        <v>39682</v>
      </c>
      <c r="B5563">
        <v>4.8230000000000002E-2</v>
      </c>
    </row>
    <row r="5564" spans="1:2">
      <c r="A5564" s="1">
        <v>39685</v>
      </c>
      <c r="B5564">
        <v>4.8230000000000002E-2</v>
      </c>
    </row>
    <row r="5565" spans="1:2">
      <c r="A5565" s="1">
        <v>39686</v>
      </c>
      <c r="B5565">
        <v>4.8230000000000002E-2</v>
      </c>
    </row>
    <row r="5566" spans="1:2">
      <c r="A5566" s="1">
        <v>39687</v>
      </c>
      <c r="B5566">
        <v>4.8230000000000002E-2</v>
      </c>
    </row>
    <row r="5567" spans="1:2">
      <c r="A5567" s="1">
        <v>39688</v>
      </c>
      <c r="B5567">
        <v>4.8230000000000002E-2</v>
      </c>
    </row>
    <row r="5568" spans="1:2">
      <c r="A5568" s="1">
        <v>39689</v>
      </c>
      <c r="B5568">
        <v>4.8230000000000002E-2</v>
      </c>
    </row>
    <row r="5569" spans="1:2">
      <c r="A5569" s="1">
        <v>39692</v>
      </c>
      <c r="B5569">
        <v>4.8194000000000001E-2</v>
      </c>
    </row>
    <row r="5570" spans="1:2">
      <c r="A5570" s="1">
        <v>39693</v>
      </c>
      <c r="B5570">
        <v>4.8230000000000002E-2</v>
      </c>
    </row>
    <row r="5571" spans="1:2">
      <c r="A5571" s="1">
        <v>39694</v>
      </c>
      <c r="B5571">
        <v>4.8230000000000002E-2</v>
      </c>
    </row>
    <row r="5572" spans="1:2">
      <c r="A5572" s="1">
        <v>39695</v>
      </c>
      <c r="B5572">
        <v>4.8230000000000002E-2</v>
      </c>
    </row>
    <row r="5573" spans="1:2">
      <c r="A5573" s="1">
        <v>39696</v>
      </c>
      <c r="B5573">
        <v>4.8230000000000002E-2</v>
      </c>
    </row>
    <row r="5574" spans="1:2">
      <c r="A5574" s="1">
        <v>39699</v>
      </c>
      <c r="B5574">
        <v>4.8194000000000001E-2</v>
      </c>
    </row>
    <row r="5575" spans="1:2">
      <c r="A5575" s="1">
        <v>39700</v>
      </c>
      <c r="B5575">
        <v>4.8230000000000002E-2</v>
      </c>
    </row>
    <row r="5576" spans="1:2">
      <c r="A5576" s="1">
        <v>39701</v>
      </c>
      <c r="B5576">
        <v>4.8230000000000002E-2</v>
      </c>
    </row>
    <row r="5577" spans="1:2">
      <c r="A5577" s="1">
        <v>39702</v>
      </c>
      <c r="B5577">
        <v>5.0823E-2</v>
      </c>
    </row>
    <row r="5578" spans="1:2">
      <c r="A5578" s="1">
        <v>39703</v>
      </c>
      <c r="B5578">
        <v>5.0823E-2</v>
      </c>
    </row>
    <row r="5579" spans="1:2">
      <c r="A5579" s="1">
        <v>39706</v>
      </c>
      <c r="B5579">
        <v>5.0823E-2</v>
      </c>
    </row>
    <row r="5580" spans="1:2">
      <c r="A5580" s="1">
        <v>39707</v>
      </c>
      <c r="B5580">
        <v>5.0823E-2</v>
      </c>
    </row>
    <row r="5581" spans="1:2">
      <c r="A5581" s="1">
        <v>39708</v>
      </c>
      <c r="B5581">
        <v>5.0823E-2</v>
      </c>
    </row>
    <row r="5582" spans="1:2">
      <c r="A5582" s="1">
        <v>39709</v>
      </c>
      <c r="B5582">
        <v>5.0823E-2</v>
      </c>
    </row>
    <row r="5583" spans="1:2">
      <c r="A5583" s="1">
        <v>39710</v>
      </c>
      <c r="B5583">
        <v>5.0823E-2</v>
      </c>
    </row>
    <row r="5584" spans="1:2">
      <c r="A5584" s="1">
        <v>39713</v>
      </c>
      <c r="B5584">
        <v>5.0823E-2</v>
      </c>
    </row>
    <row r="5585" spans="1:2">
      <c r="A5585" s="1">
        <v>39714</v>
      </c>
      <c r="B5585">
        <v>5.0823E-2</v>
      </c>
    </row>
    <row r="5586" spans="1:2">
      <c r="A5586" s="1">
        <v>39715</v>
      </c>
      <c r="B5586">
        <v>5.0823E-2</v>
      </c>
    </row>
    <row r="5587" spans="1:2">
      <c r="A5587" s="1">
        <v>39716</v>
      </c>
      <c r="B5587">
        <v>5.0823E-2</v>
      </c>
    </row>
    <row r="5588" spans="1:2">
      <c r="A5588" s="1">
        <v>39717</v>
      </c>
      <c r="B5588">
        <v>5.0823E-2</v>
      </c>
    </row>
    <row r="5589" spans="1:2">
      <c r="A5589" s="1">
        <v>39720</v>
      </c>
      <c r="B5589">
        <v>5.0858E-2</v>
      </c>
    </row>
    <row r="5590" spans="1:2">
      <c r="A5590" s="1">
        <v>39721</v>
      </c>
      <c r="B5590">
        <v>5.0823E-2</v>
      </c>
    </row>
    <row r="5591" spans="1:2">
      <c r="A5591" s="1">
        <v>39722</v>
      </c>
      <c r="B5591">
        <v>5.0823E-2</v>
      </c>
    </row>
    <row r="5592" spans="1:2">
      <c r="A5592" s="1">
        <v>39723</v>
      </c>
      <c r="B5592">
        <v>5.0858E-2</v>
      </c>
    </row>
    <row r="5593" spans="1:2">
      <c r="A5593" s="1">
        <v>39724</v>
      </c>
      <c r="B5593">
        <v>5.0858E-2</v>
      </c>
    </row>
    <row r="5594" spans="1:2">
      <c r="A5594" s="1">
        <v>39727</v>
      </c>
      <c r="B5594">
        <v>5.0858E-2</v>
      </c>
    </row>
    <row r="5595" spans="1:2">
      <c r="A5595" s="1">
        <v>39728</v>
      </c>
      <c r="B5595">
        <v>5.0858E-2</v>
      </c>
    </row>
    <row r="5596" spans="1:2">
      <c r="A5596" s="1">
        <v>39729</v>
      </c>
      <c r="B5596">
        <v>5.0858E-2</v>
      </c>
    </row>
    <row r="5597" spans="1:2">
      <c r="A5597" s="1">
        <v>39730</v>
      </c>
      <c r="B5597">
        <v>5.0858E-2</v>
      </c>
    </row>
    <row r="5598" spans="1:2">
      <c r="A5598" s="1">
        <v>39731</v>
      </c>
      <c r="B5598">
        <v>5.0858E-2</v>
      </c>
    </row>
    <row r="5599" spans="1:2">
      <c r="A5599" s="1">
        <v>39734</v>
      </c>
      <c r="B5599">
        <v>5.0858E-2</v>
      </c>
    </row>
    <row r="5600" spans="1:2">
      <c r="A5600" s="1">
        <v>39735</v>
      </c>
      <c r="B5600">
        <v>5.0858E-2</v>
      </c>
    </row>
    <row r="5601" spans="1:2">
      <c r="A5601" s="1">
        <v>39736</v>
      </c>
      <c r="B5601">
        <v>5.0858E-2</v>
      </c>
    </row>
    <row r="5602" spans="1:2">
      <c r="A5602" s="1">
        <v>39737</v>
      </c>
      <c r="B5602">
        <v>5.0823E-2</v>
      </c>
    </row>
    <row r="5603" spans="1:2">
      <c r="A5603" s="1">
        <v>39738</v>
      </c>
      <c r="B5603">
        <v>5.0823E-2</v>
      </c>
    </row>
    <row r="5604" spans="1:2">
      <c r="A5604" s="1">
        <v>39741</v>
      </c>
      <c r="B5604">
        <v>5.0823E-2</v>
      </c>
    </row>
    <row r="5605" spans="1:2">
      <c r="A5605" s="1">
        <v>39742</v>
      </c>
      <c r="B5605">
        <v>5.0823E-2</v>
      </c>
    </row>
    <row r="5606" spans="1:2">
      <c r="A5606" s="1">
        <v>39743</v>
      </c>
      <c r="B5606">
        <v>5.0823E-2</v>
      </c>
    </row>
    <row r="5607" spans="1:2">
      <c r="A5607" s="1">
        <v>39744</v>
      </c>
      <c r="B5607">
        <v>5.0823E-2</v>
      </c>
    </row>
    <row r="5608" spans="1:2">
      <c r="A5608" s="1">
        <v>39745</v>
      </c>
      <c r="B5608">
        <v>5.0823E-2</v>
      </c>
    </row>
    <row r="5609" spans="1:2">
      <c r="A5609" s="1">
        <v>39748</v>
      </c>
      <c r="B5609">
        <v>5.0823E-2</v>
      </c>
    </row>
    <row r="5610" spans="1:2">
      <c r="A5610" s="1">
        <v>39749</v>
      </c>
      <c r="B5610">
        <v>5.0823E-2</v>
      </c>
    </row>
    <row r="5611" spans="1:2">
      <c r="A5611" s="1">
        <v>39750</v>
      </c>
      <c r="B5611">
        <v>5.0858E-2</v>
      </c>
    </row>
    <row r="5612" spans="1:2">
      <c r="A5612" s="1">
        <v>39751</v>
      </c>
      <c r="B5612">
        <v>5.0858E-2</v>
      </c>
    </row>
    <row r="5613" spans="1:2">
      <c r="A5613" s="1">
        <v>39752</v>
      </c>
      <c r="B5613">
        <v>5.0788E-2</v>
      </c>
    </row>
    <row r="5614" spans="1:2">
      <c r="A5614" s="1">
        <v>39755</v>
      </c>
      <c r="B5614">
        <v>5.0788E-2</v>
      </c>
    </row>
    <row r="5615" spans="1:2">
      <c r="A5615" s="1">
        <v>39756</v>
      </c>
      <c r="B5615">
        <v>5.0788E-2</v>
      </c>
    </row>
    <row r="5616" spans="1:2">
      <c r="A5616" s="1">
        <v>39757</v>
      </c>
      <c r="B5616">
        <v>5.0788E-2</v>
      </c>
    </row>
    <row r="5617" spans="1:2">
      <c r="A5617" s="1">
        <v>39758</v>
      </c>
      <c r="B5617">
        <v>5.0788E-2</v>
      </c>
    </row>
    <row r="5618" spans="1:2">
      <c r="A5618" s="1">
        <v>39759</v>
      </c>
      <c r="B5618">
        <v>5.0753E-2</v>
      </c>
    </row>
    <row r="5619" spans="1:2">
      <c r="A5619" s="1">
        <v>39762</v>
      </c>
      <c r="B5619">
        <v>5.0753E-2</v>
      </c>
    </row>
    <row r="5620" spans="1:2">
      <c r="A5620" s="1">
        <v>39763</v>
      </c>
      <c r="B5620">
        <v>5.0753E-2</v>
      </c>
    </row>
    <row r="5621" spans="1:2">
      <c r="A5621" s="1">
        <v>39764</v>
      </c>
      <c r="B5621">
        <v>5.0753E-2</v>
      </c>
    </row>
    <row r="5622" spans="1:2">
      <c r="A5622" s="1">
        <v>39765</v>
      </c>
      <c r="B5622">
        <v>5.0753E-2</v>
      </c>
    </row>
    <row r="5623" spans="1:2">
      <c r="A5623" s="1">
        <v>39766</v>
      </c>
      <c r="B5623">
        <v>5.0717999999999999E-2</v>
      </c>
    </row>
    <row r="5624" spans="1:2">
      <c r="A5624" s="1">
        <v>39769</v>
      </c>
      <c r="B5624">
        <v>5.0717999999999999E-2</v>
      </c>
    </row>
    <row r="5625" spans="1:2">
      <c r="A5625" s="1">
        <v>39770</v>
      </c>
      <c r="B5625">
        <v>5.0717999999999999E-2</v>
      </c>
    </row>
    <row r="5626" spans="1:2">
      <c r="A5626" s="1">
        <v>39771</v>
      </c>
      <c r="B5626">
        <v>5.0753E-2</v>
      </c>
    </row>
    <row r="5627" spans="1:2">
      <c r="A5627" s="1">
        <v>39772</v>
      </c>
      <c r="B5627">
        <v>5.0717999999999999E-2</v>
      </c>
    </row>
    <row r="5628" spans="1:2">
      <c r="A5628" s="1">
        <v>39773</v>
      </c>
      <c r="B5628">
        <v>5.0717999999999999E-2</v>
      </c>
    </row>
    <row r="5629" spans="1:2">
      <c r="A5629" s="1">
        <v>39776</v>
      </c>
      <c r="B5629">
        <v>5.0753E-2</v>
      </c>
    </row>
    <row r="5630" spans="1:2">
      <c r="A5630" s="1">
        <v>39777</v>
      </c>
      <c r="B5630">
        <v>5.0753E-2</v>
      </c>
    </row>
    <row r="5631" spans="1:2">
      <c r="A5631" s="1">
        <v>39778</v>
      </c>
      <c r="B5631">
        <v>5.0753E-2</v>
      </c>
    </row>
    <row r="5632" spans="1:2">
      <c r="A5632" s="1">
        <v>39779</v>
      </c>
      <c r="B5632">
        <v>5.0753E-2</v>
      </c>
    </row>
    <row r="5633" spans="1:2">
      <c r="A5633" s="1">
        <v>39780</v>
      </c>
      <c r="B5633">
        <v>5.0788E-2</v>
      </c>
    </row>
    <row r="5634" spans="1:2">
      <c r="A5634" s="1">
        <v>39783</v>
      </c>
      <c r="B5634">
        <v>5.0788E-2</v>
      </c>
    </row>
    <row r="5635" spans="1:2">
      <c r="A5635" s="1">
        <v>39784</v>
      </c>
      <c r="B5635">
        <v>5.0823E-2</v>
      </c>
    </row>
    <row r="5636" spans="1:2">
      <c r="A5636" s="1">
        <v>39785</v>
      </c>
      <c r="B5636">
        <v>5.0823E-2</v>
      </c>
    </row>
    <row r="5637" spans="1:2">
      <c r="A5637" s="1">
        <v>39786</v>
      </c>
      <c r="B5637">
        <v>5.0823E-2</v>
      </c>
    </row>
    <row r="5638" spans="1:2">
      <c r="A5638" s="1">
        <v>39787</v>
      </c>
      <c r="B5638">
        <v>5.0823E-2</v>
      </c>
    </row>
    <row r="5639" spans="1:2">
      <c r="A5639" s="1">
        <v>39790</v>
      </c>
      <c r="B5639">
        <v>5.0823E-2</v>
      </c>
    </row>
    <row r="5640" spans="1:2">
      <c r="A5640" s="1">
        <v>39791</v>
      </c>
      <c r="B5640">
        <v>5.0823E-2</v>
      </c>
    </row>
    <row r="5641" spans="1:2">
      <c r="A5641" s="1">
        <v>39792</v>
      </c>
      <c r="B5641">
        <v>5.0823E-2</v>
      </c>
    </row>
    <row r="5642" spans="1:2">
      <c r="A5642" s="1">
        <v>39793</v>
      </c>
      <c r="B5642">
        <v>5.0823E-2</v>
      </c>
    </row>
    <row r="5643" spans="1:2">
      <c r="A5643" s="1">
        <v>39794</v>
      </c>
      <c r="B5643">
        <v>5.0823E-2</v>
      </c>
    </row>
    <row r="5644" spans="1:2">
      <c r="A5644" s="1">
        <v>39797</v>
      </c>
      <c r="B5644">
        <v>5.0823E-2</v>
      </c>
    </row>
    <row r="5645" spans="1:2">
      <c r="A5645" s="1">
        <v>39798</v>
      </c>
      <c r="B5645">
        <v>5.0823E-2</v>
      </c>
    </row>
    <row r="5646" spans="1:2">
      <c r="A5646" s="1">
        <v>39799</v>
      </c>
      <c r="B5646">
        <v>5.0823E-2</v>
      </c>
    </row>
    <row r="5647" spans="1:2">
      <c r="A5647" s="1">
        <v>39800</v>
      </c>
      <c r="B5647">
        <v>5.0823E-2</v>
      </c>
    </row>
    <row r="5648" spans="1:2">
      <c r="A5648" s="1">
        <v>39801</v>
      </c>
      <c r="B5648">
        <v>5.0823E-2</v>
      </c>
    </row>
    <row r="5649" spans="1:2">
      <c r="A5649" s="1">
        <v>39804</v>
      </c>
      <c r="B5649">
        <v>5.0823E-2</v>
      </c>
    </row>
    <row r="5650" spans="1:2">
      <c r="A5650" s="1">
        <v>39805</v>
      </c>
      <c r="B5650">
        <v>5.0823E-2</v>
      </c>
    </row>
    <row r="5651" spans="1:2">
      <c r="A5651" s="1">
        <v>39806</v>
      </c>
      <c r="B5651">
        <v>5.0823E-2</v>
      </c>
    </row>
    <row r="5652" spans="1:2">
      <c r="A5652" s="1">
        <v>39808</v>
      </c>
      <c r="B5652">
        <v>5.0823E-2</v>
      </c>
    </row>
    <row r="5653" spans="1:2">
      <c r="A5653" s="1">
        <v>39811</v>
      </c>
      <c r="B5653">
        <v>5.0823E-2</v>
      </c>
    </row>
    <row r="5654" spans="1:2">
      <c r="A5654" s="1">
        <v>39812</v>
      </c>
      <c r="B5654">
        <v>5.0823E-2</v>
      </c>
    </row>
    <row r="5655" spans="1:2">
      <c r="A5655" s="1">
        <v>39813</v>
      </c>
      <c r="B5655">
        <v>5.0858E-2</v>
      </c>
    </row>
    <row r="5656" spans="1:2">
      <c r="A5656" s="1">
        <v>39815</v>
      </c>
      <c r="B5656">
        <v>5.0858E-2</v>
      </c>
    </row>
    <row r="5657" spans="1:2">
      <c r="A5657" s="1">
        <v>39818</v>
      </c>
      <c r="B5657">
        <v>5.0823E-2</v>
      </c>
    </row>
    <row r="5658" spans="1:2">
      <c r="A5658" s="1">
        <v>39819</v>
      </c>
      <c r="B5658">
        <v>5.0823E-2</v>
      </c>
    </row>
    <row r="5659" spans="1:2">
      <c r="A5659" s="1">
        <v>39820</v>
      </c>
      <c r="B5659">
        <v>5.0823E-2</v>
      </c>
    </row>
    <row r="5660" spans="1:2">
      <c r="A5660" s="1">
        <v>39821</v>
      </c>
      <c r="B5660">
        <v>5.0823E-2</v>
      </c>
    </row>
    <row r="5661" spans="1:2">
      <c r="A5661" s="1">
        <v>39822</v>
      </c>
      <c r="B5661">
        <v>5.0823E-2</v>
      </c>
    </row>
    <row r="5662" spans="1:2">
      <c r="A5662" s="1">
        <v>39825</v>
      </c>
      <c r="B5662">
        <v>5.0823E-2</v>
      </c>
    </row>
    <row r="5663" spans="1:2">
      <c r="A5663" s="1">
        <v>39826</v>
      </c>
      <c r="B5663">
        <v>5.0823E-2</v>
      </c>
    </row>
    <row r="5664" spans="1:2">
      <c r="A5664" s="1">
        <v>39827</v>
      </c>
      <c r="B5664">
        <v>5.0823E-2</v>
      </c>
    </row>
    <row r="5665" spans="1:2">
      <c r="A5665" s="1">
        <v>39828</v>
      </c>
      <c r="B5665">
        <v>5.0823E-2</v>
      </c>
    </row>
    <row r="5666" spans="1:2">
      <c r="A5666" s="1">
        <v>39829</v>
      </c>
      <c r="B5666">
        <v>5.0823E-2</v>
      </c>
    </row>
    <row r="5667" spans="1:2">
      <c r="A5667" s="1">
        <v>39832</v>
      </c>
      <c r="B5667">
        <v>5.0823E-2</v>
      </c>
    </row>
    <row r="5668" spans="1:2">
      <c r="A5668" s="1">
        <v>39833</v>
      </c>
      <c r="B5668">
        <v>5.0788E-2</v>
      </c>
    </row>
    <row r="5669" spans="1:2">
      <c r="A5669" s="1">
        <v>39834</v>
      </c>
      <c r="B5669">
        <v>5.0788E-2</v>
      </c>
    </row>
    <row r="5670" spans="1:2">
      <c r="A5670" s="1">
        <v>39835</v>
      </c>
      <c r="B5670">
        <v>4.7279000000000002E-2</v>
      </c>
    </row>
    <row r="5671" spans="1:2">
      <c r="A5671" s="1">
        <v>39836</v>
      </c>
      <c r="B5671">
        <v>4.7314000000000002E-2</v>
      </c>
    </row>
    <row r="5672" spans="1:2">
      <c r="A5672" s="1">
        <v>39839</v>
      </c>
      <c r="B5672">
        <v>4.7279000000000002E-2</v>
      </c>
    </row>
    <row r="5673" spans="1:2">
      <c r="A5673" s="1">
        <v>39840</v>
      </c>
      <c r="B5673">
        <v>4.7314000000000002E-2</v>
      </c>
    </row>
    <row r="5674" spans="1:2">
      <c r="A5674" s="1">
        <v>39841</v>
      </c>
      <c r="B5674">
        <v>4.7314000000000002E-2</v>
      </c>
    </row>
    <row r="5675" spans="1:2">
      <c r="A5675" s="1">
        <v>39842</v>
      </c>
      <c r="B5675">
        <v>4.7314000000000002E-2</v>
      </c>
    </row>
    <row r="5676" spans="1:2">
      <c r="A5676" s="1">
        <v>39843</v>
      </c>
      <c r="B5676">
        <v>4.7314000000000002E-2</v>
      </c>
    </row>
    <row r="5677" spans="1:2">
      <c r="A5677" s="1">
        <v>39846</v>
      </c>
      <c r="B5677">
        <v>4.7314000000000002E-2</v>
      </c>
    </row>
    <row r="5678" spans="1:2">
      <c r="A5678" s="1">
        <v>39847</v>
      </c>
      <c r="B5678">
        <v>4.7314000000000002E-2</v>
      </c>
    </row>
    <row r="5679" spans="1:2">
      <c r="A5679" s="1">
        <v>39848</v>
      </c>
      <c r="B5679">
        <v>4.7314000000000002E-2</v>
      </c>
    </row>
    <row r="5680" spans="1:2">
      <c r="A5680" s="1">
        <v>39849</v>
      </c>
      <c r="B5680">
        <v>4.7314000000000002E-2</v>
      </c>
    </row>
    <row r="5681" spans="1:2">
      <c r="A5681" s="1">
        <v>39850</v>
      </c>
      <c r="B5681">
        <v>4.7314000000000002E-2</v>
      </c>
    </row>
    <row r="5682" spans="1:2">
      <c r="A5682" s="1">
        <v>39853</v>
      </c>
      <c r="B5682">
        <v>4.7314000000000002E-2</v>
      </c>
    </row>
    <row r="5683" spans="1:2">
      <c r="A5683" s="1">
        <v>39854</v>
      </c>
      <c r="B5683">
        <v>4.7314000000000002E-2</v>
      </c>
    </row>
    <row r="5684" spans="1:2">
      <c r="A5684" s="1">
        <v>39855</v>
      </c>
      <c r="B5684">
        <v>4.7314000000000002E-2</v>
      </c>
    </row>
    <row r="5685" spans="1:2">
      <c r="A5685" s="1">
        <v>39856</v>
      </c>
      <c r="B5685">
        <v>4.7314000000000002E-2</v>
      </c>
    </row>
    <row r="5686" spans="1:2">
      <c r="A5686" s="1">
        <v>39857</v>
      </c>
      <c r="B5686">
        <v>4.7314000000000002E-2</v>
      </c>
    </row>
    <row r="5687" spans="1:2">
      <c r="A5687" s="1">
        <v>39860</v>
      </c>
      <c r="B5687">
        <v>4.7314000000000002E-2</v>
      </c>
    </row>
    <row r="5688" spans="1:2">
      <c r="A5688" s="1">
        <v>39861</v>
      </c>
      <c r="B5688">
        <v>4.7314000000000002E-2</v>
      </c>
    </row>
    <row r="5689" spans="1:2">
      <c r="A5689" s="1">
        <v>39862</v>
      </c>
      <c r="B5689">
        <v>4.7314000000000002E-2</v>
      </c>
    </row>
    <row r="5690" spans="1:2">
      <c r="A5690" s="1">
        <v>39863</v>
      </c>
      <c r="B5690">
        <v>4.7314000000000002E-2</v>
      </c>
    </row>
    <row r="5691" spans="1:2">
      <c r="A5691" s="1">
        <v>39864</v>
      </c>
      <c r="B5691">
        <v>4.7314000000000002E-2</v>
      </c>
    </row>
    <row r="5692" spans="1:2">
      <c r="A5692" s="1">
        <v>39869</v>
      </c>
      <c r="B5692">
        <v>4.7314000000000002E-2</v>
      </c>
    </row>
    <row r="5693" spans="1:2">
      <c r="A5693" s="1">
        <v>39870</v>
      </c>
      <c r="B5693">
        <v>4.7314000000000002E-2</v>
      </c>
    </row>
    <row r="5694" spans="1:2">
      <c r="A5694" s="1">
        <v>39871</v>
      </c>
      <c r="B5694">
        <v>4.7314000000000002E-2</v>
      </c>
    </row>
    <row r="5695" spans="1:2">
      <c r="A5695" s="1">
        <v>39874</v>
      </c>
      <c r="B5695">
        <v>4.7314000000000002E-2</v>
      </c>
    </row>
    <row r="5696" spans="1:2">
      <c r="A5696" s="1">
        <v>39875</v>
      </c>
      <c r="B5696">
        <v>4.7314000000000002E-2</v>
      </c>
    </row>
    <row r="5697" spans="1:2">
      <c r="A5697" s="1">
        <v>39876</v>
      </c>
      <c r="B5697">
        <v>4.7314000000000002E-2</v>
      </c>
    </row>
    <row r="5698" spans="1:2">
      <c r="A5698" s="1">
        <v>39877</v>
      </c>
      <c r="B5698">
        <v>4.7314000000000002E-2</v>
      </c>
    </row>
    <row r="5699" spans="1:2">
      <c r="A5699" s="1">
        <v>39878</v>
      </c>
      <c r="B5699">
        <v>4.7314000000000002E-2</v>
      </c>
    </row>
    <row r="5700" spans="1:2">
      <c r="A5700" s="1">
        <v>39881</v>
      </c>
      <c r="B5700">
        <v>4.7314000000000002E-2</v>
      </c>
    </row>
    <row r="5701" spans="1:2">
      <c r="A5701" s="1">
        <v>39882</v>
      </c>
      <c r="B5701">
        <v>4.7314000000000002E-2</v>
      </c>
    </row>
    <row r="5702" spans="1:2">
      <c r="A5702" s="1">
        <v>39883</v>
      </c>
      <c r="B5702">
        <v>4.7314000000000002E-2</v>
      </c>
    </row>
    <row r="5703" spans="1:2">
      <c r="A5703" s="1">
        <v>39884</v>
      </c>
      <c r="B5703">
        <v>4.1993000000000003E-2</v>
      </c>
    </row>
    <row r="5704" spans="1:2">
      <c r="A5704" s="1">
        <v>39885</v>
      </c>
      <c r="B5704">
        <v>4.1993000000000003E-2</v>
      </c>
    </row>
    <row r="5705" spans="1:2">
      <c r="A5705" s="1">
        <v>39888</v>
      </c>
      <c r="B5705">
        <v>4.1993000000000003E-2</v>
      </c>
    </row>
    <row r="5706" spans="1:2">
      <c r="A5706" s="1">
        <v>39889</v>
      </c>
      <c r="B5706">
        <v>4.1993000000000003E-2</v>
      </c>
    </row>
    <row r="5707" spans="1:2">
      <c r="A5707" s="1">
        <v>39890</v>
      </c>
      <c r="B5707">
        <v>4.1993000000000003E-2</v>
      </c>
    </row>
    <row r="5708" spans="1:2">
      <c r="A5708" s="1">
        <v>39891</v>
      </c>
      <c r="B5708">
        <v>4.1993000000000003E-2</v>
      </c>
    </row>
    <row r="5709" spans="1:2">
      <c r="A5709" s="1">
        <v>39892</v>
      </c>
      <c r="B5709">
        <v>4.1993000000000003E-2</v>
      </c>
    </row>
    <row r="5710" spans="1:2">
      <c r="A5710" s="1">
        <v>39895</v>
      </c>
      <c r="B5710">
        <v>4.1993000000000003E-2</v>
      </c>
    </row>
    <row r="5711" spans="1:2">
      <c r="A5711" s="1">
        <v>39896</v>
      </c>
      <c r="B5711">
        <v>4.1993000000000003E-2</v>
      </c>
    </row>
    <row r="5712" spans="1:2">
      <c r="A5712" s="1">
        <v>39897</v>
      </c>
      <c r="B5712">
        <v>4.1993000000000003E-2</v>
      </c>
    </row>
    <row r="5713" spans="1:2">
      <c r="A5713" s="1">
        <v>39898</v>
      </c>
      <c r="B5713">
        <v>4.1993000000000003E-2</v>
      </c>
    </row>
    <row r="5714" spans="1:2">
      <c r="A5714" s="1">
        <v>39899</v>
      </c>
      <c r="B5714">
        <v>4.1993000000000003E-2</v>
      </c>
    </row>
    <row r="5715" spans="1:2">
      <c r="A5715" s="1">
        <v>39902</v>
      </c>
      <c r="B5715">
        <v>4.1993000000000003E-2</v>
      </c>
    </row>
    <row r="5716" spans="1:2">
      <c r="A5716" s="1">
        <v>39903</v>
      </c>
      <c r="B5716">
        <v>4.1993000000000003E-2</v>
      </c>
    </row>
    <row r="5717" spans="1:2">
      <c r="A5717" s="1">
        <v>39904</v>
      </c>
      <c r="B5717">
        <v>4.1993000000000003E-2</v>
      </c>
    </row>
    <row r="5718" spans="1:2">
      <c r="A5718" s="1">
        <v>39905</v>
      </c>
      <c r="B5718">
        <v>4.1993000000000003E-2</v>
      </c>
    </row>
    <row r="5719" spans="1:2">
      <c r="A5719" s="1">
        <v>39906</v>
      </c>
      <c r="B5719">
        <v>4.1993000000000003E-2</v>
      </c>
    </row>
    <row r="5720" spans="1:2">
      <c r="A5720" s="1">
        <v>39909</v>
      </c>
      <c r="B5720">
        <v>4.1993000000000003E-2</v>
      </c>
    </row>
    <row r="5721" spans="1:2">
      <c r="A5721" s="1">
        <v>39910</v>
      </c>
      <c r="B5721">
        <v>4.1993000000000003E-2</v>
      </c>
    </row>
    <row r="5722" spans="1:2">
      <c r="A5722" s="1">
        <v>39911</v>
      </c>
      <c r="B5722">
        <v>4.1993000000000003E-2</v>
      </c>
    </row>
    <row r="5723" spans="1:2">
      <c r="A5723" s="1">
        <v>39912</v>
      </c>
      <c r="B5723">
        <v>4.1993000000000003E-2</v>
      </c>
    </row>
    <row r="5724" spans="1:2">
      <c r="A5724" s="1">
        <v>39916</v>
      </c>
      <c r="B5724">
        <v>4.1993000000000003E-2</v>
      </c>
    </row>
    <row r="5725" spans="1:2">
      <c r="A5725" s="1">
        <v>39917</v>
      </c>
      <c r="B5725">
        <v>4.1993000000000003E-2</v>
      </c>
    </row>
    <row r="5726" spans="1:2">
      <c r="A5726" s="1">
        <v>39918</v>
      </c>
      <c r="B5726">
        <v>4.1993000000000003E-2</v>
      </c>
    </row>
    <row r="5727" spans="1:2">
      <c r="A5727" s="1">
        <v>39919</v>
      </c>
      <c r="B5727">
        <v>4.1993000000000003E-2</v>
      </c>
    </row>
    <row r="5728" spans="1:2">
      <c r="A5728" s="1">
        <v>39920</v>
      </c>
      <c r="B5728">
        <v>4.1993000000000003E-2</v>
      </c>
    </row>
    <row r="5729" spans="1:2">
      <c r="A5729" s="1">
        <v>39923</v>
      </c>
      <c r="B5729">
        <v>4.1993000000000003E-2</v>
      </c>
    </row>
    <row r="5730" spans="1:2">
      <c r="A5730" s="1">
        <v>39925</v>
      </c>
      <c r="B5730">
        <v>4.1993000000000003E-2</v>
      </c>
    </row>
    <row r="5731" spans="1:2">
      <c r="A5731" s="1">
        <v>39926</v>
      </c>
      <c r="B5731">
        <v>4.1993000000000003E-2</v>
      </c>
    </row>
    <row r="5732" spans="1:2">
      <c r="A5732" s="1">
        <v>39927</v>
      </c>
      <c r="B5732">
        <v>4.1993000000000003E-2</v>
      </c>
    </row>
    <row r="5733" spans="1:2">
      <c r="A5733" s="1">
        <v>39930</v>
      </c>
      <c r="B5733">
        <v>4.1993000000000003E-2</v>
      </c>
    </row>
    <row r="5734" spans="1:2">
      <c r="A5734" s="1">
        <v>39931</v>
      </c>
      <c r="B5734">
        <v>4.1993000000000003E-2</v>
      </c>
    </row>
    <row r="5735" spans="1:2">
      <c r="A5735" s="1">
        <v>39932</v>
      </c>
      <c r="B5735">
        <v>4.1957000000000001E-2</v>
      </c>
    </row>
    <row r="5736" spans="1:2">
      <c r="A5736" s="1">
        <v>39933</v>
      </c>
      <c r="B5736">
        <v>3.8406000000000003E-2</v>
      </c>
    </row>
    <row r="5737" spans="1:2">
      <c r="A5737" s="1">
        <v>39937</v>
      </c>
      <c r="B5737">
        <v>3.8406000000000003E-2</v>
      </c>
    </row>
    <row r="5738" spans="1:2">
      <c r="A5738" s="1">
        <v>39938</v>
      </c>
      <c r="B5738">
        <v>3.8406000000000003E-2</v>
      </c>
    </row>
    <row r="5739" spans="1:2">
      <c r="A5739" s="1">
        <v>39939</v>
      </c>
      <c r="B5739">
        <v>3.8406000000000003E-2</v>
      </c>
    </row>
    <row r="5740" spans="1:2">
      <c r="A5740" s="1">
        <v>39940</v>
      </c>
      <c r="B5740">
        <v>3.8406000000000003E-2</v>
      </c>
    </row>
    <row r="5741" spans="1:2">
      <c r="A5741" s="1">
        <v>39941</v>
      </c>
      <c r="B5741">
        <v>3.8406000000000003E-2</v>
      </c>
    </row>
    <row r="5742" spans="1:2">
      <c r="A5742" s="1">
        <v>39944</v>
      </c>
      <c r="B5742">
        <v>3.8406000000000003E-2</v>
      </c>
    </row>
    <row r="5743" spans="1:2">
      <c r="A5743" s="1">
        <v>39945</v>
      </c>
      <c r="B5743">
        <v>3.8370000000000001E-2</v>
      </c>
    </row>
    <row r="5744" spans="1:2">
      <c r="A5744" s="1">
        <v>39946</v>
      </c>
      <c r="B5744">
        <v>3.8406000000000003E-2</v>
      </c>
    </row>
    <row r="5745" spans="1:2">
      <c r="A5745" s="1">
        <v>39947</v>
      </c>
      <c r="B5745">
        <v>3.8406000000000003E-2</v>
      </c>
    </row>
    <row r="5746" spans="1:2">
      <c r="A5746" s="1">
        <v>39948</v>
      </c>
      <c r="B5746">
        <v>3.8406000000000003E-2</v>
      </c>
    </row>
    <row r="5747" spans="1:2">
      <c r="A5747" s="1">
        <v>39951</v>
      </c>
      <c r="B5747">
        <v>3.8406000000000003E-2</v>
      </c>
    </row>
    <row r="5748" spans="1:2">
      <c r="A5748" s="1">
        <v>39952</v>
      </c>
      <c r="B5748">
        <v>3.8406000000000003E-2</v>
      </c>
    </row>
    <row r="5749" spans="1:2">
      <c r="A5749" s="1">
        <v>39953</v>
      </c>
      <c r="B5749">
        <v>3.8406000000000003E-2</v>
      </c>
    </row>
    <row r="5750" spans="1:2">
      <c r="A5750" s="1">
        <v>39954</v>
      </c>
      <c r="B5750">
        <v>3.8406000000000003E-2</v>
      </c>
    </row>
    <row r="5751" spans="1:2">
      <c r="A5751" s="1">
        <v>39955</v>
      </c>
      <c r="B5751">
        <v>3.8406000000000003E-2</v>
      </c>
    </row>
    <row r="5752" spans="1:2">
      <c r="A5752" s="1">
        <v>39958</v>
      </c>
      <c r="B5752">
        <v>3.8406000000000003E-2</v>
      </c>
    </row>
    <row r="5753" spans="1:2">
      <c r="A5753" s="1">
        <v>39959</v>
      </c>
      <c r="B5753">
        <v>3.8406000000000003E-2</v>
      </c>
    </row>
    <row r="5754" spans="1:2">
      <c r="A5754" s="1">
        <v>39960</v>
      </c>
      <c r="B5754">
        <v>3.8406000000000003E-2</v>
      </c>
    </row>
    <row r="5755" spans="1:2">
      <c r="A5755" s="1">
        <v>39961</v>
      </c>
      <c r="B5755">
        <v>3.8406000000000003E-2</v>
      </c>
    </row>
    <row r="5756" spans="1:2">
      <c r="A5756" s="1">
        <v>39962</v>
      </c>
      <c r="B5756">
        <v>3.8406000000000003E-2</v>
      </c>
    </row>
    <row r="5757" spans="1:2">
      <c r="A5757" s="1">
        <v>39965</v>
      </c>
      <c r="B5757">
        <v>3.8406000000000003E-2</v>
      </c>
    </row>
    <row r="5758" spans="1:2">
      <c r="A5758" s="1">
        <v>39966</v>
      </c>
      <c r="B5758">
        <v>3.8406000000000003E-2</v>
      </c>
    </row>
    <row r="5759" spans="1:2">
      <c r="A5759" s="1">
        <v>39967</v>
      </c>
      <c r="B5759">
        <v>3.8406000000000003E-2</v>
      </c>
    </row>
    <row r="5760" spans="1:2">
      <c r="A5760" s="1">
        <v>39968</v>
      </c>
      <c r="B5760">
        <v>3.8406000000000003E-2</v>
      </c>
    </row>
    <row r="5761" spans="1:2">
      <c r="A5761" s="1">
        <v>39969</v>
      </c>
      <c r="B5761">
        <v>3.8406000000000003E-2</v>
      </c>
    </row>
    <row r="5762" spans="1:2">
      <c r="A5762" s="1">
        <v>39972</v>
      </c>
      <c r="B5762">
        <v>3.8406000000000003E-2</v>
      </c>
    </row>
    <row r="5763" spans="1:2">
      <c r="A5763" s="1">
        <v>39973</v>
      </c>
      <c r="B5763">
        <v>3.8406000000000003E-2</v>
      </c>
    </row>
    <row r="5764" spans="1:2">
      <c r="A5764" s="1">
        <v>39974</v>
      </c>
      <c r="B5764">
        <v>3.8370000000000001E-2</v>
      </c>
    </row>
    <row r="5765" spans="1:2">
      <c r="A5765" s="1">
        <v>39976</v>
      </c>
      <c r="B5765">
        <v>3.4785999999999997E-2</v>
      </c>
    </row>
    <row r="5766" spans="1:2">
      <c r="A5766" s="1">
        <v>39979</v>
      </c>
      <c r="B5766">
        <v>3.4785999999999997E-2</v>
      </c>
    </row>
    <row r="5767" spans="1:2">
      <c r="A5767" s="1">
        <v>39980</v>
      </c>
      <c r="B5767">
        <v>3.4785999999999997E-2</v>
      </c>
    </row>
    <row r="5768" spans="1:2">
      <c r="A5768" s="1">
        <v>39981</v>
      </c>
      <c r="B5768">
        <v>3.4785999999999997E-2</v>
      </c>
    </row>
    <row r="5769" spans="1:2">
      <c r="A5769" s="1">
        <v>39982</v>
      </c>
      <c r="B5769">
        <v>3.4785999999999997E-2</v>
      </c>
    </row>
    <row r="5770" spans="1:2">
      <c r="A5770" s="1">
        <v>39983</v>
      </c>
      <c r="B5770">
        <v>3.4785999999999997E-2</v>
      </c>
    </row>
    <row r="5771" spans="1:2">
      <c r="A5771" s="1">
        <v>39986</v>
      </c>
      <c r="B5771">
        <v>3.4785999999999997E-2</v>
      </c>
    </row>
    <row r="5772" spans="1:2">
      <c r="A5772" s="1">
        <v>39987</v>
      </c>
      <c r="B5772">
        <v>3.4785999999999997E-2</v>
      </c>
    </row>
    <row r="5773" spans="1:2">
      <c r="A5773" s="1">
        <v>39988</v>
      </c>
      <c r="B5773">
        <v>3.4785999999999997E-2</v>
      </c>
    </row>
    <row r="5774" spans="1:2">
      <c r="A5774" s="1">
        <v>39989</v>
      </c>
      <c r="B5774">
        <v>3.4785999999999997E-2</v>
      </c>
    </row>
    <row r="5775" spans="1:2">
      <c r="A5775" s="1">
        <v>39990</v>
      </c>
      <c r="B5775">
        <v>3.4785999999999997E-2</v>
      </c>
    </row>
    <row r="5776" spans="1:2">
      <c r="A5776" s="1">
        <v>39993</v>
      </c>
      <c r="B5776">
        <v>3.4785999999999997E-2</v>
      </c>
    </row>
    <row r="5777" spans="1:2">
      <c r="A5777" s="1">
        <v>39994</v>
      </c>
      <c r="B5777">
        <v>3.4785999999999997E-2</v>
      </c>
    </row>
    <row r="5778" spans="1:2">
      <c r="A5778" s="1">
        <v>39995</v>
      </c>
      <c r="B5778">
        <v>3.4785999999999997E-2</v>
      </c>
    </row>
    <row r="5779" spans="1:2">
      <c r="A5779" s="1">
        <v>39996</v>
      </c>
      <c r="B5779">
        <v>3.4785999999999997E-2</v>
      </c>
    </row>
    <row r="5780" spans="1:2">
      <c r="A5780" s="1">
        <v>39997</v>
      </c>
      <c r="B5780">
        <v>3.4785999999999997E-2</v>
      </c>
    </row>
    <row r="5781" spans="1:2">
      <c r="A5781" s="1">
        <v>40000</v>
      </c>
      <c r="B5781">
        <v>3.4785999999999997E-2</v>
      </c>
    </row>
    <row r="5782" spans="1:2">
      <c r="A5782" s="1">
        <v>40001</v>
      </c>
      <c r="B5782">
        <v>3.4785999999999997E-2</v>
      </c>
    </row>
    <row r="5783" spans="1:2">
      <c r="A5783" s="1">
        <v>40002</v>
      </c>
      <c r="B5783">
        <v>3.4785999999999997E-2</v>
      </c>
    </row>
    <row r="5784" spans="1:2">
      <c r="A5784" s="1">
        <v>40003</v>
      </c>
      <c r="B5784">
        <v>3.4785999999999997E-2</v>
      </c>
    </row>
    <row r="5785" spans="1:2">
      <c r="A5785" s="1">
        <v>40004</v>
      </c>
      <c r="B5785">
        <v>3.4785999999999997E-2</v>
      </c>
    </row>
    <row r="5786" spans="1:2">
      <c r="A5786" s="1">
        <v>40007</v>
      </c>
      <c r="B5786">
        <v>3.4785999999999997E-2</v>
      </c>
    </row>
    <row r="5787" spans="1:2">
      <c r="A5787" s="1">
        <v>40008</v>
      </c>
      <c r="B5787">
        <v>3.4785999999999997E-2</v>
      </c>
    </row>
    <row r="5788" spans="1:2">
      <c r="A5788" s="1">
        <v>40009</v>
      </c>
      <c r="B5788">
        <v>3.4785999999999997E-2</v>
      </c>
    </row>
    <row r="5789" spans="1:2">
      <c r="A5789" s="1">
        <v>40010</v>
      </c>
      <c r="B5789">
        <v>3.4785999999999997E-2</v>
      </c>
    </row>
    <row r="5790" spans="1:2">
      <c r="A5790" s="1">
        <v>40011</v>
      </c>
      <c r="B5790">
        <v>3.4785999999999997E-2</v>
      </c>
    </row>
    <row r="5791" spans="1:2">
      <c r="A5791" s="1">
        <v>40014</v>
      </c>
      <c r="B5791">
        <v>3.4785999999999997E-2</v>
      </c>
    </row>
    <row r="5792" spans="1:2">
      <c r="A5792" s="1">
        <v>40015</v>
      </c>
      <c r="B5792">
        <v>3.4785999999999997E-2</v>
      </c>
    </row>
    <row r="5793" spans="1:2">
      <c r="A5793" s="1">
        <v>40016</v>
      </c>
      <c r="B5793">
        <v>3.4749000000000002E-2</v>
      </c>
    </row>
    <row r="5794" spans="1:2">
      <c r="A5794" s="1">
        <v>40017</v>
      </c>
      <c r="B5794">
        <v>3.2962999999999999E-2</v>
      </c>
    </row>
    <row r="5795" spans="1:2">
      <c r="A5795" s="1">
        <v>40018</v>
      </c>
      <c r="B5795">
        <v>3.2962999999999999E-2</v>
      </c>
    </row>
    <row r="5796" spans="1:2">
      <c r="A5796" s="1">
        <v>40021</v>
      </c>
      <c r="B5796">
        <v>3.2962999999999999E-2</v>
      </c>
    </row>
    <row r="5797" spans="1:2">
      <c r="A5797" s="1">
        <v>40022</v>
      </c>
      <c r="B5797">
        <v>3.2926999999999998E-2</v>
      </c>
    </row>
    <row r="5798" spans="1:2">
      <c r="A5798" s="1">
        <v>40023</v>
      </c>
      <c r="B5798">
        <v>3.2962999999999999E-2</v>
      </c>
    </row>
    <row r="5799" spans="1:2">
      <c r="A5799" s="1">
        <v>40024</v>
      </c>
      <c r="B5799">
        <v>3.2926999999999998E-2</v>
      </c>
    </row>
    <row r="5800" spans="1:2">
      <c r="A5800" s="1">
        <v>40025</v>
      </c>
      <c r="B5800">
        <v>3.2926999999999998E-2</v>
      </c>
    </row>
    <row r="5801" spans="1:2">
      <c r="A5801" s="1">
        <v>40028</v>
      </c>
      <c r="B5801">
        <v>3.2926999999999998E-2</v>
      </c>
    </row>
    <row r="5802" spans="1:2">
      <c r="A5802" s="1">
        <v>40029</v>
      </c>
      <c r="B5802">
        <v>3.2926999999999998E-2</v>
      </c>
    </row>
    <row r="5803" spans="1:2">
      <c r="A5803" s="1">
        <v>40030</v>
      </c>
      <c r="B5803">
        <v>3.2926999999999998E-2</v>
      </c>
    </row>
    <row r="5804" spans="1:2">
      <c r="A5804" s="1">
        <v>40031</v>
      </c>
      <c r="B5804">
        <v>3.2926999999999998E-2</v>
      </c>
    </row>
    <row r="5805" spans="1:2">
      <c r="A5805" s="1">
        <v>40032</v>
      </c>
      <c r="B5805">
        <v>3.2926999999999998E-2</v>
      </c>
    </row>
    <row r="5806" spans="1:2">
      <c r="A5806" s="1">
        <v>40035</v>
      </c>
      <c r="B5806">
        <v>3.2926999999999998E-2</v>
      </c>
    </row>
    <row r="5807" spans="1:2">
      <c r="A5807" s="1">
        <v>40036</v>
      </c>
      <c r="B5807">
        <v>3.2926999999999998E-2</v>
      </c>
    </row>
    <row r="5808" spans="1:2">
      <c r="A5808" s="1">
        <v>40037</v>
      </c>
      <c r="B5808">
        <v>3.2926999999999998E-2</v>
      </c>
    </row>
    <row r="5809" spans="1:2">
      <c r="A5809" s="1">
        <v>40038</v>
      </c>
      <c r="B5809">
        <v>3.2926999999999998E-2</v>
      </c>
    </row>
    <row r="5810" spans="1:2">
      <c r="A5810" s="1">
        <v>40039</v>
      </c>
      <c r="B5810">
        <v>3.2926999999999998E-2</v>
      </c>
    </row>
    <row r="5811" spans="1:2">
      <c r="A5811" s="1">
        <v>40042</v>
      </c>
      <c r="B5811">
        <v>3.2926999999999998E-2</v>
      </c>
    </row>
    <row r="5812" spans="1:2">
      <c r="A5812" s="1">
        <v>40043</v>
      </c>
      <c r="B5812">
        <v>3.2926999999999998E-2</v>
      </c>
    </row>
    <row r="5813" spans="1:2">
      <c r="A5813" s="1">
        <v>40044</v>
      </c>
      <c r="B5813">
        <v>3.2926999999999998E-2</v>
      </c>
    </row>
    <row r="5814" spans="1:2">
      <c r="A5814" s="1">
        <v>40045</v>
      </c>
      <c r="B5814">
        <v>3.2926999999999998E-2</v>
      </c>
    </row>
    <row r="5815" spans="1:2">
      <c r="A5815" s="1">
        <v>40046</v>
      </c>
      <c r="B5815">
        <v>3.2926999999999998E-2</v>
      </c>
    </row>
    <row r="5816" spans="1:2">
      <c r="A5816" s="1">
        <v>40049</v>
      </c>
      <c r="B5816">
        <v>3.2926999999999998E-2</v>
      </c>
    </row>
    <row r="5817" spans="1:2">
      <c r="A5817" s="1">
        <v>40050</v>
      </c>
      <c r="B5817">
        <v>3.2926999999999998E-2</v>
      </c>
    </row>
    <row r="5818" spans="1:2">
      <c r="A5818" s="1">
        <v>40051</v>
      </c>
      <c r="B5818">
        <v>3.2926999999999998E-2</v>
      </c>
    </row>
    <row r="5819" spans="1:2">
      <c r="A5819" s="1">
        <v>40052</v>
      </c>
      <c r="B5819">
        <v>3.2926999999999998E-2</v>
      </c>
    </row>
    <row r="5820" spans="1:2">
      <c r="A5820" s="1">
        <v>40053</v>
      </c>
      <c r="B5820">
        <v>3.2926999999999998E-2</v>
      </c>
    </row>
    <row r="5821" spans="1:2">
      <c r="A5821" s="1">
        <v>40056</v>
      </c>
      <c r="B5821">
        <v>3.2926999999999998E-2</v>
      </c>
    </row>
    <row r="5822" spans="1:2">
      <c r="A5822" s="1">
        <v>40057</v>
      </c>
      <c r="B5822">
        <v>3.2926999999999998E-2</v>
      </c>
    </row>
    <row r="5823" spans="1:2">
      <c r="A5823" s="1">
        <v>40058</v>
      </c>
      <c r="B5823">
        <v>3.2926999999999998E-2</v>
      </c>
    </row>
    <row r="5824" spans="1:2">
      <c r="A5824" s="1">
        <v>40059</v>
      </c>
      <c r="B5824">
        <v>3.2926999999999998E-2</v>
      </c>
    </row>
    <row r="5825" spans="1:2">
      <c r="A5825" s="1">
        <v>40060</v>
      </c>
      <c r="B5825">
        <v>3.2926999999999998E-2</v>
      </c>
    </row>
    <row r="5826" spans="1:2">
      <c r="A5826" s="1">
        <v>40064</v>
      </c>
      <c r="B5826">
        <v>3.2926999999999998E-2</v>
      </c>
    </row>
    <row r="5827" spans="1:2">
      <c r="A5827" s="1">
        <v>40065</v>
      </c>
      <c r="B5827">
        <v>3.2926999999999998E-2</v>
      </c>
    </row>
    <row r="5828" spans="1:2">
      <c r="A5828" s="1">
        <v>40066</v>
      </c>
      <c r="B5828">
        <v>3.2926999999999998E-2</v>
      </c>
    </row>
    <row r="5829" spans="1:2">
      <c r="A5829" s="1">
        <v>40067</v>
      </c>
      <c r="B5829">
        <v>3.2926999999999998E-2</v>
      </c>
    </row>
    <row r="5830" spans="1:2">
      <c r="A5830" s="1">
        <v>40070</v>
      </c>
      <c r="B5830">
        <v>3.2926999999999998E-2</v>
      </c>
    </row>
    <row r="5831" spans="1:2">
      <c r="A5831" s="1">
        <v>40071</v>
      </c>
      <c r="B5831">
        <v>3.2926999999999998E-2</v>
      </c>
    </row>
    <row r="5832" spans="1:2">
      <c r="A5832" s="1">
        <v>40072</v>
      </c>
      <c r="B5832">
        <v>3.2926999999999998E-2</v>
      </c>
    </row>
    <row r="5833" spans="1:2">
      <c r="A5833" s="1">
        <v>40073</v>
      </c>
      <c r="B5833">
        <v>3.2926999999999998E-2</v>
      </c>
    </row>
    <row r="5834" spans="1:2">
      <c r="A5834" s="1">
        <v>40074</v>
      </c>
      <c r="B5834">
        <v>3.2926999999999998E-2</v>
      </c>
    </row>
    <row r="5835" spans="1:2">
      <c r="A5835" s="1">
        <v>40077</v>
      </c>
      <c r="B5835">
        <v>3.2926999999999998E-2</v>
      </c>
    </row>
    <row r="5836" spans="1:2">
      <c r="A5836" s="1">
        <v>40078</v>
      </c>
      <c r="B5836">
        <v>3.2926999999999998E-2</v>
      </c>
    </row>
    <row r="5837" spans="1:2">
      <c r="A5837" s="1">
        <v>40079</v>
      </c>
      <c r="B5837">
        <v>3.2926999999999998E-2</v>
      </c>
    </row>
    <row r="5838" spans="1:2">
      <c r="A5838" s="1">
        <v>40080</v>
      </c>
      <c r="B5838">
        <v>3.2926999999999998E-2</v>
      </c>
    </row>
    <row r="5839" spans="1:2">
      <c r="A5839" s="1">
        <v>40081</v>
      </c>
      <c r="B5839">
        <v>3.2926999999999998E-2</v>
      </c>
    </row>
    <row r="5840" spans="1:2">
      <c r="A5840" s="1">
        <v>40084</v>
      </c>
      <c r="B5840">
        <v>3.2926999999999998E-2</v>
      </c>
    </row>
    <row r="5841" spans="1:2">
      <c r="A5841" s="1">
        <v>40085</v>
      </c>
      <c r="B5841">
        <v>3.2926999999999998E-2</v>
      </c>
    </row>
    <row r="5842" spans="1:2">
      <c r="A5842" s="1">
        <v>40086</v>
      </c>
      <c r="B5842">
        <v>3.2926999999999998E-2</v>
      </c>
    </row>
    <row r="5843" spans="1:2">
      <c r="A5843" s="1">
        <v>40087</v>
      </c>
      <c r="B5843">
        <v>3.2926999999999998E-2</v>
      </c>
    </row>
    <row r="5844" spans="1:2">
      <c r="A5844" s="1">
        <v>40088</v>
      </c>
      <c r="B5844">
        <v>3.2926999999999998E-2</v>
      </c>
    </row>
    <row r="5845" spans="1:2">
      <c r="A5845" s="1">
        <v>40091</v>
      </c>
      <c r="B5845">
        <v>3.2926999999999998E-2</v>
      </c>
    </row>
    <row r="5846" spans="1:2">
      <c r="A5846" s="1">
        <v>40092</v>
      </c>
      <c r="B5846">
        <v>3.2926999999999998E-2</v>
      </c>
    </row>
    <row r="5847" spans="1:2">
      <c r="A5847" s="1">
        <v>40093</v>
      </c>
      <c r="B5847">
        <v>3.2926999999999998E-2</v>
      </c>
    </row>
    <row r="5848" spans="1:2">
      <c r="A5848" s="1">
        <v>40094</v>
      </c>
      <c r="B5848">
        <v>3.2926999999999998E-2</v>
      </c>
    </row>
    <row r="5849" spans="1:2">
      <c r="A5849" s="1">
        <v>40095</v>
      </c>
      <c r="B5849">
        <v>3.2926999999999998E-2</v>
      </c>
    </row>
    <row r="5850" spans="1:2">
      <c r="A5850" s="1">
        <v>40099</v>
      </c>
      <c r="B5850">
        <v>3.2926999999999998E-2</v>
      </c>
    </row>
    <row r="5851" spans="1:2">
      <c r="A5851" s="1">
        <v>40100</v>
      </c>
      <c r="B5851">
        <v>3.2926999999999998E-2</v>
      </c>
    </row>
    <row r="5852" spans="1:2">
      <c r="A5852" s="1">
        <v>40101</v>
      </c>
      <c r="B5852">
        <v>3.2926999999999998E-2</v>
      </c>
    </row>
    <row r="5853" spans="1:2">
      <c r="A5853" s="1">
        <v>40102</v>
      </c>
      <c r="B5853">
        <v>3.2926999999999998E-2</v>
      </c>
    </row>
    <row r="5854" spans="1:2">
      <c r="A5854" s="1">
        <v>40105</v>
      </c>
      <c r="B5854">
        <v>3.2926999999999998E-2</v>
      </c>
    </row>
    <row r="5855" spans="1:2">
      <c r="A5855" s="1">
        <v>40106</v>
      </c>
      <c r="B5855">
        <v>3.2926999999999998E-2</v>
      </c>
    </row>
    <row r="5856" spans="1:2">
      <c r="A5856" s="1">
        <v>40107</v>
      </c>
      <c r="B5856">
        <v>3.2926999999999998E-2</v>
      </c>
    </row>
    <row r="5857" spans="1:2">
      <c r="A5857" s="1">
        <v>40108</v>
      </c>
      <c r="B5857">
        <v>3.2926999999999998E-2</v>
      </c>
    </row>
    <row r="5858" spans="1:2">
      <c r="A5858" s="1">
        <v>40109</v>
      </c>
      <c r="B5858">
        <v>3.2926999999999998E-2</v>
      </c>
    </row>
    <row r="5859" spans="1:2">
      <c r="A5859" s="1">
        <v>40112</v>
      </c>
      <c r="B5859">
        <v>3.2926999999999998E-2</v>
      </c>
    </row>
    <row r="5860" spans="1:2">
      <c r="A5860" s="1">
        <v>40113</v>
      </c>
      <c r="B5860">
        <v>3.2926999999999998E-2</v>
      </c>
    </row>
    <row r="5861" spans="1:2">
      <c r="A5861" s="1">
        <v>40114</v>
      </c>
      <c r="B5861">
        <v>3.2926999999999998E-2</v>
      </c>
    </row>
    <row r="5862" spans="1:2">
      <c r="A5862" s="1">
        <v>40115</v>
      </c>
      <c r="B5862">
        <v>3.2926999999999998E-2</v>
      </c>
    </row>
    <row r="5863" spans="1:2">
      <c r="A5863" s="1">
        <v>40116</v>
      </c>
      <c r="B5863">
        <v>3.2926999999999998E-2</v>
      </c>
    </row>
    <row r="5864" spans="1:2">
      <c r="A5864" s="1">
        <v>40120</v>
      </c>
      <c r="B5864">
        <v>3.2926999999999998E-2</v>
      </c>
    </row>
    <row r="5865" spans="1:2">
      <c r="A5865" s="1">
        <v>40121</v>
      </c>
      <c r="B5865">
        <v>3.2926999999999998E-2</v>
      </c>
    </row>
    <row r="5866" spans="1:2">
      <c r="A5866" s="1">
        <v>40122</v>
      </c>
      <c r="B5866">
        <v>3.2926999999999998E-2</v>
      </c>
    </row>
    <row r="5867" spans="1:2">
      <c r="A5867" s="1">
        <v>40123</v>
      </c>
      <c r="B5867">
        <v>3.2926999999999998E-2</v>
      </c>
    </row>
    <row r="5868" spans="1:2">
      <c r="A5868" s="1">
        <v>40126</v>
      </c>
      <c r="B5868">
        <v>3.2926999999999998E-2</v>
      </c>
    </row>
    <row r="5869" spans="1:2">
      <c r="A5869" s="1">
        <v>40127</v>
      </c>
      <c r="B5869">
        <v>3.2926999999999998E-2</v>
      </c>
    </row>
    <row r="5870" spans="1:2">
      <c r="A5870" s="1">
        <v>40128</v>
      </c>
      <c r="B5870">
        <v>3.2926999999999998E-2</v>
      </c>
    </row>
    <row r="5871" spans="1:2">
      <c r="A5871" s="1">
        <v>40129</v>
      </c>
      <c r="B5871">
        <v>3.2926999999999998E-2</v>
      </c>
    </row>
    <row r="5872" spans="1:2">
      <c r="A5872" s="1">
        <v>40130</v>
      </c>
      <c r="B5872">
        <v>3.2926999999999998E-2</v>
      </c>
    </row>
    <row r="5873" spans="1:2">
      <c r="A5873" s="1">
        <v>40133</v>
      </c>
      <c r="B5873">
        <v>3.2926999999999998E-2</v>
      </c>
    </row>
    <row r="5874" spans="1:2">
      <c r="A5874" s="1">
        <v>40134</v>
      </c>
      <c r="B5874">
        <v>3.2926999999999998E-2</v>
      </c>
    </row>
    <row r="5875" spans="1:2">
      <c r="A5875" s="1">
        <v>40135</v>
      </c>
      <c r="B5875">
        <v>3.2926999999999998E-2</v>
      </c>
    </row>
    <row r="5876" spans="1:2">
      <c r="A5876" s="1">
        <v>40136</v>
      </c>
      <c r="B5876">
        <v>3.2926999999999998E-2</v>
      </c>
    </row>
    <row r="5877" spans="1:2">
      <c r="A5877" s="1">
        <v>40137</v>
      </c>
      <c r="B5877">
        <v>3.2926999999999998E-2</v>
      </c>
    </row>
    <row r="5878" spans="1:2">
      <c r="A5878" s="1">
        <v>40140</v>
      </c>
      <c r="B5878">
        <v>3.2926999999999998E-2</v>
      </c>
    </row>
    <row r="5879" spans="1:2">
      <c r="A5879" s="1">
        <v>40141</v>
      </c>
      <c r="B5879">
        <v>3.2926999999999998E-2</v>
      </c>
    </row>
    <row r="5880" spans="1:2">
      <c r="A5880" s="1">
        <v>40142</v>
      </c>
      <c r="B5880">
        <v>3.2926999999999998E-2</v>
      </c>
    </row>
    <row r="5881" spans="1:2">
      <c r="A5881" s="1">
        <v>40143</v>
      </c>
      <c r="B5881">
        <v>3.2926999999999998E-2</v>
      </c>
    </row>
    <row r="5882" spans="1:2">
      <c r="A5882" s="1">
        <v>40144</v>
      </c>
      <c r="B5882">
        <v>3.2926999999999998E-2</v>
      </c>
    </row>
    <row r="5883" spans="1:2">
      <c r="A5883" s="1">
        <v>40147</v>
      </c>
      <c r="B5883">
        <v>3.2926999999999998E-2</v>
      </c>
    </row>
    <row r="5884" spans="1:2">
      <c r="A5884" s="1">
        <v>40148</v>
      </c>
      <c r="B5884">
        <v>3.2926999999999998E-2</v>
      </c>
    </row>
    <row r="5885" spans="1:2">
      <c r="A5885" s="1">
        <v>40149</v>
      </c>
      <c r="B5885">
        <v>3.2926999999999998E-2</v>
      </c>
    </row>
    <row r="5886" spans="1:2">
      <c r="A5886" s="1">
        <v>40150</v>
      </c>
      <c r="B5886">
        <v>3.2926999999999998E-2</v>
      </c>
    </row>
    <row r="5887" spans="1:2">
      <c r="A5887" s="1">
        <v>40151</v>
      </c>
      <c r="B5887">
        <v>3.2926999999999998E-2</v>
      </c>
    </row>
    <row r="5888" spans="1:2">
      <c r="A5888" s="1">
        <v>40154</v>
      </c>
      <c r="B5888">
        <v>3.2926999999999998E-2</v>
      </c>
    </row>
    <row r="5889" spans="1:2">
      <c r="A5889" s="1">
        <v>40155</v>
      </c>
      <c r="B5889">
        <v>3.2926999999999998E-2</v>
      </c>
    </row>
    <row r="5890" spans="1:2">
      <c r="A5890" s="1">
        <v>40156</v>
      </c>
      <c r="B5890">
        <v>3.2926999999999998E-2</v>
      </c>
    </row>
    <row r="5891" spans="1:2">
      <c r="A5891" s="1">
        <v>40157</v>
      </c>
      <c r="B5891">
        <v>3.2926999999999998E-2</v>
      </c>
    </row>
    <row r="5892" spans="1:2">
      <c r="A5892" s="1">
        <v>40158</v>
      </c>
      <c r="B5892">
        <v>3.2926999999999998E-2</v>
      </c>
    </row>
    <row r="5893" spans="1:2">
      <c r="A5893" s="1">
        <v>40161</v>
      </c>
      <c r="B5893">
        <v>3.2926999999999998E-2</v>
      </c>
    </row>
    <row r="5894" spans="1:2">
      <c r="A5894" s="1">
        <v>40162</v>
      </c>
      <c r="B5894">
        <v>3.2926999999999998E-2</v>
      </c>
    </row>
    <row r="5895" spans="1:2">
      <c r="A5895" s="1">
        <v>40163</v>
      </c>
      <c r="B5895">
        <v>3.2926999999999998E-2</v>
      </c>
    </row>
    <row r="5896" spans="1:2">
      <c r="A5896" s="1">
        <v>40164</v>
      </c>
      <c r="B5896">
        <v>3.2926999999999998E-2</v>
      </c>
    </row>
    <row r="5897" spans="1:2">
      <c r="A5897" s="1">
        <v>40165</v>
      </c>
      <c r="B5897">
        <v>3.2926999999999998E-2</v>
      </c>
    </row>
    <row r="5898" spans="1:2">
      <c r="A5898" s="1">
        <v>40168</v>
      </c>
      <c r="B5898">
        <v>3.2926999999999998E-2</v>
      </c>
    </row>
    <row r="5899" spans="1:2">
      <c r="A5899" s="1">
        <v>40169</v>
      </c>
      <c r="B5899">
        <v>3.2926999999999998E-2</v>
      </c>
    </row>
    <row r="5900" spans="1:2">
      <c r="A5900" s="1">
        <v>40170</v>
      </c>
      <c r="B5900">
        <v>3.2926999999999998E-2</v>
      </c>
    </row>
    <row r="5901" spans="1:2">
      <c r="A5901" s="1">
        <v>40171</v>
      </c>
      <c r="B5901">
        <v>3.2926999999999998E-2</v>
      </c>
    </row>
    <row r="5902" spans="1:2">
      <c r="A5902" s="1">
        <v>40175</v>
      </c>
      <c r="B5902">
        <v>3.2926999999999998E-2</v>
      </c>
    </row>
    <row r="5903" spans="1:2">
      <c r="A5903" s="1">
        <v>40176</v>
      </c>
      <c r="B5903">
        <v>3.2890000000000003E-2</v>
      </c>
    </row>
    <row r="5904" spans="1:2">
      <c r="A5904" s="1">
        <v>40177</v>
      </c>
      <c r="B5904">
        <v>3.2926999999999998E-2</v>
      </c>
    </row>
    <row r="5905" spans="1:2">
      <c r="A5905" s="1">
        <v>40178</v>
      </c>
      <c r="B5905">
        <v>3.2926999999999998E-2</v>
      </c>
    </row>
    <row r="5906" spans="1:2">
      <c r="A5906" s="1">
        <v>40182</v>
      </c>
      <c r="B5906">
        <v>3.2926999999999998E-2</v>
      </c>
    </row>
    <row r="5907" spans="1:2">
      <c r="A5907" s="1">
        <v>40183</v>
      </c>
      <c r="B5907">
        <v>3.2926999999999998E-2</v>
      </c>
    </row>
    <row r="5908" spans="1:2">
      <c r="A5908" s="1">
        <v>40184</v>
      </c>
      <c r="B5908">
        <v>3.2926999999999998E-2</v>
      </c>
    </row>
    <row r="5909" spans="1:2">
      <c r="A5909" s="1">
        <v>40185</v>
      </c>
      <c r="B5909">
        <v>3.2926999999999998E-2</v>
      </c>
    </row>
    <row r="5910" spans="1:2">
      <c r="A5910" s="1">
        <v>40186</v>
      </c>
      <c r="B5910">
        <v>3.2926999999999998E-2</v>
      </c>
    </row>
    <row r="5911" spans="1:2">
      <c r="A5911" s="1">
        <v>40189</v>
      </c>
      <c r="B5911">
        <v>3.2926999999999998E-2</v>
      </c>
    </row>
    <row r="5912" spans="1:2">
      <c r="A5912" s="1">
        <v>40190</v>
      </c>
      <c r="B5912">
        <v>3.2926999999999998E-2</v>
      </c>
    </row>
    <row r="5913" spans="1:2">
      <c r="A5913" s="1">
        <v>40191</v>
      </c>
      <c r="B5913">
        <v>3.2926999999999998E-2</v>
      </c>
    </row>
    <row r="5914" spans="1:2">
      <c r="A5914" s="1">
        <v>40192</v>
      </c>
      <c r="B5914">
        <v>3.2926999999999998E-2</v>
      </c>
    </row>
    <row r="5915" spans="1:2">
      <c r="A5915" s="1">
        <v>40193</v>
      </c>
      <c r="B5915">
        <v>3.2926999999999998E-2</v>
      </c>
    </row>
    <row r="5916" spans="1:2">
      <c r="A5916" s="1">
        <v>40196</v>
      </c>
      <c r="B5916">
        <v>3.2926999999999998E-2</v>
      </c>
    </row>
    <row r="5917" spans="1:2">
      <c r="A5917" s="1">
        <v>40197</v>
      </c>
      <c r="B5917">
        <v>3.2926999999999998E-2</v>
      </c>
    </row>
    <row r="5918" spans="1:2">
      <c r="A5918" s="1">
        <v>40198</v>
      </c>
      <c r="B5918">
        <v>3.2926999999999998E-2</v>
      </c>
    </row>
    <row r="5919" spans="1:2">
      <c r="A5919" s="1">
        <v>40199</v>
      </c>
      <c r="B5919">
        <v>3.2926999999999998E-2</v>
      </c>
    </row>
    <row r="5920" spans="1:2">
      <c r="A5920" s="1">
        <v>40200</v>
      </c>
      <c r="B5920">
        <v>3.2926999999999998E-2</v>
      </c>
    </row>
    <row r="5921" spans="1:2">
      <c r="A5921" s="1">
        <v>40203</v>
      </c>
      <c r="B5921">
        <v>3.2926999999999998E-2</v>
      </c>
    </row>
    <row r="5922" spans="1:2">
      <c r="A5922" s="1">
        <v>40204</v>
      </c>
      <c r="B5922">
        <v>3.2890000000000003E-2</v>
      </c>
    </row>
    <row r="5923" spans="1:2">
      <c r="A5923" s="1">
        <v>40205</v>
      </c>
      <c r="B5923">
        <v>3.2926999999999998E-2</v>
      </c>
    </row>
    <row r="5924" spans="1:2">
      <c r="A5924" s="1">
        <v>40206</v>
      </c>
      <c r="B5924">
        <v>3.2926999999999998E-2</v>
      </c>
    </row>
    <row r="5925" spans="1:2">
      <c r="A5925" s="1">
        <v>40207</v>
      </c>
      <c r="B5925">
        <v>3.2926999999999998E-2</v>
      </c>
    </row>
    <row r="5926" spans="1:2">
      <c r="A5926" s="1">
        <v>40210</v>
      </c>
      <c r="B5926">
        <v>3.2926999999999998E-2</v>
      </c>
    </row>
    <row r="5927" spans="1:2">
      <c r="A5927" s="1">
        <v>40211</v>
      </c>
      <c r="B5927">
        <v>3.2926999999999998E-2</v>
      </c>
    </row>
    <row r="5928" spans="1:2">
      <c r="A5928" s="1">
        <v>40212</v>
      </c>
      <c r="B5928">
        <v>3.2926999999999998E-2</v>
      </c>
    </row>
    <row r="5929" spans="1:2">
      <c r="A5929" s="1">
        <v>40213</v>
      </c>
      <c r="B5929">
        <v>3.2926999999999998E-2</v>
      </c>
    </row>
    <row r="5930" spans="1:2">
      <c r="A5930" s="1">
        <v>40214</v>
      </c>
      <c r="B5930">
        <v>3.2926999999999998E-2</v>
      </c>
    </row>
    <row r="5931" spans="1:2">
      <c r="A5931" s="1">
        <v>40217</v>
      </c>
      <c r="B5931">
        <v>3.2926999999999998E-2</v>
      </c>
    </row>
    <row r="5932" spans="1:2">
      <c r="A5932" s="1">
        <v>40218</v>
      </c>
      <c r="B5932">
        <v>3.2926999999999998E-2</v>
      </c>
    </row>
    <row r="5933" spans="1:2">
      <c r="A5933" s="1">
        <v>40219</v>
      </c>
      <c r="B5933">
        <v>3.2926999999999998E-2</v>
      </c>
    </row>
    <row r="5934" spans="1:2">
      <c r="A5934" s="1">
        <v>40220</v>
      </c>
      <c r="B5934">
        <v>3.2926999999999998E-2</v>
      </c>
    </row>
    <row r="5935" spans="1:2">
      <c r="A5935" s="1">
        <v>40221</v>
      </c>
      <c r="B5935">
        <v>3.2926999999999998E-2</v>
      </c>
    </row>
    <row r="5936" spans="1:2">
      <c r="A5936" s="1">
        <v>40226</v>
      </c>
      <c r="B5936">
        <v>3.2926999999999998E-2</v>
      </c>
    </row>
    <row r="5937" spans="1:2">
      <c r="A5937" s="1">
        <v>40227</v>
      </c>
      <c r="B5937">
        <v>3.2926999999999998E-2</v>
      </c>
    </row>
    <row r="5938" spans="1:2">
      <c r="A5938" s="1">
        <v>40228</v>
      </c>
      <c r="B5938">
        <v>3.2926999999999998E-2</v>
      </c>
    </row>
    <row r="5939" spans="1:2">
      <c r="A5939" s="1">
        <v>40231</v>
      </c>
      <c r="B5939">
        <v>3.2926999999999998E-2</v>
      </c>
    </row>
    <row r="5940" spans="1:2">
      <c r="A5940" s="1">
        <v>40232</v>
      </c>
      <c r="B5940">
        <v>3.2926999999999998E-2</v>
      </c>
    </row>
    <row r="5941" spans="1:2">
      <c r="A5941" s="1">
        <v>40233</v>
      </c>
      <c r="B5941">
        <v>3.2926999999999998E-2</v>
      </c>
    </row>
    <row r="5942" spans="1:2">
      <c r="A5942" s="1">
        <v>40234</v>
      </c>
      <c r="B5942">
        <v>3.2926999999999998E-2</v>
      </c>
    </row>
    <row r="5943" spans="1:2">
      <c r="A5943" s="1">
        <v>40235</v>
      </c>
      <c r="B5943">
        <v>3.2926999999999998E-2</v>
      </c>
    </row>
    <row r="5944" spans="1:2">
      <c r="A5944" s="1">
        <v>40238</v>
      </c>
      <c r="B5944">
        <v>3.2926999999999998E-2</v>
      </c>
    </row>
    <row r="5945" spans="1:2">
      <c r="A5945" s="1">
        <v>40239</v>
      </c>
      <c r="B5945">
        <v>3.2926999999999998E-2</v>
      </c>
    </row>
    <row r="5946" spans="1:2">
      <c r="A5946" s="1">
        <v>40240</v>
      </c>
      <c r="B5946">
        <v>3.2926999999999998E-2</v>
      </c>
    </row>
    <row r="5947" spans="1:2">
      <c r="A5947" s="1">
        <v>40241</v>
      </c>
      <c r="B5947">
        <v>3.2926999999999998E-2</v>
      </c>
    </row>
    <row r="5948" spans="1:2">
      <c r="A5948" s="1">
        <v>40242</v>
      </c>
      <c r="B5948">
        <v>3.2926999999999998E-2</v>
      </c>
    </row>
    <row r="5949" spans="1:2">
      <c r="A5949" s="1">
        <v>40245</v>
      </c>
      <c r="B5949">
        <v>3.2926999999999998E-2</v>
      </c>
    </row>
    <row r="5950" spans="1:2">
      <c r="A5950" s="1">
        <v>40246</v>
      </c>
      <c r="B5950">
        <v>3.2926999999999998E-2</v>
      </c>
    </row>
    <row r="5951" spans="1:2">
      <c r="A5951" s="1">
        <v>40247</v>
      </c>
      <c r="B5951">
        <v>3.2926999999999998E-2</v>
      </c>
    </row>
    <row r="5952" spans="1:2">
      <c r="A5952" s="1">
        <v>40248</v>
      </c>
      <c r="B5952">
        <v>3.2926999999999998E-2</v>
      </c>
    </row>
    <row r="5953" spans="1:2">
      <c r="A5953" s="1">
        <v>40249</v>
      </c>
      <c r="B5953">
        <v>3.2926999999999998E-2</v>
      </c>
    </row>
    <row r="5954" spans="1:2">
      <c r="A5954" s="1">
        <v>40252</v>
      </c>
      <c r="B5954">
        <v>3.2926999999999998E-2</v>
      </c>
    </row>
    <row r="5955" spans="1:2">
      <c r="A5955" s="1">
        <v>40253</v>
      </c>
      <c r="B5955">
        <v>3.2926999999999998E-2</v>
      </c>
    </row>
    <row r="5956" spans="1:2">
      <c r="A5956" s="1">
        <v>40254</v>
      </c>
      <c r="B5956">
        <v>3.2926999999999998E-2</v>
      </c>
    </row>
    <row r="5957" spans="1:2">
      <c r="A5957" s="1">
        <v>40255</v>
      </c>
      <c r="B5957">
        <v>3.2926999999999998E-2</v>
      </c>
    </row>
    <row r="5958" spans="1:2">
      <c r="A5958" s="1">
        <v>40256</v>
      </c>
      <c r="B5958">
        <v>3.2926999999999998E-2</v>
      </c>
    </row>
    <row r="5959" spans="1:2">
      <c r="A5959" s="1">
        <v>40259</v>
      </c>
      <c r="B5959">
        <v>3.2926999999999998E-2</v>
      </c>
    </row>
    <row r="5960" spans="1:2">
      <c r="A5960" s="1">
        <v>40260</v>
      </c>
      <c r="B5960">
        <v>3.2926999999999998E-2</v>
      </c>
    </row>
    <row r="5961" spans="1:2">
      <c r="A5961" s="1">
        <v>40261</v>
      </c>
      <c r="B5961">
        <v>3.2926999999999998E-2</v>
      </c>
    </row>
    <row r="5962" spans="1:2">
      <c r="A5962" s="1">
        <v>40262</v>
      </c>
      <c r="B5962">
        <v>3.2926999999999998E-2</v>
      </c>
    </row>
    <row r="5963" spans="1:2">
      <c r="A5963" s="1">
        <v>40263</v>
      </c>
      <c r="B5963">
        <v>3.2926999999999998E-2</v>
      </c>
    </row>
    <row r="5964" spans="1:2">
      <c r="A5964" s="1">
        <v>40266</v>
      </c>
      <c r="B5964">
        <v>3.2926999999999998E-2</v>
      </c>
    </row>
    <row r="5965" spans="1:2">
      <c r="A5965" s="1">
        <v>40267</v>
      </c>
      <c r="B5965">
        <v>3.2926999999999998E-2</v>
      </c>
    </row>
    <row r="5966" spans="1:2">
      <c r="A5966" s="1">
        <v>40268</v>
      </c>
      <c r="B5966">
        <v>3.2926999999999998E-2</v>
      </c>
    </row>
    <row r="5967" spans="1:2">
      <c r="A5967" s="1">
        <v>40269</v>
      </c>
      <c r="B5967">
        <v>3.2926999999999998E-2</v>
      </c>
    </row>
    <row r="5968" spans="1:2">
      <c r="A5968" s="1">
        <v>40273</v>
      </c>
      <c r="B5968">
        <v>3.2926999999999998E-2</v>
      </c>
    </row>
    <row r="5969" spans="1:2">
      <c r="A5969" s="1">
        <v>40274</v>
      </c>
      <c r="B5969">
        <v>3.2926999999999998E-2</v>
      </c>
    </row>
    <row r="5970" spans="1:2">
      <c r="A5970" s="1">
        <v>40275</v>
      </c>
      <c r="B5970">
        <v>3.2926999999999998E-2</v>
      </c>
    </row>
    <row r="5971" spans="1:2">
      <c r="A5971" s="1">
        <v>40276</v>
      </c>
      <c r="B5971">
        <v>3.2926999999999998E-2</v>
      </c>
    </row>
    <row r="5972" spans="1:2">
      <c r="A5972" s="1">
        <v>40277</v>
      </c>
      <c r="B5972">
        <v>3.2926999999999998E-2</v>
      </c>
    </row>
    <row r="5973" spans="1:2">
      <c r="A5973" s="1">
        <v>40280</v>
      </c>
      <c r="B5973">
        <v>3.2926999999999998E-2</v>
      </c>
    </row>
    <row r="5974" spans="1:2">
      <c r="A5974" s="1">
        <v>40281</v>
      </c>
      <c r="B5974">
        <v>3.2926999999999998E-2</v>
      </c>
    </row>
    <row r="5975" spans="1:2">
      <c r="A5975" s="1">
        <v>40282</v>
      </c>
      <c r="B5975">
        <v>3.2926999999999998E-2</v>
      </c>
    </row>
    <row r="5976" spans="1:2">
      <c r="A5976" s="1">
        <v>40283</v>
      </c>
      <c r="B5976">
        <v>3.2926999999999998E-2</v>
      </c>
    </row>
    <row r="5977" spans="1:2">
      <c r="A5977" s="1">
        <v>40284</v>
      </c>
      <c r="B5977">
        <v>3.2926999999999998E-2</v>
      </c>
    </row>
    <row r="5978" spans="1:2">
      <c r="A5978" s="1">
        <v>40287</v>
      </c>
      <c r="B5978">
        <v>3.2926999999999998E-2</v>
      </c>
    </row>
    <row r="5979" spans="1:2">
      <c r="A5979" s="1">
        <v>40288</v>
      </c>
      <c r="B5979">
        <v>3.2926999999999998E-2</v>
      </c>
    </row>
    <row r="5980" spans="1:2">
      <c r="A5980" s="1">
        <v>40290</v>
      </c>
      <c r="B5980">
        <v>3.2926999999999998E-2</v>
      </c>
    </row>
    <row r="5981" spans="1:2">
      <c r="A5981" s="1">
        <v>40291</v>
      </c>
      <c r="B5981">
        <v>3.2890000000000003E-2</v>
      </c>
    </row>
    <row r="5982" spans="1:2">
      <c r="A5982" s="1">
        <v>40294</v>
      </c>
      <c r="B5982">
        <v>3.2890000000000003E-2</v>
      </c>
    </row>
    <row r="5983" spans="1:2">
      <c r="A5983" s="1">
        <v>40295</v>
      </c>
      <c r="B5983">
        <v>3.2890000000000003E-2</v>
      </c>
    </row>
    <row r="5984" spans="1:2">
      <c r="A5984" s="1">
        <v>40296</v>
      </c>
      <c r="B5984">
        <v>3.2890000000000003E-2</v>
      </c>
    </row>
    <row r="5985" spans="1:2">
      <c r="A5985" s="1">
        <v>40297</v>
      </c>
      <c r="B5985">
        <v>3.5621E-2</v>
      </c>
    </row>
    <row r="5986" spans="1:2">
      <c r="A5986" s="1">
        <v>40298</v>
      </c>
      <c r="B5986">
        <v>3.5657000000000001E-2</v>
      </c>
    </row>
    <row r="5987" spans="1:2">
      <c r="A5987" s="1">
        <v>40301</v>
      </c>
      <c r="B5987">
        <v>3.5657000000000001E-2</v>
      </c>
    </row>
    <row r="5988" spans="1:2">
      <c r="A5988" s="1">
        <v>40302</v>
      </c>
      <c r="B5988">
        <v>3.5657000000000001E-2</v>
      </c>
    </row>
    <row r="5989" spans="1:2">
      <c r="A5989" s="1">
        <v>40303</v>
      </c>
      <c r="B5989">
        <v>3.5657000000000001E-2</v>
      </c>
    </row>
    <row r="5990" spans="1:2">
      <c r="A5990" s="1">
        <v>40304</v>
      </c>
      <c r="B5990">
        <v>3.5657000000000001E-2</v>
      </c>
    </row>
    <row r="5991" spans="1:2">
      <c r="A5991" s="1">
        <v>40305</v>
      </c>
      <c r="B5991">
        <v>3.5657000000000001E-2</v>
      </c>
    </row>
    <row r="5992" spans="1:2">
      <c r="A5992" s="1">
        <v>40308</v>
      </c>
      <c r="B5992">
        <v>3.5657000000000001E-2</v>
      </c>
    </row>
    <row r="5993" spans="1:2">
      <c r="A5993" s="1">
        <v>40309</v>
      </c>
      <c r="B5993">
        <v>3.5657000000000001E-2</v>
      </c>
    </row>
    <row r="5994" spans="1:2">
      <c r="A5994" s="1">
        <v>40310</v>
      </c>
      <c r="B5994">
        <v>3.5657000000000001E-2</v>
      </c>
    </row>
    <row r="5995" spans="1:2">
      <c r="A5995" s="1">
        <v>40311</v>
      </c>
      <c r="B5995">
        <v>3.5657000000000001E-2</v>
      </c>
    </row>
    <row r="5996" spans="1:2">
      <c r="A5996" s="1">
        <v>40312</v>
      </c>
      <c r="B5996">
        <v>3.5657000000000001E-2</v>
      </c>
    </row>
    <row r="5997" spans="1:2">
      <c r="A5997" s="1">
        <v>40315</v>
      </c>
      <c r="B5997">
        <v>3.5657000000000001E-2</v>
      </c>
    </row>
    <row r="5998" spans="1:2">
      <c r="A5998" s="1">
        <v>40316</v>
      </c>
      <c r="B5998">
        <v>3.5657000000000001E-2</v>
      </c>
    </row>
    <row r="5999" spans="1:2">
      <c r="A5999" s="1">
        <v>40317</v>
      </c>
      <c r="B5999">
        <v>3.5657000000000001E-2</v>
      </c>
    </row>
    <row r="6000" spans="1:2">
      <c r="A6000" s="1">
        <v>40318</v>
      </c>
      <c r="B6000">
        <v>3.5657000000000001E-2</v>
      </c>
    </row>
    <row r="6001" spans="1:2">
      <c r="A6001" s="1">
        <v>40319</v>
      </c>
      <c r="B6001">
        <v>3.5657000000000001E-2</v>
      </c>
    </row>
    <row r="6002" spans="1:2">
      <c r="A6002" s="1">
        <v>40322</v>
      </c>
      <c r="B6002">
        <v>3.5621E-2</v>
      </c>
    </row>
    <row r="6003" spans="1:2">
      <c r="A6003" s="1">
        <v>40323</v>
      </c>
      <c r="B6003">
        <v>3.5657000000000001E-2</v>
      </c>
    </row>
    <row r="6004" spans="1:2">
      <c r="A6004" s="1">
        <v>40324</v>
      </c>
      <c r="B6004">
        <v>3.5657000000000001E-2</v>
      </c>
    </row>
    <row r="6005" spans="1:2">
      <c r="A6005" s="1">
        <v>40325</v>
      </c>
      <c r="B6005">
        <v>3.5657000000000001E-2</v>
      </c>
    </row>
    <row r="6006" spans="1:2">
      <c r="A6006" s="1">
        <v>40326</v>
      </c>
      <c r="B6006">
        <v>3.5621E-2</v>
      </c>
    </row>
    <row r="6007" spans="1:2">
      <c r="A6007" s="1">
        <v>40329</v>
      </c>
      <c r="B6007">
        <v>3.5621E-2</v>
      </c>
    </row>
    <row r="6008" spans="1:2">
      <c r="A6008" s="1">
        <v>40330</v>
      </c>
      <c r="B6008">
        <v>3.5657000000000001E-2</v>
      </c>
    </row>
    <row r="6009" spans="1:2">
      <c r="A6009" s="1">
        <v>40331</v>
      </c>
      <c r="B6009">
        <v>3.5657000000000001E-2</v>
      </c>
    </row>
    <row r="6010" spans="1:2">
      <c r="A6010" s="1">
        <v>40333</v>
      </c>
      <c r="B6010">
        <v>3.5657000000000001E-2</v>
      </c>
    </row>
    <row r="6011" spans="1:2">
      <c r="A6011" s="1">
        <v>40336</v>
      </c>
      <c r="B6011">
        <v>3.5657000000000001E-2</v>
      </c>
    </row>
    <row r="6012" spans="1:2">
      <c r="A6012" s="1">
        <v>40337</v>
      </c>
      <c r="B6012">
        <v>3.5657000000000001E-2</v>
      </c>
    </row>
    <row r="6013" spans="1:2">
      <c r="A6013" s="1">
        <v>40338</v>
      </c>
      <c r="B6013">
        <v>3.5657000000000001E-2</v>
      </c>
    </row>
    <row r="6014" spans="1:2">
      <c r="A6014" s="1">
        <v>40339</v>
      </c>
      <c r="B6014">
        <v>3.8370000000000001E-2</v>
      </c>
    </row>
    <row r="6015" spans="1:2">
      <c r="A6015" s="1">
        <v>40340</v>
      </c>
      <c r="B6015">
        <v>3.8370000000000001E-2</v>
      </c>
    </row>
    <row r="6016" spans="1:2">
      <c r="A6016" s="1">
        <v>40343</v>
      </c>
      <c r="B6016">
        <v>3.8370000000000001E-2</v>
      </c>
    </row>
    <row r="6017" spans="1:2">
      <c r="A6017" s="1">
        <v>40344</v>
      </c>
      <c r="B6017">
        <v>3.8370000000000001E-2</v>
      </c>
    </row>
    <row r="6018" spans="1:2">
      <c r="A6018" s="1">
        <v>40345</v>
      </c>
      <c r="B6018">
        <v>3.8370000000000001E-2</v>
      </c>
    </row>
    <row r="6019" spans="1:2">
      <c r="A6019" s="1">
        <v>40346</v>
      </c>
      <c r="B6019">
        <v>3.8370000000000001E-2</v>
      </c>
    </row>
    <row r="6020" spans="1:2">
      <c r="A6020" s="1">
        <v>40347</v>
      </c>
      <c r="B6020">
        <v>3.8370000000000001E-2</v>
      </c>
    </row>
    <row r="6021" spans="1:2">
      <c r="A6021" s="1">
        <v>40350</v>
      </c>
      <c r="B6021">
        <v>3.8370000000000001E-2</v>
      </c>
    </row>
    <row r="6022" spans="1:2">
      <c r="A6022" s="1">
        <v>40351</v>
      </c>
      <c r="B6022">
        <v>3.8370000000000001E-2</v>
      </c>
    </row>
    <row r="6023" spans="1:2">
      <c r="A6023" s="1">
        <v>40352</v>
      </c>
      <c r="B6023">
        <v>3.8370000000000001E-2</v>
      </c>
    </row>
    <row r="6024" spans="1:2">
      <c r="A6024" s="1">
        <v>40353</v>
      </c>
      <c r="B6024">
        <v>3.8370000000000001E-2</v>
      </c>
    </row>
    <row r="6025" spans="1:2">
      <c r="A6025" s="1">
        <v>40354</v>
      </c>
      <c r="B6025">
        <v>3.8370000000000001E-2</v>
      </c>
    </row>
    <row r="6026" spans="1:2">
      <c r="A6026" s="1">
        <v>40357</v>
      </c>
      <c r="B6026">
        <v>3.8406000000000003E-2</v>
      </c>
    </row>
    <row r="6027" spans="1:2">
      <c r="A6027" s="1">
        <v>40358</v>
      </c>
      <c r="B6027">
        <v>3.8406000000000003E-2</v>
      </c>
    </row>
    <row r="6028" spans="1:2">
      <c r="A6028" s="1">
        <v>40359</v>
      </c>
      <c r="B6028">
        <v>3.8406000000000003E-2</v>
      </c>
    </row>
    <row r="6029" spans="1:2">
      <c r="A6029" s="1">
        <v>40360</v>
      </c>
      <c r="B6029">
        <v>3.8406000000000003E-2</v>
      </c>
    </row>
    <row r="6030" spans="1:2">
      <c r="A6030" s="1">
        <v>40361</v>
      </c>
      <c r="B6030">
        <v>3.8406000000000003E-2</v>
      </c>
    </row>
    <row r="6031" spans="1:2">
      <c r="A6031" s="1">
        <v>40364</v>
      </c>
      <c r="B6031">
        <v>3.8406000000000003E-2</v>
      </c>
    </row>
    <row r="6032" spans="1:2">
      <c r="A6032" s="1">
        <v>40365</v>
      </c>
      <c r="B6032">
        <v>3.8406000000000003E-2</v>
      </c>
    </row>
    <row r="6033" spans="1:2">
      <c r="A6033" s="1">
        <v>40366</v>
      </c>
      <c r="B6033">
        <v>3.8406000000000003E-2</v>
      </c>
    </row>
    <row r="6034" spans="1:2">
      <c r="A6034" s="1">
        <v>40367</v>
      </c>
      <c r="B6034">
        <v>3.8406000000000003E-2</v>
      </c>
    </row>
    <row r="6035" spans="1:2">
      <c r="A6035" s="1">
        <v>40368</v>
      </c>
      <c r="B6035">
        <v>3.8406000000000003E-2</v>
      </c>
    </row>
    <row r="6036" spans="1:2">
      <c r="A6036" s="1">
        <v>40371</v>
      </c>
      <c r="B6036">
        <v>3.8406000000000003E-2</v>
      </c>
    </row>
    <row r="6037" spans="1:2">
      <c r="A6037" s="1">
        <v>40372</v>
      </c>
      <c r="B6037">
        <v>3.8406000000000003E-2</v>
      </c>
    </row>
    <row r="6038" spans="1:2">
      <c r="A6038" s="1">
        <v>40373</v>
      </c>
      <c r="B6038">
        <v>3.8406000000000003E-2</v>
      </c>
    </row>
    <row r="6039" spans="1:2">
      <c r="A6039" s="1">
        <v>40374</v>
      </c>
      <c r="B6039">
        <v>3.8406000000000003E-2</v>
      </c>
    </row>
    <row r="6040" spans="1:2">
      <c r="A6040" s="1">
        <v>40375</v>
      </c>
      <c r="B6040">
        <v>3.8406000000000003E-2</v>
      </c>
    </row>
    <row r="6041" spans="1:2">
      <c r="A6041" s="1">
        <v>40378</v>
      </c>
      <c r="B6041">
        <v>3.8406000000000003E-2</v>
      </c>
    </row>
    <row r="6042" spans="1:2">
      <c r="A6042" s="1">
        <v>40379</v>
      </c>
      <c r="B6042">
        <v>3.8406000000000003E-2</v>
      </c>
    </row>
    <row r="6043" spans="1:2">
      <c r="A6043" s="1">
        <v>40380</v>
      </c>
      <c r="B6043">
        <v>3.8406000000000003E-2</v>
      </c>
    </row>
    <row r="6044" spans="1:2">
      <c r="A6044" s="1">
        <v>40381</v>
      </c>
      <c r="B6044">
        <v>4.0203000000000003E-2</v>
      </c>
    </row>
    <row r="6045" spans="1:2">
      <c r="A6045" s="1">
        <v>40382</v>
      </c>
      <c r="B6045">
        <v>4.0203000000000003E-2</v>
      </c>
    </row>
    <row r="6046" spans="1:2">
      <c r="A6046" s="1">
        <v>40385</v>
      </c>
      <c r="B6046">
        <v>4.0203000000000003E-2</v>
      </c>
    </row>
    <row r="6047" spans="1:2">
      <c r="A6047" s="1">
        <v>40386</v>
      </c>
      <c r="B6047">
        <v>4.0203000000000003E-2</v>
      </c>
    </row>
    <row r="6048" spans="1:2">
      <c r="A6048" s="1">
        <v>40387</v>
      </c>
      <c r="B6048">
        <v>4.0203000000000003E-2</v>
      </c>
    </row>
    <row r="6049" spans="1:2">
      <c r="A6049" s="1">
        <v>40388</v>
      </c>
      <c r="B6049">
        <v>4.0203000000000003E-2</v>
      </c>
    </row>
    <row r="6050" spans="1:2">
      <c r="A6050" s="1">
        <v>40389</v>
      </c>
      <c r="B6050">
        <v>4.0203000000000003E-2</v>
      </c>
    </row>
    <row r="6051" spans="1:2">
      <c r="A6051" s="1">
        <v>40392</v>
      </c>
      <c r="B6051">
        <v>4.0203000000000003E-2</v>
      </c>
    </row>
    <row r="6052" spans="1:2">
      <c r="A6052" s="1">
        <v>40393</v>
      </c>
      <c r="B6052">
        <v>4.0203000000000003E-2</v>
      </c>
    </row>
    <row r="6053" spans="1:2">
      <c r="A6053" s="1">
        <v>40394</v>
      </c>
      <c r="B6053">
        <v>4.0203000000000003E-2</v>
      </c>
    </row>
    <row r="6054" spans="1:2">
      <c r="A6054" s="1">
        <v>40395</v>
      </c>
      <c r="B6054">
        <v>4.0203000000000003E-2</v>
      </c>
    </row>
    <row r="6055" spans="1:2">
      <c r="A6055" s="1">
        <v>40396</v>
      </c>
      <c r="B6055">
        <v>4.0203000000000003E-2</v>
      </c>
    </row>
    <row r="6056" spans="1:2">
      <c r="A6056" s="1">
        <v>40399</v>
      </c>
      <c r="B6056">
        <v>4.0203000000000003E-2</v>
      </c>
    </row>
    <row r="6057" spans="1:2">
      <c r="A6057" s="1">
        <v>40400</v>
      </c>
      <c r="B6057">
        <v>4.0203000000000003E-2</v>
      </c>
    </row>
    <row r="6058" spans="1:2">
      <c r="A6058" s="1">
        <v>40401</v>
      </c>
      <c r="B6058">
        <v>4.0203000000000003E-2</v>
      </c>
    </row>
    <row r="6059" spans="1:2">
      <c r="A6059" s="1">
        <v>40402</v>
      </c>
      <c r="B6059">
        <v>4.0203000000000003E-2</v>
      </c>
    </row>
    <row r="6060" spans="1:2">
      <c r="A6060" s="1">
        <v>40403</v>
      </c>
      <c r="B6060">
        <v>4.0203000000000003E-2</v>
      </c>
    </row>
    <row r="6061" spans="1:2">
      <c r="A6061" s="1">
        <v>40406</v>
      </c>
      <c r="B6061">
        <v>4.0203000000000003E-2</v>
      </c>
    </row>
    <row r="6062" spans="1:2">
      <c r="A6062" s="1">
        <v>40407</v>
      </c>
      <c r="B6062">
        <v>4.0203000000000003E-2</v>
      </c>
    </row>
    <row r="6063" spans="1:2">
      <c r="A6063" s="1">
        <v>40408</v>
      </c>
      <c r="B6063">
        <v>4.0203000000000003E-2</v>
      </c>
    </row>
    <row r="6064" spans="1:2">
      <c r="A6064" s="1">
        <v>40409</v>
      </c>
      <c r="B6064">
        <v>4.0203000000000003E-2</v>
      </c>
    </row>
    <row r="6065" spans="1:2">
      <c r="A6065" s="1">
        <v>40410</v>
      </c>
      <c r="B6065">
        <v>4.0203000000000003E-2</v>
      </c>
    </row>
    <row r="6066" spans="1:2">
      <c r="A6066" s="1">
        <v>40413</v>
      </c>
      <c r="B6066">
        <v>4.0203000000000003E-2</v>
      </c>
    </row>
    <row r="6067" spans="1:2">
      <c r="A6067" s="1">
        <v>40414</v>
      </c>
      <c r="B6067">
        <v>4.0203000000000003E-2</v>
      </c>
    </row>
    <row r="6068" spans="1:2">
      <c r="A6068" s="1">
        <v>40415</v>
      </c>
      <c r="B6068">
        <v>4.0203000000000003E-2</v>
      </c>
    </row>
    <row r="6069" spans="1:2">
      <c r="A6069" s="1">
        <v>40416</v>
      </c>
      <c r="B6069">
        <v>4.0203000000000003E-2</v>
      </c>
    </row>
    <row r="6070" spans="1:2">
      <c r="A6070" s="1">
        <v>40417</v>
      </c>
      <c r="B6070">
        <v>4.0203000000000003E-2</v>
      </c>
    </row>
    <row r="6071" spans="1:2">
      <c r="A6071" s="1">
        <v>40420</v>
      </c>
      <c r="B6071">
        <v>4.0203000000000003E-2</v>
      </c>
    </row>
    <row r="6072" spans="1:2">
      <c r="A6072" s="1">
        <v>40421</v>
      </c>
      <c r="B6072">
        <v>4.0203000000000003E-2</v>
      </c>
    </row>
    <row r="6073" spans="1:2">
      <c r="A6073" s="1">
        <v>40422</v>
      </c>
      <c r="B6073">
        <v>4.0203000000000003E-2</v>
      </c>
    </row>
    <row r="6074" spans="1:2">
      <c r="A6074" s="1">
        <v>40423</v>
      </c>
      <c r="B6074">
        <v>4.0203000000000003E-2</v>
      </c>
    </row>
    <row r="6075" spans="1:2">
      <c r="A6075" s="1">
        <v>40424</v>
      </c>
      <c r="B6075">
        <v>4.0203000000000003E-2</v>
      </c>
    </row>
    <row r="6076" spans="1:2">
      <c r="A6076" s="1">
        <v>40427</v>
      </c>
      <c r="B6076">
        <v>4.0203000000000003E-2</v>
      </c>
    </row>
    <row r="6077" spans="1:2">
      <c r="A6077" s="1">
        <v>40429</v>
      </c>
      <c r="B6077">
        <v>4.0203000000000003E-2</v>
      </c>
    </row>
    <row r="6078" spans="1:2">
      <c r="A6078" s="1">
        <v>40430</v>
      </c>
      <c r="B6078">
        <v>4.0203000000000003E-2</v>
      </c>
    </row>
    <row r="6079" spans="1:2">
      <c r="A6079" s="1">
        <v>40431</v>
      </c>
      <c r="B6079">
        <v>4.0203000000000003E-2</v>
      </c>
    </row>
    <row r="6080" spans="1:2">
      <c r="A6080" s="1">
        <v>40434</v>
      </c>
      <c r="B6080">
        <v>4.0203000000000003E-2</v>
      </c>
    </row>
    <row r="6081" spans="1:2">
      <c r="A6081" s="1">
        <v>40435</v>
      </c>
      <c r="B6081">
        <v>4.0203000000000003E-2</v>
      </c>
    </row>
    <row r="6082" spans="1:2">
      <c r="A6082" s="1">
        <v>40436</v>
      </c>
      <c r="B6082">
        <v>4.0203000000000003E-2</v>
      </c>
    </row>
    <row r="6083" spans="1:2">
      <c r="A6083" s="1">
        <v>40437</v>
      </c>
      <c r="B6083">
        <v>4.0203000000000003E-2</v>
      </c>
    </row>
    <row r="6084" spans="1:2">
      <c r="A6084" s="1">
        <v>40438</v>
      </c>
      <c r="B6084">
        <v>4.0203000000000003E-2</v>
      </c>
    </row>
    <row r="6085" spans="1:2">
      <c r="A6085" s="1">
        <v>40441</v>
      </c>
      <c r="B6085">
        <v>4.0203000000000003E-2</v>
      </c>
    </row>
    <row r="6086" spans="1:2">
      <c r="A6086" s="1">
        <v>40442</v>
      </c>
      <c r="B6086">
        <v>4.0203000000000003E-2</v>
      </c>
    </row>
    <row r="6087" spans="1:2">
      <c r="A6087" s="1">
        <v>40443</v>
      </c>
      <c r="B6087">
        <v>4.0203000000000003E-2</v>
      </c>
    </row>
    <row r="6088" spans="1:2">
      <c r="A6088" s="1">
        <v>40444</v>
      </c>
      <c r="B6088">
        <v>4.0203000000000003E-2</v>
      </c>
    </row>
    <row r="6089" spans="1:2">
      <c r="A6089" s="1">
        <v>40445</v>
      </c>
      <c r="B6089">
        <v>4.0203000000000003E-2</v>
      </c>
    </row>
    <row r="6090" spans="1:2">
      <c r="A6090" s="1">
        <v>40448</v>
      </c>
      <c r="B6090">
        <v>4.0203000000000003E-2</v>
      </c>
    </row>
    <row r="6091" spans="1:2">
      <c r="A6091" s="1">
        <v>40449</v>
      </c>
      <c r="B6091">
        <v>4.0203000000000003E-2</v>
      </c>
    </row>
    <row r="6092" spans="1:2">
      <c r="A6092" s="1">
        <v>40450</v>
      </c>
      <c r="B6092">
        <v>4.0203000000000003E-2</v>
      </c>
    </row>
    <row r="6093" spans="1:2">
      <c r="A6093" s="1">
        <v>40451</v>
      </c>
      <c r="B6093">
        <v>4.0203000000000003E-2</v>
      </c>
    </row>
    <row r="6094" spans="1:2">
      <c r="A6094" s="1">
        <v>40452</v>
      </c>
      <c r="B6094">
        <v>4.0203000000000003E-2</v>
      </c>
    </row>
    <row r="6095" spans="1:2">
      <c r="A6095" s="1">
        <v>40455</v>
      </c>
      <c r="B6095">
        <v>4.0203000000000003E-2</v>
      </c>
    </row>
    <row r="6096" spans="1:2">
      <c r="A6096" s="1">
        <v>40456</v>
      </c>
      <c r="B6096">
        <v>4.0203000000000003E-2</v>
      </c>
    </row>
    <row r="6097" spans="1:2">
      <c r="A6097" s="1">
        <v>40457</v>
      </c>
      <c r="B6097">
        <v>4.0203000000000003E-2</v>
      </c>
    </row>
    <row r="6098" spans="1:2">
      <c r="A6098" s="1">
        <v>40458</v>
      </c>
      <c r="B6098">
        <v>4.0203000000000003E-2</v>
      </c>
    </row>
    <row r="6099" spans="1:2">
      <c r="A6099" s="1">
        <v>40459</v>
      </c>
      <c r="B6099">
        <v>4.0203000000000003E-2</v>
      </c>
    </row>
    <row r="6100" spans="1:2">
      <c r="A6100" s="1">
        <v>40462</v>
      </c>
      <c r="B6100">
        <v>4.0203000000000003E-2</v>
      </c>
    </row>
    <row r="6101" spans="1:2">
      <c r="A6101" s="1">
        <v>40464</v>
      </c>
      <c r="B6101">
        <v>4.0203000000000003E-2</v>
      </c>
    </row>
    <row r="6102" spans="1:2">
      <c r="A6102" s="1">
        <v>40465</v>
      </c>
      <c r="B6102">
        <v>4.0203000000000003E-2</v>
      </c>
    </row>
    <row r="6103" spans="1:2">
      <c r="A6103" s="1">
        <v>40466</v>
      </c>
      <c r="B6103">
        <v>4.0203000000000003E-2</v>
      </c>
    </row>
    <row r="6104" spans="1:2">
      <c r="A6104" s="1">
        <v>40469</v>
      </c>
      <c r="B6104">
        <v>4.0203000000000003E-2</v>
      </c>
    </row>
    <row r="6105" spans="1:2">
      <c r="A6105" s="1">
        <v>40470</v>
      </c>
      <c r="B6105">
        <v>4.0203000000000003E-2</v>
      </c>
    </row>
    <row r="6106" spans="1:2">
      <c r="A6106" s="1">
        <v>40471</v>
      </c>
      <c r="B6106">
        <v>4.0203000000000003E-2</v>
      </c>
    </row>
    <row r="6107" spans="1:2">
      <c r="A6107" s="1">
        <v>40472</v>
      </c>
      <c r="B6107">
        <v>4.0203000000000003E-2</v>
      </c>
    </row>
    <row r="6108" spans="1:2">
      <c r="A6108" s="1">
        <v>40473</v>
      </c>
      <c r="B6108">
        <v>4.0203000000000003E-2</v>
      </c>
    </row>
    <row r="6109" spans="1:2">
      <c r="A6109" s="1">
        <v>40476</v>
      </c>
      <c r="B6109">
        <v>4.0203000000000003E-2</v>
      </c>
    </row>
    <row r="6110" spans="1:2">
      <c r="A6110" s="1">
        <v>40477</v>
      </c>
      <c r="B6110">
        <v>4.0203000000000003E-2</v>
      </c>
    </row>
    <row r="6111" spans="1:2">
      <c r="A6111" s="1">
        <v>40478</v>
      </c>
      <c r="B6111">
        <v>4.0203000000000003E-2</v>
      </c>
    </row>
    <row r="6112" spans="1:2">
      <c r="A6112" s="1">
        <v>40479</v>
      </c>
      <c r="B6112">
        <v>4.0203000000000003E-2</v>
      </c>
    </row>
    <row r="6113" spans="1:2">
      <c r="A6113" s="1">
        <v>40480</v>
      </c>
      <c r="B6113">
        <v>4.0203000000000003E-2</v>
      </c>
    </row>
    <row r="6114" spans="1:2">
      <c r="A6114" s="1">
        <v>40483</v>
      </c>
      <c r="B6114">
        <v>4.0203000000000003E-2</v>
      </c>
    </row>
    <row r="6115" spans="1:2">
      <c r="A6115" s="1">
        <v>40485</v>
      </c>
      <c r="B6115">
        <v>4.0203000000000003E-2</v>
      </c>
    </row>
    <row r="6116" spans="1:2">
      <c r="A6116" s="1">
        <v>40486</v>
      </c>
      <c r="B6116">
        <v>4.0203000000000003E-2</v>
      </c>
    </row>
    <row r="6117" spans="1:2">
      <c r="A6117" s="1">
        <v>40487</v>
      </c>
      <c r="B6117">
        <v>4.0203000000000003E-2</v>
      </c>
    </row>
    <row r="6118" spans="1:2">
      <c r="A6118" s="1">
        <v>40490</v>
      </c>
      <c r="B6118">
        <v>4.0203000000000003E-2</v>
      </c>
    </row>
    <row r="6119" spans="1:2">
      <c r="A6119" s="1">
        <v>40491</v>
      </c>
      <c r="B6119">
        <v>4.0203000000000003E-2</v>
      </c>
    </row>
    <row r="6120" spans="1:2">
      <c r="A6120" s="1">
        <v>40492</v>
      </c>
      <c r="B6120">
        <v>4.0203000000000003E-2</v>
      </c>
    </row>
    <row r="6121" spans="1:2">
      <c r="A6121" s="1">
        <v>40493</v>
      </c>
      <c r="B6121">
        <v>4.0203000000000003E-2</v>
      </c>
    </row>
    <row r="6122" spans="1:2">
      <c r="A6122" s="1">
        <v>40494</v>
      </c>
      <c r="B6122">
        <v>4.0203000000000003E-2</v>
      </c>
    </row>
    <row r="6123" spans="1:2">
      <c r="A6123" s="1">
        <v>40498</v>
      </c>
      <c r="B6123">
        <v>4.0203000000000003E-2</v>
      </c>
    </row>
    <row r="6124" spans="1:2">
      <c r="A6124" s="1">
        <v>40499</v>
      </c>
      <c r="B6124">
        <v>4.0203000000000003E-2</v>
      </c>
    </row>
    <row r="6125" spans="1:2">
      <c r="A6125" s="1">
        <v>40500</v>
      </c>
      <c r="B6125">
        <v>4.0203000000000003E-2</v>
      </c>
    </row>
    <row r="6126" spans="1:2">
      <c r="A6126" s="1">
        <v>40501</v>
      </c>
      <c r="B6126">
        <v>4.0203000000000003E-2</v>
      </c>
    </row>
    <row r="6127" spans="1:2">
      <c r="A6127" s="1">
        <v>40504</v>
      </c>
      <c r="B6127">
        <v>4.0203000000000003E-2</v>
      </c>
    </row>
    <row r="6128" spans="1:2">
      <c r="A6128" s="1">
        <v>40505</v>
      </c>
      <c r="B6128">
        <v>4.0203000000000003E-2</v>
      </c>
    </row>
    <row r="6129" spans="1:2">
      <c r="A6129" s="1">
        <v>40506</v>
      </c>
      <c r="B6129">
        <v>4.0203000000000003E-2</v>
      </c>
    </row>
    <row r="6130" spans="1:2">
      <c r="A6130" s="1">
        <v>40507</v>
      </c>
      <c r="B6130">
        <v>4.0203000000000003E-2</v>
      </c>
    </row>
    <row r="6131" spans="1:2">
      <c r="A6131" s="1">
        <v>40508</v>
      </c>
      <c r="B6131">
        <v>4.0203000000000003E-2</v>
      </c>
    </row>
    <row r="6132" spans="1:2">
      <c r="A6132" s="1">
        <v>40511</v>
      </c>
      <c r="B6132">
        <v>4.0203000000000003E-2</v>
      </c>
    </row>
    <row r="6133" spans="1:2">
      <c r="A6133" s="1">
        <v>40512</v>
      </c>
      <c r="B6133">
        <v>4.0203000000000003E-2</v>
      </c>
    </row>
    <row r="6134" spans="1:2">
      <c r="A6134" s="1">
        <v>40513</v>
      </c>
      <c r="B6134">
        <v>4.0203000000000003E-2</v>
      </c>
    </row>
    <row r="6135" spans="1:2">
      <c r="A6135" s="1">
        <v>40514</v>
      </c>
      <c r="B6135">
        <v>4.0203000000000003E-2</v>
      </c>
    </row>
    <row r="6136" spans="1:2">
      <c r="A6136" s="1">
        <v>40515</v>
      </c>
      <c r="B6136">
        <v>4.0203000000000003E-2</v>
      </c>
    </row>
    <row r="6137" spans="1:2">
      <c r="A6137" s="1">
        <v>40518</v>
      </c>
      <c r="B6137">
        <v>4.0203000000000003E-2</v>
      </c>
    </row>
    <row r="6138" spans="1:2">
      <c r="A6138" s="1">
        <v>40519</v>
      </c>
      <c r="B6138">
        <v>4.0203000000000003E-2</v>
      </c>
    </row>
    <row r="6139" spans="1:2">
      <c r="A6139" s="1">
        <v>40520</v>
      </c>
      <c r="B6139">
        <v>4.0203000000000003E-2</v>
      </c>
    </row>
    <row r="6140" spans="1:2">
      <c r="A6140" s="1">
        <v>40521</v>
      </c>
      <c r="B6140">
        <v>4.0203000000000003E-2</v>
      </c>
    </row>
    <row r="6141" spans="1:2">
      <c r="A6141" s="1">
        <v>40522</v>
      </c>
      <c r="B6141">
        <v>4.0203000000000003E-2</v>
      </c>
    </row>
    <row r="6142" spans="1:2">
      <c r="A6142" s="1">
        <v>40525</v>
      </c>
      <c r="B6142">
        <v>4.0203000000000003E-2</v>
      </c>
    </row>
    <row r="6143" spans="1:2">
      <c r="A6143" s="1">
        <v>40526</v>
      </c>
      <c r="B6143">
        <v>4.0203000000000003E-2</v>
      </c>
    </row>
    <row r="6144" spans="1:2">
      <c r="A6144" s="1">
        <v>40527</v>
      </c>
      <c r="B6144">
        <v>4.0203000000000003E-2</v>
      </c>
    </row>
    <row r="6145" spans="1:2">
      <c r="A6145" s="1">
        <v>40528</v>
      </c>
      <c r="B6145">
        <v>4.0238999999999997E-2</v>
      </c>
    </row>
    <row r="6146" spans="1:2">
      <c r="A6146" s="1">
        <v>40529</v>
      </c>
      <c r="B6146">
        <v>4.0203000000000003E-2</v>
      </c>
    </row>
    <row r="6147" spans="1:2">
      <c r="A6147" s="1">
        <v>40532</v>
      </c>
      <c r="B6147">
        <v>4.0203000000000003E-2</v>
      </c>
    </row>
    <row r="6148" spans="1:2">
      <c r="A6148" s="1">
        <v>40533</v>
      </c>
      <c r="B6148">
        <v>4.0203000000000003E-2</v>
      </c>
    </row>
    <row r="6149" spans="1:2">
      <c r="A6149" s="1">
        <v>40534</v>
      </c>
      <c r="B6149">
        <v>4.0203000000000003E-2</v>
      </c>
    </row>
    <row r="6150" spans="1:2">
      <c r="A6150" s="1">
        <v>40535</v>
      </c>
      <c r="B6150">
        <v>4.0203000000000003E-2</v>
      </c>
    </row>
    <row r="6151" spans="1:2">
      <c r="A6151" s="1">
        <v>40536</v>
      </c>
      <c r="B6151">
        <v>4.0203000000000003E-2</v>
      </c>
    </row>
    <row r="6152" spans="1:2">
      <c r="A6152" s="1">
        <v>40539</v>
      </c>
      <c r="B6152">
        <v>4.0203000000000003E-2</v>
      </c>
    </row>
    <row r="6153" spans="1:2">
      <c r="A6153" s="1">
        <v>40540</v>
      </c>
      <c r="B6153">
        <v>4.0203000000000003E-2</v>
      </c>
    </row>
    <row r="6154" spans="1:2">
      <c r="A6154" s="1">
        <v>40541</v>
      </c>
      <c r="B6154">
        <v>4.0203000000000003E-2</v>
      </c>
    </row>
    <row r="6155" spans="1:2">
      <c r="A6155" s="1">
        <v>40542</v>
      </c>
      <c r="B6155">
        <v>4.0238999999999997E-2</v>
      </c>
    </row>
    <row r="6156" spans="1:2">
      <c r="A6156" s="1">
        <v>40543</v>
      </c>
      <c r="B6156">
        <v>4.0238999999999997E-2</v>
      </c>
    </row>
    <row r="6157" spans="1:2">
      <c r="A6157" s="1">
        <v>40546</v>
      </c>
      <c r="B6157">
        <v>4.0238999999999997E-2</v>
      </c>
    </row>
    <row r="6158" spans="1:2">
      <c r="A6158" s="1">
        <v>40547</v>
      </c>
      <c r="B6158">
        <v>4.0203000000000003E-2</v>
      </c>
    </row>
    <row r="6159" spans="1:2">
      <c r="A6159" s="1">
        <v>40548</v>
      </c>
      <c r="B6159">
        <v>4.0238999999999997E-2</v>
      </c>
    </row>
    <row r="6160" spans="1:2">
      <c r="A6160" s="1">
        <v>40549</v>
      </c>
      <c r="B6160">
        <v>4.0203000000000003E-2</v>
      </c>
    </row>
    <row r="6161" spans="1:2">
      <c r="A6161" s="1">
        <v>40550</v>
      </c>
      <c r="B6161">
        <v>4.0238999999999997E-2</v>
      </c>
    </row>
    <row r="6162" spans="1:2">
      <c r="A6162" s="1">
        <v>40553</v>
      </c>
      <c r="B6162">
        <v>4.0203000000000003E-2</v>
      </c>
    </row>
    <row r="6163" spans="1:2">
      <c r="A6163" s="1">
        <v>40554</v>
      </c>
      <c r="B6163">
        <v>4.0203000000000003E-2</v>
      </c>
    </row>
    <row r="6164" spans="1:2">
      <c r="A6164" s="1">
        <v>40555</v>
      </c>
      <c r="B6164">
        <v>4.0203000000000003E-2</v>
      </c>
    </row>
    <row r="6165" spans="1:2">
      <c r="A6165" s="1">
        <v>40556</v>
      </c>
      <c r="B6165">
        <v>4.0203000000000003E-2</v>
      </c>
    </row>
    <row r="6166" spans="1:2">
      <c r="A6166" s="1">
        <v>40557</v>
      </c>
      <c r="B6166">
        <v>4.0203000000000003E-2</v>
      </c>
    </row>
    <row r="6167" spans="1:2">
      <c r="A6167" s="1">
        <v>40560</v>
      </c>
      <c r="B6167">
        <v>4.0203000000000003E-2</v>
      </c>
    </row>
    <row r="6168" spans="1:2">
      <c r="A6168" s="1">
        <v>40561</v>
      </c>
      <c r="B6168">
        <v>4.0203000000000003E-2</v>
      </c>
    </row>
    <row r="6169" spans="1:2">
      <c r="A6169" s="1">
        <v>40562</v>
      </c>
      <c r="B6169">
        <v>4.0203000000000003E-2</v>
      </c>
    </row>
    <row r="6170" spans="1:2">
      <c r="A6170" s="1">
        <v>40563</v>
      </c>
      <c r="B6170">
        <v>4.1993000000000003E-2</v>
      </c>
    </row>
    <row r="6171" spans="1:2">
      <c r="A6171" s="1">
        <v>40564</v>
      </c>
      <c r="B6171">
        <v>4.1993000000000003E-2</v>
      </c>
    </row>
    <row r="6172" spans="1:2">
      <c r="A6172" s="1">
        <v>40567</v>
      </c>
      <c r="B6172">
        <v>4.1993000000000003E-2</v>
      </c>
    </row>
    <row r="6173" spans="1:2">
      <c r="A6173" s="1">
        <v>40568</v>
      </c>
      <c r="B6173">
        <v>4.1993000000000003E-2</v>
      </c>
    </row>
    <row r="6174" spans="1:2">
      <c r="A6174" s="1">
        <v>40569</v>
      </c>
      <c r="B6174">
        <v>4.1993000000000003E-2</v>
      </c>
    </row>
    <row r="6175" spans="1:2">
      <c r="A6175" s="1">
        <v>40570</v>
      </c>
      <c r="B6175">
        <v>4.2028999999999997E-2</v>
      </c>
    </row>
    <row r="6176" spans="1:2">
      <c r="A6176" s="1">
        <v>40571</v>
      </c>
      <c r="B6176">
        <v>4.2028999999999997E-2</v>
      </c>
    </row>
    <row r="6177" spans="1:2">
      <c r="A6177" s="1">
        <v>40574</v>
      </c>
      <c r="B6177">
        <v>4.2028999999999997E-2</v>
      </c>
    </row>
    <row r="6178" spans="1:2">
      <c r="A6178" s="1">
        <v>40575</v>
      </c>
      <c r="B6178">
        <v>4.1993000000000003E-2</v>
      </c>
    </row>
    <row r="6179" spans="1:2">
      <c r="A6179" s="1">
        <v>40576</v>
      </c>
      <c r="B6179">
        <v>4.2028999999999997E-2</v>
      </c>
    </row>
    <row r="6180" spans="1:2">
      <c r="A6180" s="1">
        <v>40577</v>
      </c>
      <c r="B6180">
        <v>4.2028999999999997E-2</v>
      </c>
    </row>
    <row r="6181" spans="1:2">
      <c r="A6181" s="1">
        <v>40578</v>
      </c>
      <c r="B6181">
        <v>4.2028999999999997E-2</v>
      </c>
    </row>
    <row r="6182" spans="1:2">
      <c r="A6182" s="1">
        <v>40581</v>
      </c>
      <c r="B6182">
        <v>4.2028999999999997E-2</v>
      </c>
    </row>
    <row r="6183" spans="1:2">
      <c r="A6183" s="1">
        <v>40582</v>
      </c>
      <c r="B6183">
        <v>4.2028999999999997E-2</v>
      </c>
    </row>
    <row r="6184" spans="1:2">
      <c r="A6184" s="1">
        <v>40583</v>
      </c>
      <c r="B6184">
        <v>4.2028999999999997E-2</v>
      </c>
    </row>
    <row r="6185" spans="1:2">
      <c r="A6185" s="1">
        <v>40584</v>
      </c>
      <c r="B6185">
        <v>4.2028999999999997E-2</v>
      </c>
    </row>
    <row r="6186" spans="1:2">
      <c r="A6186" s="1">
        <v>40585</v>
      </c>
      <c r="B6186">
        <v>4.2028999999999997E-2</v>
      </c>
    </row>
    <row r="6187" spans="1:2">
      <c r="A6187" s="1">
        <v>40588</v>
      </c>
      <c r="B6187">
        <v>4.2028999999999997E-2</v>
      </c>
    </row>
    <row r="6188" spans="1:2">
      <c r="A6188" s="1">
        <v>40589</v>
      </c>
      <c r="B6188">
        <v>4.2028999999999997E-2</v>
      </c>
    </row>
    <row r="6189" spans="1:2">
      <c r="A6189" s="1">
        <v>40590</v>
      </c>
      <c r="B6189">
        <v>4.2028999999999997E-2</v>
      </c>
    </row>
    <row r="6190" spans="1:2">
      <c r="A6190" s="1">
        <v>40591</v>
      </c>
      <c r="B6190">
        <v>4.2028999999999997E-2</v>
      </c>
    </row>
    <row r="6191" spans="1:2">
      <c r="A6191" s="1">
        <v>40592</v>
      </c>
      <c r="B6191">
        <v>4.2028999999999997E-2</v>
      </c>
    </row>
    <row r="6192" spans="1:2">
      <c r="A6192" s="1">
        <v>40595</v>
      </c>
      <c r="B6192">
        <v>4.2028999999999997E-2</v>
      </c>
    </row>
    <row r="6193" spans="1:2">
      <c r="A6193" s="1">
        <v>40596</v>
      </c>
      <c r="B6193">
        <v>4.2028999999999997E-2</v>
      </c>
    </row>
    <row r="6194" spans="1:2">
      <c r="A6194" s="1">
        <v>40597</v>
      </c>
      <c r="B6194">
        <v>4.2028999999999997E-2</v>
      </c>
    </row>
    <row r="6195" spans="1:2">
      <c r="A6195" s="1">
        <v>40598</v>
      </c>
      <c r="B6195">
        <v>4.2028999999999997E-2</v>
      </c>
    </row>
    <row r="6196" spans="1:2">
      <c r="A6196" s="1">
        <v>40599</v>
      </c>
      <c r="B6196">
        <v>4.2028999999999997E-2</v>
      </c>
    </row>
    <row r="6197" spans="1:2">
      <c r="A6197" s="1">
        <v>40602</v>
      </c>
      <c r="B6197">
        <v>4.2028999999999997E-2</v>
      </c>
    </row>
    <row r="6198" spans="1:2">
      <c r="A6198" s="1">
        <v>40603</v>
      </c>
      <c r="B6198">
        <v>4.2028999999999997E-2</v>
      </c>
    </row>
    <row r="6199" spans="1:2">
      <c r="A6199" s="1">
        <v>40604</v>
      </c>
      <c r="B6199">
        <v>4.2028999999999997E-2</v>
      </c>
    </row>
    <row r="6200" spans="1:2">
      <c r="A6200" s="1">
        <v>40605</v>
      </c>
      <c r="B6200">
        <v>4.3810000000000002E-2</v>
      </c>
    </row>
    <row r="6201" spans="1:2">
      <c r="A6201" s="1">
        <v>40606</v>
      </c>
      <c r="B6201">
        <v>4.3810000000000002E-2</v>
      </c>
    </row>
    <row r="6202" spans="1:2">
      <c r="A6202" s="1">
        <v>40611</v>
      </c>
      <c r="B6202">
        <v>4.3810000000000002E-2</v>
      </c>
    </row>
    <row r="6203" spans="1:2">
      <c r="A6203" s="1">
        <v>40612</v>
      </c>
      <c r="B6203">
        <v>4.3810000000000002E-2</v>
      </c>
    </row>
    <row r="6204" spans="1:2">
      <c r="A6204" s="1">
        <v>40613</v>
      </c>
      <c r="B6204">
        <v>4.3810000000000002E-2</v>
      </c>
    </row>
    <row r="6205" spans="1:2">
      <c r="A6205" s="1">
        <v>40616</v>
      </c>
      <c r="B6205">
        <v>4.3810000000000002E-2</v>
      </c>
    </row>
    <row r="6206" spans="1:2">
      <c r="A6206" s="1">
        <v>40617</v>
      </c>
      <c r="B6206">
        <v>4.3810000000000002E-2</v>
      </c>
    </row>
    <row r="6207" spans="1:2">
      <c r="A6207" s="1">
        <v>40618</v>
      </c>
      <c r="B6207">
        <v>4.3810000000000002E-2</v>
      </c>
    </row>
    <row r="6208" spans="1:2">
      <c r="A6208" s="1">
        <v>40619</v>
      </c>
      <c r="B6208">
        <v>4.3810000000000002E-2</v>
      </c>
    </row>
    <row r="6209" spans="1:2">
      <c r="A6209" s="1">
        <v>40620</v>
      </c>
      <c r="B6209">
        <v>4.3810000000000002E-2</v>
      </c>
    </row>
    <row r="6210" spans="1:2">
      <c r="A6210" s="1">
        <v>40623</v>
      </c>
      <c r="B6210">
        <v>4.3810000000000002E-2</v>
      </c>
    </row>
    <row r="6211" spans="1:2">
      <c r="A6211" s="1">
        <v>40624</v>
      </c>
      <c r="B6211">
        <v>4.3810000000000002E-2</v>
      </c>
    </row>
    <row r="6212" spans="1:2">
      <c r="A6212" s="1">
        <v>40625</v>
      </c>
      <c r="B6212">
        <v>4.3810000000000002E-2</v>
      </c>
    </row>
    <row r="6213" spans="1:2">
      <c r="A6213" s="1">
        <v>40626</v>
      </c>
      <c r="B6213">
        <v>4.3810000000000002E-2</v>
      </c>
    </row>
    <row r="6214" spans="1:2">
      <c r="A6214" s="1">
        <v>40627</v>
      </c>
      <c r="B6214">
        <v>4.3810000000000002E-2</v>
      </c>
    </row>
    <row r="6215" spans="1:2">
      <c r="A6215" s="1">
        <v>40630</v>
      </c>
      <c r="B6215">
        <v>4.3810000000000002E-2</v>
      </c>
    </row>
    <row r="6216" spans="1:2">
      <c r="A6216" s="1">
        <v>40631</v>
      </c>
      <c r="B6216">
        <v>4.3810000000000002E-2</v>
      </c>
    </row>
    <row r="6217" spans="1:2">
      <c r="A6217" s="1">
        <v>40632</v>
      </c>
      <c r="B6217">
        <v>4.3810000000000002E-2</v>
      </c>
    </row>
    <row r="6218" spans="1:2">
      <c r="A6218" s="1">
        <v>40633</v>
      </c>
      <c r="B6218">
        <v>4.3810000000000002E-2</v>
      </c>
    </row>
    <row r="6219" spans="1:2">
      <c r="A6219" s="1">
        <v>40634</v>
      </c>
      <c r="B6219">
        <v>4.3810000000000002E-2</v>
      </c>
    </row>
    <row r="6220" spans="1:2">
      <c r="A6220" s="1">
        <v>40637</v>
      </c>
      <c r="B6220">
        <v>4.3810000000000002E-2</v>
      </c>
    </row>
    <row r="6221" spans="1:2">
      <c r="A6221" s="1">
        <v>40638</v>
      </c>
      <c r="B6221">
        <v>4.3810000000000002E-2</v>
      </c>
    </row>
    <row r="6222" spans="1:2">
      <c r="A6222" s="1">
        <v>40639</v>
      </c>
      <c r="B6222">
        <v>4.3810000000000002E-2</v>
      </c>
    </row>
    <row r="6223" spans="1:2">
      <c r="A6223" s="1">
        <v>40640</v>
      </c>
      <c r="B6223">
        <v>4.3810000000000002E-2</v>
      </c>
    </row>
    <row r="6224" spans="1:2">
      <c r="A6224" s="1">
        <v>40641</v>
      </c>
      <c r="B6224">
        <v>4.3810000000000002E-2</v>
      </c>
    </row>
    <row r="6225" spans="1:2">
      <c r="A6225" s="1">
        <v>40644</v>
      </c>
      <c r="B6225">
        <v>4.3810000000000002E-2</v>
      </c>
    </row>
    <row r="6226" spans="1:2">
      <c r="A6226" s="1">
        <v>40645</v>
      </c>
      <c r="B6226">
        <v>4.3810000000000002E-2</v>
      </c>
    </row>
    <row r="6227" spans="1:2">
      <c r="A6227" s="1">
        <v>40646</v>
      </c>
      <c r="B6227">
        <v>4.3810000000000002E-2</v>
      </c>
    </row>
    <row r="6228" spans="1:2">
      <c r="A6228" s="1">
        <v>40647</v>
      </c>
      <c r="B6228">
        <v>4.3810000000000002E-2</v>
      </c>
    </row>
    <row r="6229" spans="1:2">
      <c r="A6229" s="1">
        <v>40648</v>
      </c>
      <c r="B6229">
        <v>4.3810000000000002E-2</v>
      </c>
    </row>
    <row r="6230" spans="1:2">
      <c r="A6230" s="1">
        <v>40651</v>
      </c>
      <c r="B6230">
        <v>4.3810000000000002E-2</v>
      </c>
    </row>
    <row r="6231" spans="1:2">
      <c r="A6231" s="1">
        <v>40652</v>
      </c>
      <c r="B6231">
        <v>4.3810000000000002E-2</v>
      </c>
    </row>
    <row r="6232" spans="1:2">
      <c r="A6232" s="1">
        <v>40653</v>
      </c>
      <c r="B6232">
        <v>4.3810000000000002E-2</v>
      </c>
    </row>
    <row r="6233" spans="1:2">
      <c r="A6233" s="1">
        <v>40658</v>
      </c>
      <c r="B6233">
        <v>4.4698000000000002E-2</v>
      </c>
    </row>
    <row r="6234" spans="1:2">
      <c r="A6234" s="1">
        <v>40659</v>
      </c>
      <c r="B6234">
        <v>4.4698000000000002E-2</v>
      </c>
    </row>
    <row r="6235" spans="1:2">
      <c r="A6235" s="1">
        <v>40660</v>
      </c>
      <c r="B6235">
        <v>4.4698000000000002E-2</v>
      </c>
    </row>
    <row r="6236" spans="1:2">
      <c r="A6236" s="1">
        <v>40661</v>
      </c>
      <c r="B6236">
        <v>4.4698000000000002E-2</v>
      </c>
    </row>
    <row r="6237" spans="1:2">
      <c r="A6237" s="1">
        <v>40662</v>
      </c>
      <c r="B6237">
        <v>4.4698000000000002E-2</v>
      </c>
    </row>
    <row r="6238" spans="1:2">
      <c r="A6238" s="1">
        <v>40665</v>
      </c>
      <c r="B6238">
        <v>4.4698000000000002E-2</v>
      </c>
    </row>
    <row r="6239" spans="1:2">
      <c r="A6239" s="1">
        <v>40666</v>
      </c>
      <c r="B6239">
        <v>4.4698000000000002E-2</v>
      </c>
    </row>
    <row r="6240" spans="1:2">
      <c r="A6240" s="1">
        <v>40667</v>
      </c>
      <c r="B6240">
        <v>4.4698000000000002E-2</v>
      </c>
    </row>
    <row r="6241" spans="1:2">
      <c r="A6241" s="1">
        <v>40668</v>
      </c>
      <c r="B6241">
        <v>4.4698000000000002E-2</v>
      </c>
    </row>
    <row r="6242" spans="1:2">
      <c r="A6242" s="1">
        <v>40669</v>
      </c>
      <c r="B6242">
        <v>4.4698000000000002E-2</v>
      </c>
    </row>
    <row r="6243" spans="1:2">
      <c r="A6243" s="1">
        <v>40672</v>
      </c>
      <c r="B6243">
        <v>4.4698000000000002E-2</v>
      </c>
    </row>
    <row r="6244" spans="1:2">
      <c r="A6244" s="1">
        <v>40673</v>
      </c>
      <c r="B6244">
        <v>4.4698000000000002E-2</v>
      </c>
    </row>
    <row r="6245" spans="1:2">
      <c r="A6245" s="1">
        <v>40674</v>
      </c>
      <c r="B6245">
        <v>4.4698000000000002E-2</v>
      </c>
    </row>
    <row r="6246" spans="1:2">
      <c r="A6246" s="1">
        <v>40675</v>
      </c>
      <c r="B6246">
        <v>4.4698000000000002E-2</v>
      </c>
    </row>
    <row r="6247" spans="1:2">
      <c r="A6247" s="1">
        <v>40676</v>
      </c>
      <c r="B6247">
        <v>4.4698000000000002E-2</v>
      </c>
    </row>
    <row r="6248" spans="1:2">
      <c r="A6248" s="1">
        <v>40679</v>
      </c>
      <c r="B6248">
        <v>4.4698000000000002E-2</v>
      </c>
    </row>
    <row r="6249" spans="1:2">
      <c r="A6249" s="1">
        <v>40680</v>
      </c>
      <c r="B6249">
        <v>4.4698000000000002E-2</v>
      </c>
    </row>
    <row r="6250" spans="1:2">
      <c r="A6250" s="1">
        <v>40681</v>
      </c>
      <c r="B6250">
        <v>4.4698000000000002E-2</v>
      </c>
    </row>
    <row r="6251" spans="1:2">
      <c r="A6251" s="1">
        <v>40682</v>
      </c>
      <c r="B6251">
        <v>4.4698000000000002E-2</v>
      </c>
    </row>
    <row r="6252" spans="1:2">
      <c r="A6252" s="1">
        <v>40683</v>
      </c>
      <c r="B6252">
        <v>4.4698000000000002E-2</v>
      </c>
    </row>
    <row r="6253" spans="1:2">
      <c r="A6253" s="1">
        <v>40686</v>
      </c>
      <c r="B6253">
        <v>4.4698000000000002E-2</v>
      </c>
    </row>
    <row r="6254" spans="1:2">
      <c r="A6254" s="1">
        <v>40687</v>
      </c>
      <c r="B6254">
        <v>4.4698000000000002E-2</v>
      </c>
    </row>
    <row r="6255" spans="1:2">
      <c r="A6255" s="1">
        <v>40688</v>
      </c>
      <c r="B6255">
        <v>4.4698000000000002E-2</v>
      </c>
    </row>
    <row r="6256" spans="1:2">
      <c r="A6256" s="1">
        <v>40689</v>
      </c>
      <c r="B6256">
        <v>4.4698000000000002E-2</v>
      </c>
    </row>
    <row r="6257" spans="1:2">
      <c r="A6257" s="1">
        <v>40690</v>
      </c>
      <c r="B6257">
        <v>4.4698000000000002E-2</v>
      </c>
    </row>
    <row r="6258" spans="1:2">
      <c r="A6258" s="1">
        <v>40693</v>
      </c>
      <c r="B6258">
        <v>4.4698000000000002E-2</v>
      </c>
    </row>
    <row r="6259" spans="1:2">
      <c r="A6259" s="1">
        <v>40694</v>
      </c>
      <c r="B6259">
        <v>4.4698000000000002E-2</v>
      </c>
    </row>
    <row r="6260" spans="1:2">
      <c r="A6260" s="1">
        <v>40695</v>
      </c>
      <c r="B6260">
        <v>4.4698000000000002E-2</v>
      </c>
    </row>
    <row r="6261" spans="1:2">
      <c r="A6261" s="1">
        <v>40696</v>
      </c>
      <c r="B6261">
        <v>4.4698000000000002E-2</v>
      </c>
    </row>
    <row r="6262" spans="1:2">
      <c r="A6262" s="1">
        <v>40697</v>
      </c>
      <c r="B6262">
        <v>4.4698000000000002E-2</v>
      </c>
    </row>
    <row r="6263" spans="1:2">
      <c r="A6263" s="1">
        <v>40700</v>
      </c>
      <c r="B6263">
        <v>4.4698000000000002E-2</v>
      </c>
    </row>
    <row r="6264" spans="1:2">
      <c r="A6264" s="1">
        <v>40701</v>
      </c>
      <c r="B6264">
        <v>4.4698000000000002E-2</v>
      </c>
    </row>
    <row r="6265" spans="1:2">
      <c r="A6265" s="1">
        <v>40702</v>
      </c>
      <c r="B6265">
        <v>4.4698000000000002E-2</v>
      </c>
    </row>
    <row r="6266" spans="1:2">
      <c r="A6266" s="1">
        <v>40703</v>
      </c>
      <c r="B6266">
        <v>4.5584E-2</v>
      </c>
    </row>
    <row r="6267" spans="1:2">
      <c r="A6267" s="1">
        <v>40704</v>
      </c>
      <c r="B6267">
        <v>4.5584E-2</v>
      </c>
    </row>
    <row r="6268" spans="1:2">
      <c r="A6268" s="1">
        <v>40707</v>
      </c>
      <c r="B6268">
        <v>4.5584E-2</v>
      </c>
    </row>
    <row r="6269" spans="1:2">
      <c r="A6269" s="1">
        <v>40708</v>
      </c>
      <c r="B6269">
        <v>4.5584E-2</v>
      </c>
    </row>
    <row r="6270" spans="1:2">
      <c r="A6270" s="1">
        <v>40709</v>
      </c>
      <c r="B6270">
        <v>4.5584E-2</v>
      </c>
    </row>
    <row r="6271" spans="1:2">
      <c r="A6271" s="1">
        <v>40710</v>
      </c>
      <c r="B6271">
        <v>4.5584E-2</v>
      </c>
    </row>
    <row r="6272" spans="1:2">
      <c r="A6272" s="1">
        <v>40711</v>
      </c>
      <c r="B6272">
        <v>4.5584E-2</v>
      </c>
    </row>
    <row r="6273" spans="1:2">
      <c r="A6273" s="1">
        <v>40714</v>
      </c>
      <c r="B6273">
        <v>4.5584E-2</v>
      </c>
    </row>
    <row r="6274" spans="1:2">
      <c r="A6274" s="1">
        <v>40715</v>
      </c>
      <c r="B6274">
        <v>4.5584E-2</v>
      </c>
    </row>
    <row r="6275" spans="1:2">
      <c r="A6275" s="1">
        <v>40716</v>
      </c>
      <c r="B6275">
        <v>4.5584E-2</v>
      </c>
    </row>
    <row r="6276" spans="1:2">
      <c r="A6276" s="1">
        <v>40718</v>
      </c>
      <c r="B6276">
        <v>4.5584E-2</v>
      </c>
    </row>
    <row r="6277" spans="1:2">
      <c r="A6277" s="1">
        <v>40721</v>
      </c>
      <c r="B6277">
        <v>4.5584E-2</v>
      </c>
    </row>
    <row r="6278" spans="1:2">
      <c r="A6278" s="1">
        <v>40722</v>
      </c>
      <c r="B6278">
        <v>4.5584E-2</v>
      </c>
    </row>
    <row r="6279" spans="1:2">
      <c r="A6279" s="1">
        <v>40723</v>
      </c>
      <c r="B6279">
        <v>4.5584E-2</v>
      </c>
    </row>
    <row r="6280" spans="1:2">
      <c r="A6280" s="1">
        <v>40724</v>
      </c>
      <c r="B6280">
        <v>4.5584E-2</v>
      </c>
    </row>
    <row r="6281" spans="1:2">
      <c r="A6281" s="1">
        <v>40725</v>
      </c>
      <c r="B6281">
        <v>4.5584E-2</v>
      </c>
    </row>
    <row r="6282" spans="1:2">
      <c r="A6282" s="1">
        <v>40728</v>
      </c>
      <c r="B6282">
        <v>4.5584E-2</v>
      </c>
    </row>
    <row r="6283" spans="1:2">
      <c r="A6283" s="1">
        <v>40729</v>
      </c>
      <c r="B6283">
        <v>4.5584E-2</v>
      </c>
    </row>
    <row r="6284" spans="1:2">
      <c r="A6284" s="1">
        <v>40730</v>
      </c>
      <c r="B6284">
        <v>4.5584E-2</v>
      </c>
    </row>
    <row r="6285" spans="1:2">
      <c r="A6285" s="1">
        <v>40731</v>
      </c>
      <c r="B6285">
        <v>4.5584E-2</v>
      </c>
    </row>
    <row r="6286" spans="1:2">
      <c r="A6286" s="1">
        <v>40732</v>
      </c>
      <c r="B6286">
        <v>4.5584E-2</v>
      </c>
    </row>
    <row r="6287" spans="1:2">
      <c r="A6287" s="1">
        <v>40735</v>
      </c>
      <c r="B6287">
        <v>4.5584E-2</v>
      </c>
    </row>
    <row r="6288" spans="1:2">
      <c r="A6288" s="1">
        <v>40736</v>
      </c>
      <c r="B6288">
        <v>4.5584E-2</v>
      </c>
    </row>
    <row r="6289" spans="1:2">
      <c r="A6289" s="1">
        <v>40737</v>
      </c>
      <c r="B6289">
        <v>4.5584E-2</v>
      </c>
    </row>
    <row r="6290" spans="1:2">
      <c r="A6290" s="1">
        <v>40738</v>
      </c>
      <c r="B6290">
        <v>4.5584E-2</v>
      </c>
    </row>
    <row r="6291" spans="1:2">
      <c r="A6291" s="1">
        <v>40739</v>
      </c>
      <c r="B6291">
        <v>4.5584E-2</v>
      </c>
    </row>
    <row r="6292" spans="1:2">
      <c r="A6292" s="1">
        <v>40742</v>
      </c>
      <c r="B6292">
        <v>4.5584E-2</v>
      </c>
    </row>
    <row r="6293" spans="1:2">
      <c r="A6293" s="1">
        <v>40743</v>
      </c>
      <c r="B6293">
        <v>4.5584E-2</v>
      </c>
    </row>
    <row r="6294" spans="1:2">
      <c r="A6294" s="1">
        <v>40744</v>
      </c>
      <c r="B6294">
        <v>4.5584E-2</v>
      </c>
    </row>
    <row r="6295" spans="1:2">
      <c r="A6295" s="1">
        <v>40745</v>
      </c>
      <c r="B6295">
        <v>4.6468000000000002E-2</v>
      </c>
    </row>
    <row r="6296" spans="1:2">
      <c r="A6296" s="1">
        <v>40746</v>
      </c>
      <c r="B6296">
        <v>4.6468000000000002E-2</v>
      </c>
    </row>
    <row r="6297" spans="1:2">
      <c r="A6297" s="1">
        <v>40749</v>
      </c>
      <c r="B6297">
        <v>4.6468000000000002E-2</v>
      </c>
    </row>
    <row r="6298" spans="1:2">
      <c r="A6298" s="1">
        <v>40750</v>
      </c>
      <c r="B6298">
        <v>4.6468000000000002E-2</v>
      </c>
    </row>
    <row r="6299" spans="1:2">
      <c r="A6299" s="1">
        <v>40751</v>
      </c>
      <c r="B6299">
        <v>4.6468000000000002E-2</v>
      </c>
    </row>
    <row r="6300" spans="1:2">
      <c r="A6300" s="1">
        <v>40752</v>
      </c>
      <c r="B6300">
        <v>4.6468000000000002E-2</v>
      </c>
    </row>
    <row r="6301" spans="1:2">
      <c r="A6301" s="1">
        <v>40753</v>
      </c>
      <c r="B6301">
        <v>4.6468000000000002E-2</v>
      </c>
    </row>
    <row r="6302" spans="1:2">
      <c r="A6302" s="1">
        <v>40756</v>
      </c>
      <c r="B6302">
        <v>4.6468000000000002E-2</v>
      </c>
    </row>
    <row r="6303" spans="1:2">
      <c r="A6303" s="1">
        <v>40757</v>
      </c>
      <c r="B6303">
        <v>4.6468000000000002E-2</v>
      </c>
    </row>
    <row r="6304" spans="1:2">
      <c r="A6304" s="1">
        <v>40758</v>
      </c>
      <c r="B6304">
        <v>4.6468000000000002E-2</v>
      </c>
    </row>
    <row r="6305" spans="1:2">
      <c r="A6305" s="1">
        <v>40759</v>
      </c>
      <c r="B6305">
        <v>4.6468000000000002E-2</v>
      </c>
    </row>
    <row r="6306" spans="1:2">
      <c r="A6306" s="1">
        <v>40760</v>
      </c>
      <c r="B6306">
        <v>4.6468000000000002E-2</v>
      </c>
    </row>
    <row r="6307" spans="1:2">
      <c r="A6307" s="1">
        <v>40763</v>
      </c>
      <c r="B6307">
        <v>4.6468000000000002E-2</v>
      </c>
    </row>
    <row r="6308" spans="1:2">
      <c r="A6308" s="1">
        <v>40764</v>
      </c>
      <c r="B6308">
        <v>4.6468000000000002E-2</v>
      </c>
    </row>
    <row r="6309" spans="1:2">
      <c r="A6309" s="1">
        <v>40765</v>
      </c>
      <c r="B6309">
        <v>4.6468000000000002E-2</v>
      </c>
    </row>
    <row r="6310" spans="1:2">
      <c r="A6310" s="1">
        <v>40766</v>
      </c>
      <c r="B6310">
        <v>4.6468000000000002E-2</v>
      </c>
    </row>
    <row r="6311" spans="1:2">
      <c r="A6311" s="1">
        <v>40767</v>
      </c>
      <c r="B6311">
        <v>4.6468000000000002E-2</v>
      </c>
    </row>
    <row r="6312" spans="1:2">
      <c r="A6312" s="1">
        <v>40770</v>
      </c>
      <c r="B6312">
        <v>4.6468000000000002E-2</v>
      </c>
    </row>
    <row r="6313" spans="1:2">
      <c r="A6313" s="1">
        <v>40771</v>
      </c>
      <c r="B6313">
        <v>4.6468000000000002E-2</v>
      </c>
    </row>
    <row r="6314" spans="1:2">
      <c r="A6314" s="1">
        <v>40772</v>
      </c>
      <c r="B6314">
        <v>4.6468000000000002E-2</v>
      </c>
    </row>
    <row r="6315" spans="1:2">
      <c r="A6315" s="1">
        <v>40773</v>
      </c>
      <c r="B6315">
        <v>4.6468000000000002E-2</v>
      </c>
    </row>
    <row r="6316" spans="1:2">
      <c r="A6316" s="1">
        <v>40774</v>
      </c>
      <c r="B6316">
        <v>4.6468000000000002E-2</v>
      </c>
    </row>
    <row r="6317" spans="1:2">
      <c r="A6317" s="1">
        <v>40777</v>
      </c>
      <c r="B6317">
        <v>4.6468000000000002E-2</v>
      </c>
    </row>
    <row r="6318" spans="1:2">
      <c r="A6318" s="1">
        <v>40778</v>
      </c>
      <c r="B6318">
        <v>4.6468000000000002E-2</v>
      </c>
    </row>
    <row r="6319" spans="1:2">
      <c r="A6319" s="1">
        <v>40779</v>
      </c>
      <c r="B6319">
        <v>4.6468000000000002E-2</v>
      </c>
    </row>
    <row r="6320" spans="1:2">
      <c r="A6320" s="1">
        <v>40780</v>
      </c>
      <c r="B6320">
        <v>4.6432000000000001E-2</v>
      </c>
    </row>
    <row r="6321" spans="1:2">
      <c r="A6321" s="1">
        <v>40781</v>
      </c>
      <c r="B6321">
        <v>4.6432000000000001E-2</v>
      </c>
    </row>
    <row r="6322" spans="1:2">
      <c r="A6322" s="1">
        <v>40784</v>
      </c>
      <c r="B6322">
        <v>4.6432000000000001E-2</v>
      </c>
    </row>
    <row r="6323" spans="1:2">
      <c r="A6323" s="1">
        <v>40785</v>
      </c>
      <c r="B6323">
        <v>4.6432000000000001E-2</v>
      </c>
    </row>
    <row r="6324" spans="1:2">
      <c r="A6324" s="1">
        <v>40786</v>
      </c>
      <c r="B6324">
        <v>4.6432000000000001E-2</v>
      </c>
    </row>
    <row r="6325" spans="1:2">
      <c r="A6325" s="1">
        <v>40787</v>
      </c>
      <c r="B6325">
        <v>4.4663000000000001E-2</v>
      </c>
    </row>
    <row r="6326" spans="1:2">
      <c r="A6326" s="1">
        <v>40788</v>
      </c>
      <c r="B6326">
        <v>4.4663000000000001E-2</v>
      </c>
    </row>
    <row r="6327" spans="1:2">
      <c r="A6327" s="1">
        <v>40791</v>
      </c>
      <c r="B6327">
        <v>4.4663000000000001E-2</v>
      </c>
    </row>
    <row r="6328" spans="1:2">
      <c r="A6328" s="1">
        <v>40792</v>
      </c>
      <c r="B6328">
        <v>4.4663000000000001E-2</v>
      </c>
    </row>
    <row r="6329" spans="1:2">
      <c r="A6329" s="1">
        <v>40794</v>
      </c>
      <c r="B6329">
        <v>4.4663000000000001E-2</v>
      </c>
    </row>
    <row r="6330" spans="1:2">
      <c r="A6330" s="1">
        <v>40795</v>
      </c>
      <c r="B6330">
        <v>4.4663000000000001E-2</v>
      </c>
    </row>
    <row r="6331" spans="1:2">
      <c r="A6331" s="1">
        <v>40798</v>
      </c>
      <c r="B6331">
        <v>4.4663000000000001E-2</v>
      </c>
    </row>
    <row r="6332" spans="1:2">
      <c r="A6332" s="1">
        <v>40799</v>
      </c>
      <c r="B6332">
        <v>4.4663000000000001E-2</v>
      </c>
    </row>
    <row r="6333" spans="1:2">
      <c r="A6333" s="1">
        <v>40800</v>
      </c>
      <c r="B6333">
        <v>4.4663000000000001E-2</v>
      </c>
    </row>
    <row r="6334" spans="1:2">
      <c r="A6334" s="1">
        <v>40801</v>
      </c>
      <c r="B6334">
        <v>4.4663000000000001E-2</v>
      </c>
    </row>
    <row r="6335" spans="1:2">
      <c r="A6335" s="1">
        <v>40802</v>
      </c>
      <c r="B6335">
        <v>4.4663000000000001E-2</v>
      </c>
    </row>
    <row r="6336" spans="1:2">
      <c r="A6336" s="1">
        <v>40805</v>
      </c>
      <c r="B6336">
        <v>4.4627E-2</v>
      </c>
    </row>
    <row r="6337" spans="1:2">
      <c r="A6337" s="1">
        <v>40806</v>
      </c>
      <c r="B6337">
        <v>4.4627E-2</v>
      </c>
    </row>
    <row r="6338" spans="1:2">
      <c r="A6338" s="1">
        <v>40807</v>
      </c>
      <c r="B6338">
        <v>4.4627E-2</v>
      </c>
    </row>
    <row r="6339" spans="1:2">
      <c r="A6339" s="1">
        <v>40808</v>
      </c>
      <c r="B6339">
        <v>4.4627E-2</v>
      </c>
    </row>
    <row r="6340" spans="1:2">
      <c r="A6340" s="1">
        <v>40809</v>
      </c>
      <c r="B6340">
        <v>4.4627E-2</v>
      </c>
    </row>
    <row r="6341" spans="1:2">
      <c r="A6341" s="1">
        <v>40812</v>
      </c>
      <c r="B6341">
        <v>4.4627E-2</v>
      </c>
    </row>
    <row r="6342" spans="1:2">
      <c r="A6342" s="1">
        <v>40813</v>
      </c>
      <c r="B6342">
        <v>4.4627E-2</v>
      </c>
    </row>
    <row r="6343" spans="1:2">
      <c r="A6343" s="1">
        <v>40814</v>
      </c>
      <c r="B6343">
        <v>4.4627E-2</v>
      </c>
    </row>
    <row r="6344" spans="1:2">
      <c r="A6344" s="1">
        <v>40815</v>
      </c>
      <c r="B6344">
        <v>4.4627E-2</v>
      </c>
    </row>
    <row r="6345" spans="1:2">
      <c r="A6345" s="1">
        <v>40816</v>
      </c>
      <c r="B6345">
        <v>4.4627E-2</v>
      </c>
    </row>
    <row r="6346" spans="1:2">
      <c r="A6346" s="1">
        <v>40819</v>
      </c>
      <c r="B6346">
        <v>4.4627E-2</v>
      </c>
    </row>
    <row r="6347" spans="1:2">
      <c r="A6347" s="1">
        <v>40820</v>
      </c>
      <c r="B6347">
        <v>4.4627E-2</v>
      </c>
    </row>
    <row r="6348" spans="1:2">
      <c r="A6348" s="1">
        <v>40821</v>
      </c>
      <c r="B6348">
        <v>4.4627E-2</v>
      </c>
    </row>
    <row r="6349" spans="1:2">
      <c r="A6349" s="1">
        <v>40822</v>
      </c>
      <c r="B6349">
        <v>4.4627E-2</v>
      </c>
    </row>
    <row r="6350" spans="1:2">
      <c r="A6350" s="1">
        <v>40823</v>
      </c>
      <c r="B6350">
        <v>4.4627E-2</v>
      </c>
    </row>
    <row r="6351" spans="1:2">
      <c r="A6351" s="1">
        <v>40826</v>
      </c>
      <c r="B6351">
        <v>4.4627E-2</v>
      </c>
    </row>
    <row r="6352" spans="1:2">
      <c r="A6352" s="1">
        <v>40827</v>
      </c>
      <c r="B6352">
        <v>4.4627E-2</v>
      </c>
    </row>
    <row r="6353" spans="1:2">
      <c r="A6353" s="1">
        <v>40829</v>
      </c>
      <c r="B6353">
        <v>4.4627E-2</v>
      </c>
    </row>
    <row r="6354" spans="1:2">
      <c r="A6354" s="1">
        <v>40830</v>
      </c>
      <c r="B6354">
        <v>4.4627E-2</v>
      </c>
    </row>
    <row r="6355" spans="1:2">
      <c r="A6355" s="1">
        <v>40833</v>
      </c>
      <c r="B6355">
        <v>4.4627E-2</v>
      </c>
    </row>
    <row r="6356" spans="1:2">
      <c r="A6356" s="1">
        <v>40834</v>
      </c>
      <c r="B6356">
        <v>4.4627E-2</v>
      </c>
    </row>
    <row r="6357" spans="1:2">
      <c r="A6357" s="1">
        <v>40835</v>
      </c>
      <c r="B6357">
        <v>4.4592E-2</v>
      </c>
    </row>
    <row r="6358" spans="1:2">
      <c r="A6358" s="1">
        <v>40836</v>
      </c>
      <c r="B6358">
        <v>4.2848999999999998E-2</v>
      </c>
    </row>
    <row r="6359" spans="1:2">
      <c r="A6359" s="1">
        <v>40837</v>
      </c>
      <c r="B6359">
        <v>4.2848999999999998E-2</v>
      </c>
    </row>
    <row r="6360" spans="1:2">
      <c r="A6360" s="1">
        <v>40840</v>
      </c>
      <c r="B6360">
        <v>4.2848999999999998E-2</v>
      </c>
    </row>
    <row r="6361" spans="1:2">
      <c r="A6361" s="1">
        <v>40841</v>
      </c>
      <c r="B6361">
        <v>4.2848999999999998E-2</v>
      </c>
    </row>
    <row r="6362" spans="1:2">
      <c r="A6362" s="1">
        <v>40842</v>
      </c>
      <c r="B6362">
        <v>4.2848999999999998E-2</v>
      </c>
    </row>
    <row r="6363" spans="1:2">
      <c r="A6363" s="1">
        <v>40843</v>
      </c>
      <c r="B6363">
        <v>4.2848999999999998E-2</v>
      </c>
    </row>
    <row r="6364" spans="1:2">
      <c r="A6364" s="1">
        <v>40844</v>
      </c>
      <c r="B6364">
        <v>4.2848999999999998E-2</v>
      </c>
    </row>
    <row r="6365" spans="1:2">
      <c r="A6365" s="1">
        <v>40847</v>
      </c>
      <c r="B6365">
        <v>4.2848999999999998E-2</v>
      </c>
    </row>
    <row r="6366" spans="1:2">
      <c r="A6366" s="1">
        <v>40848</v>
      </c>
      <c r="B6366">
        <v>4.2848999999999998E-2</v>
      </c>
    </row>
    <row r="6367" spans="1:2">
      <c r="A6367" s="1">
        <v>40850</v>
      </c>
      <c r="B6367">
        <v>4.2848999999999998E-2</v>
      </c>
    </row>
    <row r="6368" spans="1:2">
      <c r="A6368" s="1">
        <v>40851</v>
      </c>
      <c r="B6368">
        <v>4.2848999999999998E-2</v>
      </c>
    </row>
    <row r="6369" spans="1:2">
      <c r="A6369" s="1">
        <v>40854</v>
      </c>
      <c r="B6369">
        <v>4.2848999999999998E-2</v>
      </c>
    </row>
    <row r="6370" spans="1:2">
      <c r="A6370" s="1">
        <v>40855</v>
      </c>
      <c r="B6370">
        <v>4.2848999999999998E-2</v>
      </c>
    </row>
    <row r="6371" spans="1:2">
      <c r="A6371" s="1">
        <v>40856</v>
      </c>
      <c r="B6371">
        <v>4.2848999999999998E-2</v>
      </c>
    </row>
    <row r="6372" spans="1:2">
      <c r="A6372" s="1">
        <v>40857</v>
      </c>
      <c r="B6372">
        <v>4.2848999999999998E-2</v>
      </c>
    </row>
    <row r="6373" spans="1:2">
      <c r="A6373" s="1">
        <v>40858</v>
      </c>
      <c r="B6373">
        <v>4.2848999999999998E-2</v>
      </c>
    </row>
    <row r="6374" spans="1:2">
      <c r="A6374" s="1">
        <v>40861</v>
      </c>
      <c r="B6374">
        <v>4.2848999999999998E-2</v>
      </c>
    </row>
    <row r="6375" spans="1:2">
      <c r="A6375" s="1">
        <v>40863</v>
      </c>
      <c r="B6375">
        <v>4.2848999999999998E-2</v>
      </c>
    </row>
    <row r="6376" spans="1:2">
      <c r="A6376" s="1">
        <v>40864</v>
      </c>
      <c r="B6376">
        <v>4.2848999999999998E-2</v>
      </c>
    </row>
    <row r="6377" spans="1:2">
      <c r="A6377" s="1">
        <v>40865</v>
      </c>
      <c r="B6377">
        <v>4.2848999999999998E-2</v>
      </c>
    </row>
    <row r="6378" spans="1:2">
      <c r="A6378" s="1">
        <v>40868</v>
      </c>
      <c r="B6378">
        <v>4.2848999999999998E-2</v>
      </c>
    </row>
    <row r="6379" spans="1:2">
      <c r="A6379" s="1">
        <v>40869</v>
      </c>
      <c r="B6379">
        <v>4.2848999999999998E-2</v>
      </c>
    </row>
    <row r="6380" spans="1:2">
      <c r="A6380" s="1">
        <v>40870</v>
      </c>
      <c r="B6380">
        <v>4.2848999999999998E-2</v>
      </c>
    </row>
    <row r="6381" spans="1:2">
      <c r="A6381" s="1">
        <v>40871</v>
      </c>
      <c r="B6381">
        <v>4.2848999999999998E-2</v>
      </c>
    </row>
    <row r="6382" spans="1:2">
      <c r="A6382" s="1">
        <v>40872</v>
      </c>
      <c r="B6382">
        <v>4.2848999999999998E-2</v>
      </c>
    </row>
    <row r="6383" spans="1:2">
      <c r="A6383" s="1">
        <v>40875</v>
      </c>
      <c r="B6383">
        <v>4.2848999999999998E-2</v>
      </c>
    </row>
    <row r="6384" spans="1:2">
      <c r="A6384" s="1">
        <v>40876</v>
      </c>
      <c r="B6384">
        <v>4.2848999999999998E-2</v>
      </c>
    </row>
    <row r="6385" spans="1:2">
      <c r="A6385" s="1">
        <v>40877</v>
      </c>
      <c r="B6385">
        <v>4.2848999999999998E-2</v>
      </c>
    </row>
    <row r="6386" spans="1:2">
      <c r="A6386" s="1">
        <v>40878</v>
      </c>
      <c r="B6386">
        <v>4.1063000000000002E-2</v>
      </c>
    </row>
    <row r="6387" spans="1:2">
      <c r="A6387" s="1">
        <v>40879</v>
      </c>
      <c r="B6387">
        <v>4.1063000000000002E-2</v>
      </c>
    </row>
    <row r="6388" spans="1:2">
      <c r="A6388" s="1">
        <v>40882</v>
      </c>
      <c r="B6388">
        <v>4.1063000000000002E-2</v>
      </c>
    </row>
    <row r="6389" spans="1:2">
      <c r="A6389" s="1">
        <v>40883</v>
      </c>
      <c r="B6389">
        <v>4.1063000000000002E-2</v>
      </c>
    </row>
    <row r="6390" spans="1:2">
      <c r="A6390" s="1">
        <v>40884</v>
      </c>
      <c r="B6390">
        <v>4.1063000000000002E-2</v>
      </c>
    </row>
    <row r="6391" spans="1:2">
      <c r="A6391" s="1">
        <v>40885</v>
      </c>
      <c r="B6391">
        <v>4.1063000000000002E-2</v>
      </c>
    </row>
    <row r="6392" spans="1:2">
      <c r="A6392" s="1">
        <v>40886</v>
      </c>
      <c r="B6392">
        <v>4.1063000000000002E-2</v>
      </c>
    </row>
    <row r="6393" spans="1:2">
      <c r="A6393" s="1">
        <v>40889</v>
      </c>
      <c r="B6393">
        <v>4.1063000000000002E-2</v>
      </c>
    </row>
    <row r="6394" spans="1:2">
      <c r="A6394" s="1">
        <v>40890</v>
      </c>
      <c r="B6394">
        <v>4.1063000000000002E-2</v>
      </c>
    </row>
    <row r="6395" spans="1:2">
      <c r="A6395" s="1">
        <v>40891</v>
      </c>
      <c r="B6395">
        <v>4.1063000000000002E-2</v>
      </c>
    </row>
    <row r="6396" spans="1:2">
      <c r="A6396" s="1">
        <v>40892</v>
      </c>
      <c r="B6396">
        <v>4.1063000000000002E-2</v>
      </c>
    </row>
    <row r="6397" spans="1:2">
      <c r="A6397" s="1">
        <v>40893</v>
      </c>
      <c r="B6397">
        <v>4.1063000000000002E-2</v>
      </c>
    </row>
    <row r="6398" spans="1:2">
      <c r="A6398" s="1">
        <v>40896</v>
      </c>
      <c r="B6398">
        <v>4.1063000000000002E-2</v>
      </c>
    </row>
    <row r="6399" spans="1:2">
      <c r="A6399" s="1">
        <v>40897</v>
      </c>
      <c r="B6399">
        <v>4.1063000000000002E-2</v>
      </c>
    </row>
    <row r="6400" spans="1:2">
      <c r="A6400" s="1">
        <v>40898</v>
      </c>
      <c r="B6400">
        <v>4.1063000000000002E-2</v>
      </c>
    </row>
    <row r="6401" spans="1:2">
      <c r="A6401" s="1">
        <v>40899</v>
      </c>
      <c r="B6401">
        <v>4.1063000000000002E-2</v>
      </c>
    </row>
    <row r="6402" spans="1:2">
      <c r="A6402" s="1">
        <v>40900</v>
      </c>
      <c r="B6402">
        <v>4.1063000000000002E-2</v>
      </c>
    </row>
    <row r="6403" spans="1:2">
      <c r="A6403" s="1">
        <v>40903</v>
      </c>
      <c r="B6403">
        <v>4.1063000000000002E-2</v>
      </c>
    </row>
    <row r="6404" spans="1:2">
      <c r="A6404" s="1">
        <v>40904</v>
      </c>
      <c r="B6404">
        <v>4.1063000000000002E-2</v>
      </c>
    </row>
    <row r="6405" spans="1:2">
      <c r="A6405" s="1">
        <v>40905</v>
      </c>
      <c r="B6405">
        <v>4.1063000000000002E-2</v>
      </c>
    </row>
    <row r="6406" spans="1:2">
      <c r="A6406" s="1">
        <v>40906</v>
      </c>
      <c r="B6406">
        <v>4.1063000000000002E-2</v>
      </c>
    </row>
    <row r="6407" spans="1:2">
      <c r="A6407" s="1">
        <v>40907</v>
      </c>
      <c r="B6407">
        <v>4.1098999999999997E-2</v>
      </c>
    </row>
    <row r="6408" spans="1:2">
      <c r="A6408" s="1">
        <v>40910</v>
      </c>
      <c r="B6408">
        <v>4.1063000000000002E-2</v>
      </c>
    </row>
    <row r="6409" spans="1:2">
      <c r="A6409" s="1">
        <v>40911</v>
      </c>
      <c r="B6409">
        <v>4.1063000000000002E-2</v>
      </c>
    </row>
    <row r="6410" spans="1:2">
      <c r="A6410" s="1">
        <v>40912</v>
      </c>
      <c r="B6410">
        <v>4.1063000000000002E-2</v>
      </c>
    </row>
    <row r="6411" spans="1:2">
      <c r="A6411" s="1">
        <v>40913</v>
      </c>
      <c r="B6411">
        <v>4.1063000000000002E-2</v>
      </c>
    </row>
    <row r="6412" spans="1:2">
      <c r="A6412" s="1">
        <v>40914</v>
      </c>
      <c r="B6412">
        <v>4.1063000000000002E-2</v>
      </c>
    </row>
    <row r="6413" spans="1:2">
      <c r="A6413" s="1">
        <v>40917</v>
      </c>
      <c r="B6413">
        <v>4.1063000000000002E-2</v>
      </c>
    </row>
    <row r="6414" spans="1:2">
      <c r="A6414" s="1">
        <v>40918</v>
      </c>
      <c r="B6414">
        <v>4.1063000000000002E-2</v>
      </c>
    </row>
    <row r="6415" spans="1:2">
      <c r="A6415" s="1">
        <v>40919</v>
      </c>
      <c r="B6415">
        <v>4.1063000000000002E-2</v>
      </c>
    </row>
    <row r="6416" spans="1:2">
      <c r="A6416" s="1">
        <v>40920</v>
      </c>
      <c r="B6416">
        <v>4.1063000000000002E-2</v>
      </c>
    </row>
    <row r="6417" spans="1:2">
      <c r="A6417" s="1">
        <v>40921</v>
      </c>
      <c r="B6417">
        <v>4.1063000000000002E-2</v>
      </c>
    </row>
    <row r="6418" spans="1:2">
      <c r="A6418" s="1">
        <v>40924</v>
      </c>
      <c r="B6418">
        <v>4.1063000000000002E-2</v>
      </c>
    </row>
    <row r="6419" spans="1:2">
      <c r="A6419" s="1">
        <v>40925</v>
      </c>
      <c r="B6419">
        <v>4.1063000000000002E-2</v>
      </c>
    </row>
    <row r="6420" spans="1:2">
      <c r="A6420" s="1">
        <v>40926</v>
      </c>
      <c r="B6420">
        <v>4.1063000000000002E-2</v>
      </c>
    </row>
    <row r="6421" spans="1:2">
      <c r="A6421" s="1">
        <v>40927</v>
      </c>
      <c r="B6421">
        <v>3.9269999999999999E-2</v>
      </c>
    </row>
    <row r="6422" spans="1:2">
      <c r="A6422" s="1">
        <v>40928</v>
      </c>
      <c r="B6422">
        <v>3.9269999999999999E-2</v>
      </c>
    </row>
    <row r="6423" spans="1:2">
      <c r="A6423" s="1">
        <v>40931</v>
      </c>
      <c r="B6423">
        <v>3.9269999999999999E-2</v>
      </c>
    </row>
    <row r="6424" spans="1:2">
      <c r="A6424" s="1">
        <v>40932</v>
      </c>
      <c r="B6424">
        <v>3.9269999999999999E-2</v>
      </c>
    </row>
    <row r="6425" spans="1:2">
      <c r="A6425" s="1">
        <v>40933</v>
      </c>
      <c r="B6425">
        <v>3.9269999999999999E-2</v>
      </c>
    </row>
    <row r="6426" spans="1:2">
      <c r="A6426" s="1">
        <v>40934</v>
      </c>
      <c r="B6426">
        <v>3.9269999999999999E-2</v>
      </c>
    </row>
    <row r="6427" spans="1:2">
      <c r="A6427" s="1">
        <v>40935</v>
      </c>
      <c r="B6427">
        <v>3.9269999999999999E-2</v>
      </c>
    </row>
    <row r="6428" spans="1:2">
      <c r="A6428" s="1">
        <v>40938</v>
      </c>
      <c r="B6428">
        <v>3.9269999999999999E-2</v>
      </c>
    </row>
    <row r="6429" spans="1:2">
      <c r="A6429" s="1">
        <v>40939</v>
      </c>
      <c r="B6429">
        <v>3.9269999999999999E-2</v>
      </c>
    </row>
    <row r="6430" spans="1:2">
      <c r="A6430" s="1">
        <v>40940</v>
      </c>
      <c r="B6430">
        <v>3.9269999999999999E-2</v>
      </c>
    </row>
    <row r="6431" spans="1:2">
      <c r="A6431" s="1">
        <v>40941</v>
      </c>
      <c r="B6431">
        <v>3.9269999999999999E-2</v>
      </c>
    </row>
    <row r="6432" spans="1:2">
      <c r="A6432" s="1">
        <v>40942</v>
      </c>
      <c r="B6432">
        <v>3.9269999999999999E-2</v>
      </c>
    </row>
    <row r="6433" spans="1:2">
      <c r="A6433" s="1">
        <v>40945</v>
      </c>
      <c r="B6433">
        <v>3.9269999999999999E-2</v>
      </c>
    </row>
    <row r="6434" spans="1:2">
      <c r="A6434" s="1">
        <v>40946</v>
      </c>
      <c r="B6434">
        <v>3.9269999999999999E-2</v>
      </c>
    </row>
    <row r="6435" spans="1:2">
      <c r="A6435" s="1">
        <v>40947</v>
      </c>
      <c r="B6435">
        <v>3.9269999999999999E-2</v>
      </c>
    </row>
    <row r="6436" spans="1:2">
      <c r="A6436" s="1">
        <v>40948</v>
      </c>
      <c r="B6436">
        <v>3.9269999999999999E-2</v>
      </c>
    </row>
    <row r="6437" spans="1:2">
      <c r="A6437" s="1">
        <v>40949</v>
      </c>
      <c r="B6437">
        <v>3.9269999999999999E-2</v>
      </c>
    </row>
    <row r="6438" spans="1:2">
      <c r="A6438" s="1">
        <v>40952</v>
      </c>
      <c r="B6438">
        <v>3.9269999999999999E-2</v>
      </c>
    </row>
    <row r="6439" spans="1:2">
      <c r="A6439" s="1">
        <v>40953</v>
      </c>
      <c r="B6439">
        <v>3.9269999999999999E-2</v>
      </c>
    </row>
    <row r="6440" spans="1:2">
      <c r="A6440" s="1">
        <v>40954</v>
      </c>
      <c r="B6440">
        <v>3.9269999999999999E-2</v>
      </c>
    </row>
    <row r="6441" spans="1:2">
      <c r="A6441" s="1">
        <v>40955</v>
      </c>
      <c r="B6441">
        <v>3.9269999999999999E-2</v>
      </c>
    </row>
    <row r="6442" spans="1:2">
      <c r="A6442" s="1">
        <v>40956</v>
      </c>
      <c r="B6442">
        <v>3.9269999999999999E-2</v>
      </c>
    </row>
    <row r="6443" spans="1:2">
      <c r="A6443" s="1">
        <v>40961</v>
      </c>
      <c r="B6443">
        <v>3.9269999999999999E-2</v>
      </c>
    </row>
    <row r="6444" spans="1:2">
      <c r="A6444" s="1">
        <v>40962</v>
      </c>
      <c r="B6444">
        <v>3.9269999999999999E-2</v>
      </c>
    </row>
    <row r="6445" spans="1:2">
      <c r="A6445" s="1">
        <v>40963</v>
      </c>
      <c r="B6445">
        <v>3.9269999999999999E-2</v>
      </c>
    </row>
    <row r="6446" spans="1:2">
      <c r="A6446" s="1">
        <v>40966</v>
      </c>
      <c r="B6446">
        <v>3.9269999999999999E-2</v>
      </c>
    </row>
    <row r="6447" spans="1:2">
      <c r="A6447" s="1">
        <v>40967</v>
      </c>
      <c r="B6447">
        <v>3.9269999999999999E-2</v>
      </c>
    </row>
    <row r="6448" spans="1:2">
      <c r="A6448" s="1">
        <v>40968</v>
      </c>
      <c r="B6448">
        <v>3.9269999999999999E-2</v>
      </c>
    </row>
    <row r="6449" spans="1:2">
      <c r="A6449" s="1">
        <v>40969</v>
      </c>
      <c r="B6449">
        <v>3.9269999999999999E-2</v>
      </c>
    </row>
    <row r="6450" spans="1:2">
      <c r="A6450" s="1">
        <v>40970</v>
      </c>
      <c r="B6450">
        <v>3.9269999999999999E-2</v>
      </c>
    </row>
    <row r="6451" spans="1:2">
      <c r="A6451" s="1">
        <v>40973</v>
      </c>
      <c r="B6451">
        <v>3.9269999999999999E-2</v>
      </c>
    </row>
    <row r="6452" spans="1:2">
      <c r="A6452" s="1">
        <v>40974</v>
      </c>
      <c r="B6452">
        <v>3.9269999999999999E-2</v>
      </c>
    </row>
    <row r="6453" spans="1:2">
      <c r="A6453" s="1">
        <v>40975</v>
      </c>
      <c r="B6453">
        <v>3.9269999999999999E-2</v>
      </c>
    </row>
    <row r="6454" spans="1:2">
      <c r="A6454" s="1">
        <v>40976</v>
      </c>
      <c r="B6454">
        <v>3.6563999999999999E-2</v>
      </c>
    </row>
    <row r="6455" spans="1:2">
      <c r="A6455" s="1">
        <v>40977</v>
      </c>
      <c r="B6455">
        <v>3.6563999999999999E-2</v>
      </c>
    </row>
    <row r="6456" spans="1:2">
      <c r="A6456" s="1">
        <v>40980</v>
      </c>
      <c r="B6456">
        <v>3.6563999999999999E-2</v>
      </c>
    </row>
    <row r="6457" spans="1:2">
      <c r="A6457" s="1">
        <v>40981</v>
      </c>
      <c r="B6457">
        <v>3.6563999999999999E-2</v>
      </c>
    </row>
    <row r="6458" spans="1:2">
      <c r="A6458" s="1">
        <v>40982</v>
      </c>
      <c r="B6458">
        <v>3.6563999999999999E-2</v>
      </c>
    </row>
    <row r="6459" spans="1:2">
      <c r="A6459" s="1">
        <v>40983</v>
      </c>
      <c r="B6459">
        <v>3.6563999999999999E-2</v>
      </c>
    </row>
    <row r="6460" spans="1:2">
      <c r="A6460" s="1">
        <v>40984</v>
      </c>
      <c r="B6460">
        <v>3.6563999999999999E-2</v>
      </c>
    </row>
    <row r="6461" spans="1:2">
      <c r="A6461" s="1">
        <v>40987</v>
      </c>
      <c r="B6461">
        <v>3.6563999999999999E-2</v>
      </c>
    </row>
    <row r="6462" spans="1:2">
      <c r="A6462" s="1">
        <v>40988</v>
      </c>
      <c r="B6462">
        <v>3.6563999999999999E-2</v>
      </c>
    </row>
    <row r="6463" spans="1:2">
      <c r="A6463" s="1">
        <v>40989</v>
      </c>
      <c r="B6463">
        <v>3.6563999999999999E-2</v>
      </c>
    </row>
    <row r="6464" spans="1:2">
      <c r="A6464" s="1">
        <v>40990</v>
      </c>
      <c r="B6464">
        <v>3.6563999999999999E-2</v>
      </c>
    </row>
    <row r="6465" spans="1:2">
      <c r="A6465" s="1">
        <v>40991</v>
      </c>
      <c r="B6465">
        <v>3.6563999999999999E-2</v>
      </c>
    </row>
    <row r="6466" spans="1:2">
      <c r="A6466" s="1">
        <v>40994</v>
      </c>
      <c r="B6466">
        <v>3.6563999999999999E-2</v>
      </c>
    </row>
    <row r="6467" spans="1:2">
      <c r="A6467" s="1">
        <v>40995</v>
      </c>
      <c r="B6467">
        <v>3.6563999999999999E-2</v>
      </c>
    </row>
    <row r="6468" spans="1:2">
      <c r="A6468" s="1">
        <v>40996</v>
      </c>
      <c r="B6468">
        <v>3.6563999999999999E-2</v>
      </c>
    </row>
    <row r="6469" spans="1:2">
      <c r="A6469" s="1">
        <v>40997</v>
      </c>
      <c r="B6469">
        <v>3.6563999999999999E-2</v>
      </c>
    </row>
    <row r="6470" spans="1:2">
      <c r="A6470" s="1">
        <v>40998</v>
      </c>
      <c r="B6470">
        <v>3.6563999999999999E-2</v>
      </c>
    </row>
    <row r="6471" spans="1:2">
      <c r="A6471" s="1">
        <v>41001</v>
      </c>
      <c r="B6471">
        <v>3.6563999999999999E-2</v>
      </c>
    </row>
    <row r="6472" spans="1:2">
      <c r="A6472" s="1">
        <v>41002</v>
      </c>
      <c r="B6472">
        <v>3.6563999999999999E-2</v>
      </c>
    </row>
    <row r="6473" spans="1:2">
      <c r="A6473" s="1">
        <v>41003</v>
      </c>
      <c r="B6473">
        <v>3.6563999999999999E-2</v>
      </c>
    </row>
    <row r="6474" spans="1:2">
      <c r="A6474" s="1">
        <v>41004</v>
      </c>
      <c r="B6474">
        <v>3.6563999999999999E-2</v>
      </c>
    </row>
    <row r="6475" spans="1:2">
      <c r="A6475" s="1">
        <v>41008</v>
      </c>
      <c r="B6475">
        <v>3.6563999999999999E-2</v>
      </c>
    </row>
    <row r="6476" spans="1:2">
      <c r="A6476" s="1">
        <v>41009</v>
      </c>
      <c r="B6476">
        <v>3.6563999999999999E-2</v>
      </c>
    </row>
    <row r="6477" spans="1:2">
      <c r="A6477" s="1">
        <v>41010</v>
      </c>
      <c r="B6477">
        <v>3.6563999999999999E-2</v>
      </c>
    </row>
    <row r="6478" spans="1:2">
      <c r="A6478" s="1">
        <v>41011</v>
      </c>
      <c r="B6478">
        <v>3.6563999999999999E-2</v>
      </c>
    </row>
    <row r="6479" spans="1:2">
      <c r="A6479" s="1">
        <v>41012</v>
      </c>
      <c r="B6479">
        <v>3.6563999999999999E-2</v>
      </c>
    </row>
    <row r="6480" spans="1:2">
      <c r="A6480" s="1">
        <v>41015</v>
      </c>
      <c r="B6480">
        <v>3.6563999999999999E-2</v>
      </c>
    </row>
    <row r="6481" spans="1:2">
      <c r="A6481" s="1">
        <v>41016</v>
      </c>
      <c r="B6481">
        <v>3.6563999999999999E-2</v>
      </c>
    </row>
    <row r="6482" spans="1:2">
      <c r="A6482" s="1">
        <v>41017</v>
      </c>
      <c r="B6482">
        <v>3.6563999999999999E-2</v>
      </c>
    </row>
    <row r="6483" spans="1:2">
      <c r="A6483" s="1">
        <v>41018</v>
      </c>
      <c r="B6483">
        <v>3.3839000000000001E-2</v>
      </c>
    </row>
    <row r="6484" spans="1:2">
      <c r="A6484" s="1">
        <v>41019</v>
      </c>
      <c r="B6484">
        <v>3.3839000000000001E-2</v>
      </c>
    </row>
    <row r="6485" spans="1:2">
      <c r="A6485" s="1">
        <v>41022</v>
      </c>
      <c r="B6485">
        <v>3.3839000000000001E-2</v>
      </c>
    </row>
    <row r="6486" spans="1:2">
      <c r="A6486" s="1">
        <v>41023</v>
      </c>
      <c r="B6486">
        <v>3.3839000000000001E-2</v>
      </c>
    </row>
    <row r="6487" spans="1:2">
      <c r="A6487" s="1">
        <v>41024</v>
      </c>
      <c r="B6487">
        <v>3.3839000000000001E-2</v>
      </c>
    </row>
    <row r="6488" spans="1:2">
      <c r="A6488" s="1">
        <v>41025</v>
      </c>
      <c r="B6488">
        <v>3.3839000000000001E-2</v>
      </c>
    </row>
    <row r="6489" spans="1:2">
      <c r="A6489" s="1">
        <v>41026</v>
      </c>
      <c r="B6489">
        <v>3.3839000000000001E-2</v>
      </c>
    </row>
    <row r="6490" spans="1:2">
      <c r="A6490" s="1">
        <v>41029</v>
      </c>
      <c r="B6490">
        <v>3.3839000000000001E-2</v>
      </c>
    </row>
    <row r="6491" spans="1:2">
      <c r="A6491" s="1">
        <v>41031</v>
      </c>
      <c r="B6491">
        <v>3.3839000000000001E-2</v>
      </c>
    </row>
    <row r="6492" spans="1:2">
      <c r="A6492" s="1">
        <v>41032</v>
      </c>
      <c r="B6492">
        <v>3.3839000000000001E-2</v>
      </c>
    </row>
    <row r="6493" spans="1:2">
      <c r="A6493" s="1">
        <v>41033</v>
      </c>
      <c r="B6493">
        <v>3.3839000000000001E-2</v>
      </c>
    </row>
    <row r="6494" spans="1:2">
      <c r="A6494" s="1">
        <v>41036</v>
      </c>
      <c r="B6494">
        <v>3.3839000000000001E-2</v>
      </c>
    </row>
    <row r="6495" spans="1:2">
      <c r="A6495" s="1">
        <v>41037</v>
      </c>
      <c r="B6495">
        <v>3.3839000000000001E-2</v>
      </c>
    </row>
    <row r="6496" spans="1:2">
      <c r="A6496" s="1">
        <v>41038</v>
      </c>
      <c r="B6496">
        <v>3.3839000000000001E-2</v>
      </c>
    </row>
    <row r="6497" spans="1:2">
      <c r="A6497" s="1">
        <v>41039</v>
      </c>
      <c r="B6497">
        <v>3.3839000000000001E-2</v>
      </c>
    </row>
    <row r="6498" spans="1:2">
      <c r="A6498" s="1">
        <v>41040</v>
      </c>
      <c r="B6498">
        <v>3.3839000000000001E-2</v>
      </c>
    </row>
    <row r="6499" spans="1:2">
      <c r="A6499" s="1">
        <v>41043</v>
      </c>
      <c r="B6499">
        <v>3.3803E-2</v>
      </c>
    </row>
    <row r="6500" spans="1:2">
      <c r="A6500" s="1">
        <v>41044</v>
      </c>
      <c r="B6500">
        <v>3.3803E-2</v>
      </c>
    </row>
    <row r="6501" spans="1:2">
      <c r="A6501" s="1">
        <v>41045</v>
      </c>
      <c r="B6501">
        <v>3.3803E-2</v>
      </c>
    </row>
    <row r="6502" spans="1:2">
      <c r="A6502" s="1">
        <v>41046</v>
      </c>
      <c r="B6502">
        <v>3.3803E-2</v>
      </c>
    </row>
    <row r="6503" spans="1:2">
      <c r="A6503" s="1">
        <v>41047</v>
      </c>
      <c r="B6503">
        <v>3.3803E-2</v>
      </c>
    </row>
    <row r="6504" spans="1:2">
      <c r="A6504" s="1">
        <v>41050</v>
      </c>
      <c r="B6504">
        <v>3.3803E-2</v>
      </c>
    </row>
    <row r="6505" spans="1:2">
      <c r="A6505" s="1">
        <v>41051</v>
      </c>
      <c r="B6505">
        <v>3.3803E-2</v>
      </c>
    </row>
    <row r="6506" spans="1:2">
      <c r="A6506" s="1">
        <v>41052</v>
      </c>
      <c r="B6506">
        <v>3.3803E-2</v>
      </c>
    </row>
    <row r="6507" spans="1:2">
      <c r="A6507" s="1">
        <v>41053</v>
      </c>
      <c r="B6507">
        <v>3.3803E-2</v>
      </c>
    </row>
    <row r="6508" spans="1:2">
      <c r="A6508" s="1">
        <v>41054</v>
      </c>
      <c r="B6508">
        <v>3.3803E-2</v>
      </c>
    </row>
    <row r="6509" spans="1:2">
      <c r="A6509" s="1">
        <v>41057</v>
      </c>
      <c r="B6509">
        <v>3.3803E-2</v>
      </c>
    </row>
    <row r="6510" spans="1:2">
      <c r="A6510" s="1">
        <v>41058</v>
      </c>
      <c r="B6510">
        <v>3.3803E-2</v>
      </c>
    </row>
    <row r="6511" spans="1:2">
      <c r="A6511" s="1">
        <v>41059</v>
      </c>
      <c r="B6511">
        <v>3.3765999999999997E-2</v>
      </c>
    </row>
    <row r="6512" spans="1:2">
      <c r="A6512" s="1">
        <v>41060</v>
      </c>
      <c r="B6512">
        <v>3.1975999999999997E-2</v>
      </c>
    </row>
    <row r="6513" spans="1:2">
      <c r="A6513" s="1">
        <v>41061</v>
      </c>
      <c r="B6513">
        <v>3.1975999999999997E-2</v>
      </c>
    </row>
    <row r="6514" spans="1:2">
      <c r="A6514" s="1">
        <v>41064</v>
      </c>
      <c r="B6514">
        <v>3.1975999999999997E-2</v>
      </c>
    </row>
    <row r="6515" spans="1:2">
      <c r="A6515" s="1">
        <v>41065</v>
      </c>
      <c r="B6515">
        <v>3.1975999999999997E-2</v>
      </c>
    </row>
    <row r="6516" spans="1:2">
      <c r="A6516" s="1">
        <v>41066</v>
      </c>
      <c r="B6516">
        <v>3.1975999999999997E-2</v>
      </c>
    </row>
    <row r="6517" spans="1:2">
      <c r="A6517" s="1">
        <v>41068</v>
      </c>
      <c r="B6517">
        <v>3.1975999999999997E-2</v>
      </c>
    </row>
    <row r="6518" spans="1:2">
      <c r="A6518" s="1">
        <v>41071</v>
      </c>
      <c r="B6518">
        <v>3.1975999999999997E-2</v>
      </c>
    </row>
    <row r="6519" spans="1:2">
      <c r="A6519" s="1">
        <v>41072</v>
      </c>
      <c r="B6519">
        <v>3.1975999999999997E-2</v>
      </c>
    </row>
    <row r="6520" spans="1:2">
      <c r="A6520" s="1">
        <v>41073</v>
      </c>
      <c r="B6520">
        <v>3.1975999999999997E-2</v>
      </c>
    </row>
    <row r="6521" spans="1:2">
      <c r="A6521" s="1">
        <v>41074</v>
      </c>
      <c r="B6521">
        <v>3.1975999999999997E-2</v>
      </c>
    </row>
    <row r="6522" spans="1:2">
      <c r="A6522" s="1">
        <v>41075</v>
      </c>
      <c r="B6522">
        <v>3.1975999999999997E-2</v>
      </c>
    </row>
    <row r="6523" spans="1:2">
      <c r="A6523" s="1">
        <v>41078</v>
      </c>
      <c r="B6523">
        <v>3.1975999999999997E-2</v>
      </c>
    </row>
    <row r="6524" spans="1:2">
      <c r="A6524" s="1">
        <v>41079</v>
      </c>
      <c r="B6524">
        <v>3.1975999999999997E-2</v>
      </c>
    </row>
    <row r="6525" spans="1:2">
      <c r="A6525" s="1">
        <v>41080</v>
      </c>
      <c r="B6525">
        <v>3.1975999999999997E-2</v>
      </c>
    </row>
    <row r="6526" spans="1:2">
      <c r="A6526" s="1">
        <v>41081</v>
      </c>
      <c r="B6526">
        <v>3.1975999999999997E-2</v>
      </c>
    </row>
    <row r="6527" spans="1:2">
      <c r="A6527" s="1">
        <v>41082</v>
      </c>
      <c r="B6527">
        <v>3.1975999999999997E-2</v>
      </c>
    </row>
    <row r="6528" spans="1:2">
      <c r="A6528" s="1">
        <v>41085</v>
      </c>
      <c r="B6528">
        <v>3.1975999999999997E-2</v>
      </c>
    </row>
    <row r="6529" spans="1:2">
      <c r="A6529" s="1">
        <v>41086</v>
      </c>
      <c r="B6529">
        <v>3.1975999999999997E-2</v>
      </c>
    </row>
    <row r="6530" spans="1:2">
      <c r="A6530" s="1">
        <v>41087</v>
      </c>
      <c r="B6530">
        <v>3.1975999999999997E-2</v>
      </c>
    </row>
    <row r="6531" spans="1:2">
      <c r="A6531" s="1">
        <v>41088</v>
      </c>
      <c r="B6531">
        <v>3.1975999999999997E-2</v>
      </c>
    </row>
    <row r="6532" spans="1:2">
      <c r="A6532" s="1">
        <v>41089</v>
      </c>
      <c r="B6532">
        <v>3.2011999999999999E-2</v>
      </c>
    </row>
    <row r="6533" spans="1:2">
      <c r="A6533" s="1">
        <v>41092</v>
      </c>
      <c r="B6533">
        <v>3.1975999999999997E-2</v>
      </c>
    </row>
    <row r="6534" spans="1:2">
      <c r="A6534" s="1">
        <v>41093</v>
      </c>
      <c r="B6534">
        <v>3.1975999999999997E-2</v>
      </c>
    </row>
    <row r="6535" spans="1:2">
      <c r="A6535" s="1">
        <v>41094</v>
      </c>
      <c r="B6535">
        <v>3.1975999999999997E-2</v>
      </c>
    </row>
    <row r="6536" spans="1:2">
      <c r="A6536" s="1">
        <v>41095</v>
      </c>
      <c r="B6536">
        <v>3.1975999999999997E-2</v>
      </c>
    </row>
    <row r="6537" spans="1:2">
      <c r="A6537" s="1">
        <v>41096</v>
      </c>
      <c r="B6537">
        <v>3.1975999999999997E-2</v>
      </c>
    </row>
    <row r="6538" spans="1:2">
      <c r="A6538" s="1">
        <v>41099</v>
      </c>
      <c r="B6538">
        <v>3.1975999999999997E-2</v>
      </c>
    </row>
    <row r="6539" spans="1:2">
      <c r="A6539" s="1">
        <v>41100</v>
      </c>
      <c r="B6539">
        <v>3.1975999999999997E-2</v>
      </c>
    </row>
    <row r="6540" spans="1:2">
      <c r="A6540" s="1">
        <v>41101</v>
      </c>
      <c r="B6540">
        <v>3.1975999999999997E-2</v>
      </c>
    </row>
    <row r="6541" spans="1:2">
      <c r="A6541" s="1">
        <v>41102</v>
      </c>
      <c r="B6541">
        <v>3.014E-2</v>
      </c>
    </row>
    <row r="6542" spans="1:2">
      <c r="A6542" s="1">
        <v>41103</v>
      </c>
      <c r="B6542">
        <v>3.014E-2</v>
      </c>
    </row>
    <row r="6543" spans="1:2">
      <c r="A6543" s="1">
        <v>41106</v>
      </c>
      <c r="B6543">
        <v>3.014E-2</v>
      </c>
    </row>
    <row r="6544" spans="1:2">
      <c r="A6544" s="1">
        <v>41107</v>
      </c>
      <c r="B6544">
        <v>3.014E-2</v>
      </c>
    </row>
    <row r="6545" spans="1:2">
      <c r="A6545" s="1">
        <v>41108</v>
      </c>
      <c r="B6545">
        <v>3.014E-2</v>
      </c>
    </row>
    <row r="6546" spans="1:2">
      <c r="A6546" s="1">
        <v>41109</v>
      </c>
      <c r="B6546">
        <v>3.014E-2</v>
      </c>
    </row>
    <row r="6547" spans="1:2">
      <c r="A6547" s="1">
        <v>41110</v>
      </c>
      <c r="B6547">
        <v>3.014E-2</v>
      </c>
    </row>
    <row r="6548" spans="1:2">
      <c r="A6548" s="1">
        <v>41113</v>
      </c>
      <c r="B6548">
        <v>3.014E-2</v>
      </c>
    </row>
    <row r="6549" spans="1:2">
      <c r="A6549" s="1">
        <v>41114</v>
      </c>
      <c r="B6549">
        <v>3.014E-2</v>
      </c>
    </row>
    <row r="6550" spans="1:2">
      <c r="A6550" s="1">
        <v>41115</v>
      </c>
      <c r="B6550">
        <v>3.014E-2</v>
      </c>
    </row>
    <row r="6551" spans="1:2">
      <c r="A6551" s="1">
        <v>41116</v>
      </c>
      <c r="B6551">
        <v>3.014E-2</v>
      </c>
    </row>
    <row r="6552" spans="1:2">
      <c r="A6552" s="1">
        <v>41117</v>
      </c>
      <c r="B6552">
        <v>3.014E-2</v>
      </c>
    </row>
    <row r="6553" spans="1:2">
      <c r="A6553" s="1">
        <v>41120</v>
      </c>
      <c r="B6553">
        <v>3.014E-2</v>
      </c>
    </row>
    <row r="6554" spans="1:2">
      <c r="A6554" s="1">
        <v>41121</v>
      </c>
      <c r="B6554">
        <v>3.014E-2</v>
      </c>
    </row>
    <row r="6555" spans="1:2">
      <c r="A6555" s="1">
        <v>41122</v>
      </c>
      <c r="B6555">
        <v>3.014E-2</v>
      </c>
    </row>
    <row r="6556" spans="1:2">
      <c r="A6556" s="1">
        <v>41123</v>
      </c>
      <c r="B6556">
        <v>3.014E-2</v>
      </c>
    </row>
    <row r="6557" spans="1:2">
      <c r="A6557" s="1">
        <v>41124</v>
      </c>
      <c r="B6557">
        <v>3.014E-2</v>
      </c>
    </row>
    <row r="6558" spans="1:2">
      <c r="A6558" s="1">
        <v>41127</v>
      </c>
      <c r="B6558">
        <v>3.014E-2</v>
      </c>
    </row>
    <row r="6559" spans="1:2">
      <c r="A6559" s="1">
        <v>41128</v>
      </c>
      <c r="B6559">
        <v>3.014E-2</v>
      </c>
    </row>
    <row r="6560" spans="1:2">
      <c r="A6560" s="1">
        <v>41129</v>
      </c>
      <c r="B6560">
        <v>3.014E-2</v>
      </c>
    </row>
    <row r="6561" spans="1:2">
      <c r="A6561" s="1">
        <v>41130</v>
      </c>
      <c r="B6561">
        <v>3.014E-2</v>
      </c>
    </row>
    <row r="6562" spans="1:2">
      <c r="A6562" s="1">
        <v>41131</v>
      </c>
      <c r="B6562">
        <v>3.014E-2</v>
      </c>
    </row>
    <row r="6563" spans="1:2">
      <c r="A6563" s="1">
        <v>41134</v>
      </c>
      <c r="B6563">
        <v>3.014E-2</v>
      </c>
    </row>
    <row r="6564" spans="1:2">
      <c r="A6564" s="1">
        <v>41135</v>
      </c>
      <c r="B6564">
        <v>3.014E-2</v>
      </c>
    </row>
    <row r="6565" spans="1:2">
      <c r="A6565" s="1">
        <v>41136</v>
      </c>
      <c r="B6565">
        <v>3.014E-2</v>
      </c>
    </row>
    <row r="6566" spans="1:2">
      <c r="A6566" s="1">
        <v>41137</v>
      </c>
      <c r="B6566">
        <v>3.014E-2</v>
      </c>
    </row>
    <row r="6567" spans="1:2">
      <c r="A6567" s="1">
        <v>41138</v>
      </c>
      <c r="B6567">
        <v>3.014E-2</v>
      </c>
    </row>
    <row r="6568" spans="1:2">
      <c r="A6568" s="1">
        <v>41141</v>
      </c>
      <c r="B6568">
        <v>3.014E-2</v>
      </c>
    </row>
    <row r="6569" spans="1:2">
      <c r="A6569" s="1">
        <v>41142</v>
      </c>
      <c r="B6569">
        <v>3.014E-2</v>
      </c>
    </row>
    <row r="6570" spans="1:2">
      <c r="A6570" s="1">
        <v>41143</v>
      </c>
      <c r="B6570">
        <v>3.014E-2</v>
      </c>
    </row>
    <row r="6571" spans="1:2">
      <c r="A6571" s="1">
        <v>41144</v>
      </c>
      <c r="B6571">
        <v>3.014E-2</v>
      </c>
    </row>
    <row r="6572" spans="1:2">
      <c r="A6572" s="1">
        <v>41145</v>
      </c>
      <c r="B6572">
        <v>3.014E-2</v>
      </c>
    </row>
    <row r="6573" spans="1:2">
      <c r="A6573" s="1">
        <v>41148</v>
      </c>
      <c r="B6573">
        <v>3.014E-2</v>
      </c>
    </row>
    <row r="6574" spans="1:2">
      <c r="A6574" s="1">
        <v>41149</v>
      </c>
      <c r="B6574">
        <v>3.014E-2</v>
      </c>
    </row>
    <row r="6575" spans="1:2">
      <c r="A6575" s="1">
        <v>41150</v>
      </c>
      <c r="B6575">
        <v>3.014E-2</v>
      </c>
    </row>
    <row r="6576" spans="1:2">
      <c r="A6576" s="1">
        <v>41151</v>
      </c>
      <c r="B6576">
        <v>2.8296000000000002E-2</v>
      </c>
    </row>
    <row r="6577" spans="1:2">
      <c r="A6577" s="1">
        <v>41152</v>
      </c>
      <c r="B6577">
        <v>2.8296000000000002E-2</v>
      </c>
    </row>
    <row r="6578" spans="1:2">
      <c r="A6578" s="1">
        <v>41155</v>
      </c>
      <c r="B6578">
        <v>2.8296000000000002E-2</v>
      </c>
    </row>
    <row r="6579" spans="1:2">
      <c r="A6579" s="1">
        <v>41156</v>
      </c>
      <c r="B6579">
        <v>2.8296000000000002E-2</v>
      </c>
    </row>
    <row r="6580" spans="1:2">
      <c r="A6580" s="1">
        <v>41157</v>
      </c>
      <c r="B6580">
        <v>2.8296000000000002E-2</v>
      </c>
    </row>
    <row r="6581" spans="1:2">
      <c r="A6581" s="1">
        <v>41158</v>
      </c>
      <c r="B6581">
        <v>2.8296000000000002E-2</v>
      </c>
    </row>
    <row r="6582" spans="1:2">
      <c r="A6582" s="1">
        <v>41162</v>
      </c>
      <c r="B6582">
        <v>2.8296000000000002E-2</v>
      </c>
    </row>
    <row r="6583" spans="1:2">
      <c r="A6583" s="1">
        <v>41163</v>
      </c>
      <c r="B6583">
        <v>2.8296000000000002E-2</v>
      </c>
    </row>
    <row r="6584" spans="1:2">
      <c r="A6584" s="1">
        <v>41164</v>
      </c>
      <c r="B6584">
        <v>2.8296000000000002E-2</v>
      </c>
    </row>
    <row r="6585" spans="1:2">
      <c r="A6585" s="1">
        <v>41165</v>
      </c>
      <c r="B6585">
        <v>2.8296000000000002E-2</v>
      </c>
    </row>
    <row r="6586" spans="1:2">
      <c r="A6586" s="1">
        <v>41166</v>
      </c>
      <c r="B6586">
        <v>2.8296000000000002E-2</v>
      </c>
    </row>
    <row r="6587" spans="1:2">
      <c r="A6587" s="1">
        <v>41169</v>
      </c>
      <c r="B6587">
        <v>2.8296000000000002E-2</v>
      </c>
    </row>
    <row r="6588" spans="1:2">
      <c r="A6588" s="1">
        <v>41170</v>
      </c>
      <c r="B6588">
        <v>2.8296000000000002E-2</v>
      </c>
    </row>
    <row r="6589" spans="1:2">
      <c r="A6589" s="1">
        <v>41171</v>
      </c>
      <c r="B6589">
        <v>2.8296000000000002E-2</v>
      </c>
    </row>
    <row r="6590" spans="1:2">
      <c r="A6590" s="1">
        <v>41172</v>
      </c>
      <c r="B6590">
        <v>2.8296000000000002E-2</v>
      </c>
    </row>
    <row r="6591" spans="1:2">
      <c r="A6591" s="1">
        <v>41173</v>
      </c>
      <c r="B6591">
        <v>2.8296000000000002E-2</v>
      </c>
    </row>
    <row r="6592" spans="1:2">
      <c r="A6592" s="1">
        <v>41176</v>
      </c>
      <c r="B6592">
        <v>2.8296000000000002E-2</v>
      </c>
    </row>
    <row r="6593" spans="1:2">
      <c r="A6593" s="1">
        <v>41177</v>
      </c>
      <c r="B6593">
        <v>2.8296000000000002E-2</v>
      </c>
    </row>
    <row r="6594" spans="1:2">
      <c r="A6594" s="1">
        <v>41178</v>
      </c>
      <c r="B6594">
        <v>2.8296000000000002E-2</v>
      </c>
    </row>
    <row r="6595" spans="1:2">
      <c r="A6595" s="1">
        <v>41179</v>
      </c>
      <c r="B6595">
        <v>2.8296000000000002E-2</v>
      </c>
    </row>
    <row r="6596" spans="1:2">
      <c r="A6596" s="1">
        <v>41180</v>
      </c>
      <c r="B6596">
        <v>2.8296000000000002E-2</v>
      </c>
    </row>
    <row r="6597" spans="1:2">
      <c r="A6597" s="1">
        <v>41183</v>
      </c>
      <c r="B6597">
        <v>2.8296000000000002E-2</v>
      </c>
    </row>
    <row r="6598" spans="1:2">
      <c r="A6598" s="1">
        <v>41184</v>
      </c>
      <c r="B6598">
        <v>2.8296000000000002E-2</v>
      </c>
    </row>
    <row r="6599" spans="1:2">
      <c r="A6599" s="1">
        <v>41185</v>
      </c>
      <c r="B6599">
        <v>2.8296000000000002E-2</v>
      </c>
    </row>
    <row r="6600" spans="1:2">
      <c r="A6600" s="1">
        <v>41186</v>
      </c>
      <c r="B6600">
        <v>2.8296000000000002E-2</v>
      </c>
    </row>
    <row r="6601" spans="1:2">
      <c r="A6601" s="1">
        <v>41187</v>
      </c>
      <c r="B6601">
        <v>2.8296000000000002E-2</v>
      </c>
    </row>
    <row r="6602" spans="1:2">
      <c r="A6602" s="1">
        <v>41190</v>
      </c>
      <c r="B6602">
        <v>2.8296000000000002E-2</v>
      </c>
    </row>
    <row r="6603" spans="1:2">
      <c r="A6603" s="1">
        <v>41191</v>
      </c>
      <c r="B6603">
        <v>2.8296000000000002E-2</v>
      </c>
    </row>
    <row r="6604" spans="1:2">
      <c r="A6604" s="1">
        <v>41192</v>
      </c>
      <c r="B6604">
        <v>2.8296000000000002E-2</v>
      </c>
    </row>
    <row r="6605" spans="1:2">
      <c r="A6605" s="1">
        <v>41193</v>
      </c>
      <c r="B6605">
        <v>2.7370999999999999E-2</v>
      </c>
    </row>
    <row r="6606" spans="1:2">
      <c r="A6606" s="1">
        <v>41197</v>
      </c>
      <c r="B6606">
        <v>2.7370999999999999E-2</v>
      </c>
    </row>
    <row r="6607" spans="1:2">
      <c r="A6607" s="1">
        <v>41198</v>
      </c>
      <c r="B6607">
        <v>2.7370999999999999E-2</v>
      </c>
    </row>
    <row r="6608" spans="1:2">
      <c r="A6608" s="1">
        <v>41199</v>
      </c>
      <c r="B6608">
        <v>2.7370999999999999E-2</v>
      </c>
    </row>
    <row r="6609" spans="1:2">
      <c r="A6609" s="1">
        <v>41200</v>
      </c>
      <c r="B6609">
        <v>2.7370999999999999E-2</v>
      </c>
    </row>
    <row r="6610" spans="1:2">
      <c r="A6610" s="1">
        <v>41201</v>
      </c>
      <c r="B6610">
        <v>2.7370999999999999E-2</v>
      </c>
    </row>
    <row r="6611" spans="1:2">
      <c r="A6611" s="1">
        <v>41204</v>
      </c>
      <c r="B6611">
        <v>2.7370999999999999E-2</v>
      </c>
    </row>
    <row r="6612" spans="1:2">
      <c r="A6612" s="1">
        <v>41205</v>
      </c>
      <c r="B6612">
        <v>2.7370999999999999E-2</v>
      </c>
    </row>
    <row r="6613" spans="1:2">
      <c r="A6613" s="1">
        <v>41206</v>
      </c>
      <c r="B6613">
        <v>2.7370999999999999E-2</v>
      </c>
    </row>
    <row r="6614" spans="1:2">
      <c r="A6614" s="1">
        <v>41207</v>
      </c>
      <c r="B6614">
        <v>2.7370999999999999E-2</v>
      </c>
    </row>
    <row r="6615" spans="1:2">
      <c r="A6615" s="1">
        <v>41208</v>
      </c>
      <c r="B6615">
        <v>2.7370999999999999E-2</v>
      </c>
    </row>
    <row r="6616" spans="1:2">
      <c r="A6616" s="1">
        <v>41211</v>
      </c>
      <c r="B6616">
        <v>2.7370999999999999E-2</v>
      </c>
    </row>
    <row r="6617" spans="1:2">
      <c r="A6617" s="1">
        <v>41212</v>
      </c>
      <c r="B6617">
        <v>2.7370999999999999E-2</v>
      </c>
    </row>
    <row r="6618" spans="1:2">
      <c r="A6618" s="1">
        <v>41213</v>
      </c>
      <c r="B6618">
        <v>2.7370999999999999E-2</v>
      </c>
    </row>
    <row r="6619" spans="1:2">
      <c r="A6619" s="1">
        <v>41214</v>
      </c>
      <c r="B6619">
        <v>2.7370999999999999E-2</v>
      </c>
    </row>
    <row r="6620" spans="1:2">
      <c r="A6620" s="1">
        <v>41218</v>
      </c>
      <c r="B6620">
        <v>2.7370999999999999E-2</v>
      </c>
    </row>
    <row r="6621" spans="1:2">
      <c r="A6621" s="1">
        <v>41219</v>
      </c>
      <c r="B6621">
        <v>2.7370999999999999E-2</v>
      </c>
    </row>
    <row r="6622" spans="1:2">
      <c r="A6622" s="1">
        <v>41220</v>
      </c>
      <c r="B6622">
        <v>2.7370999999999999E-2</v>
      </c>
    </row>
    <row r="6623" spans="1:2">
      <c r="A6623" s="1">
        <v>41221</v>
      </c>
      <c r="B6623">
        <v>2.7370999999999999E-2</v>
      </c>
    </row>
    <row r="6624" spans="1:2">
      <c r="A6624" s="1">
        <v>41222</v>
      </c>
      <c r="B6624">
        <v>2.7370999999999999E-2</v>
      </c>
    </row>
    <row r="6625" spans="1:2">
      <c r="A6625" s="1">
        <v>41225</v>
      </c>
      <c r="B6625">
        <v>2.7370999999999999E-2</v>
      </c>
    </row>
    <row r="6626" spans="1:2">
      <c r="A6626" s="1">
        <v>41226</v>
      </c>
      <c r="B6626">
        <v>2.7370999999999999E-2</v>
      </c>
    </row>
    <row r="6627" spans="1:2">
      <c r="A6627" s="1">
        <v>41227</v>
      </c>
      <c r="B6627">
        <v>2.7370999999999999E-2</v>
      </c>
    </row>
    <row r="6628" spans="1:2">
      <c r="A6628" s="1">
        <v>41229</v>
      </c>
      <c r="B6628">
        <v>2.7370999999999999E-2</v>
      </c>
    </row>
    <row r="6629" spans="1:2">
      <c r="A6629" s="1">
        <v>41232</v>
      </c>
      <c r="B6629">
        <v>2.7370999999999999E-2</v>
      </c>
    </row>
    <row r="6630" spans="1:2">
      <c r="A6630" s="1">
        <v>41233</v>
      </c>
      <c r="B6630">
        <v>2.7370999999999999E-2</v>
      </c>
    </row>
    <row r="6631" spans="1:2">
      <c r="A6631" s="1">
        <v>41234</v>
      </c>
      <c r="B6631">
        <v>2.7370999999999999E-2</v>
      </c>
    </row>
    <row r="6632" spans="1:2">
      <c r="A6632" s="1">
        <v>41235</v>
      </c>
      <c r="B6632">
        <v>2.7370999999999999E-2</v>
      </c>
    </row>
    <row r="6633" spans="1:2">
      <c r="A6633" s="1">
        <v>41236</v>
      </c>
      <c r="B6633">
        <v>2.7370999999999999E-2</v>
      </c>
    </row>
    <row r="6634" spans="1:2">
      <c r="A6634" s="1">
        <v>41239</v>
      </c>
      <c r="B6634">
        <v>2.7370999999999999E-2</v>
      </c>
    </row>
    <row r="6635" spans="1:2">
      <c r="A6635" s="1">
        <v>41240</v>
      </c>
      <c r="B6635">
        <v>2.7370999999999999E-2</v>
      </c>
    </row>
    <row r="6636" spans="1:2">
      <c r="A6636" s="1">
        <v>41241</v>
      </c>
      <c r="B6636">
        <v>2.7370999999999999E-2</v>
      </c>
    </row>
    <row r="6637" spans="1:2">
      <c r="A6637" s="1">
        <v>41242</v>
      </c>
      <c r="B6637">
        <v>2.7370999999999999E-2</v>
      </c>
    </row>
    <row r="6638" spans="1:2">
      <c r="A6638" s="1">
        <v>41243</v>
      </c>
      <c r="B6638">
        <v>2.7370999999999999E-2</v>
      </c>
    </row>
    <row r="6639" spans="1:2">
      <c r="A6639" s="1">
        <v>41246</v>
      </c>
      <c r="B6639">
        <v>2.7370999999999999E-2</v>
      </c>
    </row>
    <row r="6640" spans="1:2">
      <c r="A6640" s="1">
        <v>41247</v>
      </c>
      <c r="B6640">
        <v>2.7370999999999999E-2</v>
      </c>
    </row>
    <row r="6641" spans="1:2">
      <c r="A6641" s="1">
        <v>41248</v>
      </c>
      <c r="B6641">
        <v>2.7370999999999999E-2</v>
      </c>
    </row>
    <row r="6642" spans="1:2">
      <c r="A6642" s="1">
        <v>41249</v>
      </c>
      <c r="B6642">
        <v>2.7370999999999999E-2</v>
      </c>
    </row>
    <row r="6643" spans="1:2">
      <c r="A6643" s="1">
        <v>41250</v>
      </c>
      <c r="B6643">
        <v>2.7370999999999999E-2</v>
      </c>
    </row>
    <row r="6644" spans="1:2">
      <c r="A6644" s="1">
        <v>41253</v>
      </c>
      <c r="B6644">
        <v>2.7370999999999999E-2</v>
      </c>
    </row>
    <row r="6645" spans="1:2">
      <c r="A6645" s="1">
        <v>41254</v>
      </c>
      <c r="B6645">
        <v>2.7334000000000001E-2</v>
      </c>
    </row>
    <row r="6646" spans="1:2">
      <c r="A6646" s="1">
        <v>41255</v>
      </c>
      <c r="B6646">
        <v>2.7334000000000001E-2</v>
      </c>
    </row>
    <row r="6647" spans="1:2">
      <c r="A6647" s="1">
        <v>41256</v>
      </c>
      <c r="B6647">
        <v>2.7334000000000001E-2</v>
      </c>
    </row>
    <row r="6648" spans="1:2">
      <c r="A6648" s="1">
        <v>41257</v>
      </c>
      <c r="B6648">
        <v>2.7296999999999998E-2</v>
      </c>
    </row>
    <row r="6649" spans="1:2">
      <c r="A6649" s="1">
        <v>41260</v>
      </c>
      <c r="B6649">
        <v>2.7296999999999998E-2</v>
      </c>
    </row>
    <row r="6650" spans="1:2">
      <c r="A6650" s="1">
        <v>41261</v>
      </c>
      <c r="B6650">
        <v>2.726E-2</v>
      </c>
    </row>
    <row r="6651" spans="1:2">
      <c r="A6651" s="1">
        <v>41262</v>
      </c>
      <c r="B6651">
        <v>2.726E-2</v>
      </c>
    </row>
    <row r="6652" spans="1:2">
      <c r="A6652" s="1">
        <v>41263</v>
      </c>
      <c r="B6652">
        <v>2.726E-2</v>
      </c>
    </row>
    <row r="6653" spans="1:2">
      <c r="A6653" s="1">
        <v>41264</v>
      </c>
      <c r="B6653">
        <v>2.726E-2</v>
      </c>
    </row>
    <row r="6654" spans="1:2">
      <c r="A6654" s="1">
        <v>41267</v>
      </c>
      <c r="B6654">
        <v>2.7556000000000001E-2</v>
      </c>
    </row>
    <row r="6655" spans="1:2">
      <c r="A6655" s="1">
        <v>41269</v>
      </c>
      <c r="B6655">
        <v>2.7741999999999999E-2</v>
      </c>
    </row>
    <row r="6656" spans="1:2">
      <c r="A6656" s="1">
        <v>41270</v>
      </c>
      <c r="B6656">
        <v>2.7779000000000002E-2</v>
      </c>
    </row>
    <row r="6657" spans="1:2">
      <c r="A6657" s="1">
        <v>41271</v>
      </c>
      <c r="B6657">
        <v>2.7852999999999999E-2</v>
      </c>
    </row>
    <row r="6658" spans="1:2">
      <c r="A6658" s="1">
        <v>41274</v>
      </c>
      <c r="B6658">
        <v>2.7927E-2</v>
      </c>
    </row>
    <row r="6659" spans="1:2">
      <c r="A6659" s="1">
        <v>41276</v>
      </c>
      <c r="B6659">
        <v>2.726E-2</v>
      </c>
    </row>
    <row r="6660" spans="1:2">
      <c r="A6660" s="1">
        <v>41277</v>
      </c>
      <c r="B6660">
        <v>2.726E-2</v>
      </c>
    </row>
    <row r="6661" spans="1:2">
      <c r="A6661" s="1">
        <v>41278</v>
      </c>
      <c r="B6661">
        <v>2.726E-2</v>
      </c>
    </row>
    <row r="6662" spans="1:2">
      <c r="A6662" s="1">
        <v>41281</v>
      </c>
      <c r="B6662">
        <v>2.726E-2</v>
      </c>
    </row>
    <row r="6663" spans="1:2">
      <c r="A6663" s="1">
        <v>41282</v>
      </c>
      <c r="B6663">
        <v>2.726E-2</v>
      </c>
    </row>
    <row r="6664" spans="1:2">
      <c r="A6664" s="1">
        <v>41283</v>
      </c>
      <c r="B6664">
        <v>2.726E-2</v>
      </c>
    </row>
    <row r="6665" spans="1:2">
      <c r="A6665" s="1">
        <v>41284</v>
      </c>
      <c r="B6665">
        <v>2.726E-2</v>
      </c>
    </row>
    <row r="6666" spans="1:2">
      <c r="A6666" s="1">
        <v>41285</v>
      </c>
      <c r="B6666">
        <v>2.726E-2</v>
      </c>
    </row>
    <row r="6667" spans="1:2">
      <c r="A6667" s="1">
        <v>41288</v>
      </c>
      <c r="B6667">
        <v>2.726E-2</v>
      </c>
    </row>
    <row r="6668" spans="1:2">
      <c r="A6668" s="1">
        <v>41289</v>
      </c>
      <c r="B6668">
        <v>2.726E-2</v>
      </c>
    </row>
    <row r="6669" spans="1:2">
      <c r="A6669" s="1">
        <v>41290</v>
      </c>
      <c r="B6669">
        <v>2.726E-2</v>
      </c>
    </row>
    <row r="6670" spans="1:2">
      <c r="A6670" s="1">
        <v>41291</v>
      </c>
      <c r="B6670">
        <v>2.726E-2</v>
      </c>
    </row>
    <row r="6671" spans="1:2">
      <c r="A6671" s="1">
        <v>41292</v>
      </c>
      <c r="B6671">
        <v>2.726E-2</v>
      </c>
    </row>
    <row r="6672" spans="1:2">
      <c r="A6672" s="1">
        <v>41295</v>
      </c>
      <c r="B6672">
        <v>2.726E-2</v>
      </c>
    </row>
    <row r="6673" spans="1:2">
      <c r="A6673" s="1">
        <v>41296</v>
      </c>
      <c r="B6673">
        <v>2.726E-2</v>
      </c>
    </row>
    <row r="6674" spans="1:2">
      <c r="A6674" s="1">
        <v>41297</v>
      </c>
      <c r="B6674">
        <v>2.726E-2</v>
      </c>
    </row>
    <row r="6675" spans="1:2">
      <c r="A6675" s="1">
        <v>41298</v>
      </c>
      <c r="B6675">
        <v>2.726E-2</v>
      </c>
    </row>
    <row r="6676" spans="1:2">
      <c r="A6676" s="1">
        <v>41299</v>
      </c>
      <c r="B6676">
        <v>2.726E-2</v>
      </c>
    </row>
    <row r="6677" spans="1:2">
      <c r="A6677" s="1">
        <v>41302</v>
      </c>
      <c r="B6677">
        <v>2.726E-2</v>
      </c>
    </row>
    <row r="6678" spans="1:2">
      <c r="A6678" s="1">
        <v>41303</v>
      </c>
      <c r="B6678">
        <v>2.726E-2</v>
      </c>
    </row>
    <row r="6679" spans="1:2">
      <c r="A6679" s="1">
        <v>41304</v>
      </c>
      <c r="B6679">
        <v>2.726E-2</v>
      </c>
    </row>
    <row r="6680" spans="1:2">
      <c r="A6680" s="1">
        <v>41305</v>
      </c>
      <c r="B6680">
        <v>2.726E-2</v>
      </c>
    </row>
    <row r="6681" spans="1:2">
      <c r="A6681" s="1">
        <v>41306</v>
      </c>
      <c r="B6681">
        <v>2.726E-2</v>
      </c>
    </row>
    <row r="6682" spans="1:2">
      <c r="A6682" s="1">
        <v>41309</v>
      </c>
      <c r="B6682">
        <v>2.726E-2</v>
      </c>
    </row>
    <row r="6683" spans="1:2">
      <c r="A6683" s="1">
        <v>41310</v>
      </c>
      <c r="B6683">
        <v>2.726E-2</v>
      </c>
    </row>
    <row r="6684" spans="1:2">
      <c r="A6684" s="1">
        <v>41311</v>
      </c>
      <c r="B6684">
        <v>2.726E-2</v>
      </c>
    </row>
    <row r="6685" spans="1:2">
      <c r="A6685" s="1">
        <v>41312</v>
      </c>
      <c r="B6685">
        <v>2.726E-2</v>
      </c>
    </row>
    <row r="6686" spans="1:2">
      <c r="A6686" s="1">
        <v>41313</v>
      </c>
      <c r="B6686">
        <v>2.726E-2</v>
      </c>
    </row>
    <row r="6687" spans="1:2">
      <c r="A6687" s="1">
        <v>41318</v>
      </c>
      <c r="B6687">
        <v>2.726E-2</v>
      </c>
    </row>
    <row r="6688" spans="1:2">
      <c r="A6688" s="1">
        <v>41319</v>
      </c>
      <c r="B6688">
        <v>2.726E-2</v>
      </c>
    </row>
    <row r="6689" spans="1:2">
      <c r="A6689" s="1">
        <v>41320</v>
      </c>
      <c r="B6689">
        <v>2.726E-2</v>
      </c>
    </row>
    <row r="6690" spans="1:2">
      <c r="A6690" s="1">
        <v>41323</v>
      </c>
      <c r="B6690">
        <v>2.726E-2</v>
      </c>
    </row>
    <row r="6691" spans="1:2">
      <c r="A6691" s="1">
        <v>41324</v>
      </c>
      <c r="B6691">
        <v>2.726E-2</v>
      </c>
    </row>
    <row r="6692" spans="1:2">
      <c r="A6692" s="1">
        <v>41325</v>
      </c>
      <c r="B6692">
        <v>2.726E-2</v>
      </c>
    </row>
    <row r="6693" spans="1:2">
      <c r="A6693" s="1">
        <v>41326</v>
      </c>
      <c r="B6693">
        <v>2.726E-2</v>
      </c>
    </row>
    <row r="6694" spans="1:2">
      <c r="A6694" s="1">
        <v>41327</v>
      </c>
      <c r="B6694">
        <v>2.726E-2</v>
      </c>
    </row>
    <row r="6695" spans="1:2">
      <c r="A6695" s="1">
        <v>41330</v>
      </c>
      <c r="B6695">
        <v>2.726E-2</v>
      </c>
    </row>
    <row r="6696" spans="1:2">
      <c r="A6696" s="1">
        <v>41331</v>
      </c>
      <c r="B6696">
        <v>2.7518999999999998E-2</v>
      </c>
    </row>
    <row r="6697" spans="1:2">
      <c r="A6697" s="1">
        <v>41332</v>
      </c>
      <c r="B6697">
        <v>2.7594E-2</v>
      </c>
    </row>
    <row r="6698" spans="1:2">
      <c r="A6698" s="1">
        <v>41333</v>
      </c>
      <c r="B6698">
        <v>2.7594E-2</v>
      </c>
    </row>
    <row r="6699" spans="1:2">
      <c r="A6699" s="1">
        <v>41334</v>
      </c>
      <c r="B6699">
        <v>2.7370999999999999E-2</v>
      </c>
    </row>
    <row r="6700" spans="1:2">
      <c r="A6700" s="1">
        <v>41337</v>
      </c>
      <c r="B6700">
        <v>2.7296999999999998E-2</v>
      </c>
    </row>
    <row r="6701" spans="1:2">
      <c r="A6701" s="1">
        <v>41338</v>
      </c>
      <c r="B6701">
        <v>2.7296999999999998E-2</v>
      </c>
    </row>
    <row r="6702" spans="1:2">
      <c r="A6702" s="1">
        <v>41339</v>
      </c>
      <c r="B6702">
        <v>2.7370999999999999E-2</v>
      </c>
    </row>
    <row r="6703" spans="1:2">
      <c r="A6703" s="1">
        <v>41340</v>
      </c>
      <c r="B6703">
        <v>2.7296999999999998E-2</v>
      </c>
    </row>
    <row r="6704" spans="1:2">
      <c r="A6704" s="1">
        <v>41341</v>
      </c>
      <c r="B6704">
        <v>2.7334000000000001E-2</v>
      </c>
    </row>
    <row r="6705" spans="1:2">
      <c r="A6705" s="1">
        <v>41344</v>
      </c>
      <c r="B6705">
        <v>2.7334000000000001E-2</v>
      </c>
    </row>
    <row r="6706" spans="1:2">
      <c r="A6706" s="1">
        <v>41345</v>
      </c>
      <c r="B6706">
        <v>2.7370999999999999E-2</v>
      </c>
    </row>
    <row r="6707" spans="1:2">
      <c r="A6707" s="1">
        <v>41346</v>
      </c>
      <c r="B6707">
        <v>2.7407999999999998E-2</v>
      </c>
    </row>
    <row r="6708" spans="1:2">
      <c r="A6708" s="1">
        <v>41347</v>
      </c>
      <c r="B6708">
        <v>2.7445000000000001E-2</v>
      </c>
    </row>
    <row r="6709" spans="1:2">
      <c r="A6709" s="1">
        <v>41348</v>
      </c>
      <c r="B6709">
        <v>2.7445000000000001E-2</v>
      </c>
    </row>
    <row r="6710" spans="1:2">
      <c r="A6710" s="1">
        <v>41351</v>
      </c>
      <c r="B6710">
        <v>2.7445000000000001E-2</v>
      </c>
    </row>
    <row r="6711" spans="1:2">
      <c r="A6711" s="1">
        <v>41352</v>
      </c>
      <c r="B6711">
        <v>2.7445000000000001E-2</v>
      </c>
    </row>
    <row r="6712" spans="1:2">
      <c r="A6712" s="1">
        <v>41353</v>
      </c>
      <c r="B6712">
        <v>2.7445000000000001E-2</v>
      </c>
    </row>
    <row r="6713" spans="1:2">
      <c r="A6713" s="1">
        <v>41354</v>
      </c>
      <c r="B6713">
        <v>2.7445000000000001E-2</v>
      </c>
    </row>
    <row r="6714" spans="1:2">
      <c r="A6714" s="1">
        <v>41355</v>
      </c>
      <c r="B6714">
        <v>2.7445000000000001E-2</v>
      </c>
    </row>
    <row r="6715" spans="1:2">
      <c r="A6715" s="1">
        <v>41358</v>
      </c>
      <c r="B6715">
        <v>2.7445000000000001E-2</v>
      </c>
    </row>
    <row r="6716" spans="1:2">
      <c r="A6716" s="1">
        <v>41359</v>
      </c>
      <c r="B6716">
        <v>2.7445000000000001E-2</v>
      </c>
    </row>
    <row r="6717" spans="1:2">
      <c r="A6717" s="1">
        <v>41360</v>
      </c>
      <c r="B6717">
        <v>2.7445000000000001E-2</v>
      </c>
    </row>
    <row r="6718" spans="1:2">
      <c r="A6718" s="1">
        <v>41361</v>
      </c>
      <c r="B6718">
        <v>2.7445000000000001E-2</v>
      </c>
    </row>
    <row r="6719" spans="1:2">
      <c r="A6719" s="1">
        <v>41365</v>
      </c>
      <c r="B6719">
        <v>2.7445000000000001E-2</v>
      </c>
    </row>
    <row r="6720" spans="1:2">
      <c r="A6720" s="1">
        <v>41366</v>
      </c>
      <c r="B6720">
        <v>2.7445000000000001E-2</v>
      </c>
    </row>
    <row r="6721" spans="1:2">
      <c r="A6721" s="1">
        <v>41367</v>
      </c>
      <c r="B6721">
        <v>2.7445000000000001E-2</v>
      </c>
    </row>
    <row r="6722" spans="1:2">
      <c r="A6722" s="1">
        <v>41368</v>
      </c>
      <c r="B6722">
        <v>2.7445000000000001E-2</v>
      </c>
    </row>
    <row r="6723" spans="1:2">
      <c r="A6723" s="1">
        <v>41369</v>
      </c>
      <c r="B6723">
        <v>2.7445000000000001E-2</v>
      </c>
    </row>
    <row r="6724" spans="1:2">
      <c r="A6724" s="1">
        <v>41372</v>
      </c>
      <c r="B6724">
        <v>2.7445000000000001E-2</v>
      </c>
    </row>
    <row r="6725" spans="1:2">
      <c r="A6725" s="1">
        <v>41373</v>
      </c>
      <c r="B6725">
        <v>2.7445000000000001E-2</v>
      </c>
    </row>
    <row r="6726" spans="1:2">
      <c r="A6726" s="1">
        <v>41374</v>
      </c>
      <c r="B6726">
        <v>2.7445000000000001E-2</v>
      </c>
    </row>
    <row r="6727" spans="1:2">
      <c r="A6727" s="1">
        <v>41375</v>
      </c>
      <c r="B6727">
        <v>2.7445000000000001E-2</v>
      </c>
    </row>
    <row r="6728" spans="1:2">
      <c r="A6728" s="1">
        <v>41376</v>
      </c>
      <c r="B6728">
        <v>2.7445000000000001E-2</v>
      </c>
    </row>
    <row r="6729" spans="1:2">
      <c r="A6729" s="1">
        <v>41379</v>
      </c>
      <c r="B6729">
        <v>2.7445000000000001E-2</v>
      </c>
    </row>
    <row r="6730" spans="1:2">
      <c r="A6730" s="1">
        <v>41380</v>
      </c>
      <c r="B6730">
        <v>2.7445000000000001E-2</v>
      </c>
    </row>
    <row r="6731" spans="1:2">
      <c r="A6731" s="1">
        <v>41381</v>
      </c>
      <c r="B6731">
        <v>2.7445000000000001E-2</v>
      </c>
    </row>
    <row r="6732" spans="1:2">
      <c r="A6732" s="1">
        <v>41382</v>
      </c>
      <c r="B6732">
        <v>2.8369999999999999E-2</v>
      </c>
    </row>
    <row r="6733" spans="1:2">
      <c r="A6733" s="1">
        <v>41383</v>
      </c>
      <c r="B6733">
        <v>2.8369999999999999E-2</v>
      </c>
    </row>
    <row r="6734" spans="1:2">
      <c r="A6734" s="1">
        <v>41386</v>
      </c>
      <c r="B6734">
        <v>2.8333000000000001E-2</v>
      </c>
    </row>
    <row r="6735" spans="1:2">
      <c r="A6735" s="1">
        <v>41387</v>
      </c>
      <c r="B6735">
        <v>2.8333000000000001E-2</v>
      </c>
    </row>
    <row r="6736" spans="1:2">
      <c r="A6736" s="1">
        <v>41388</v>
      </c>
      <c r="B6736">
        <v>2.8333000000000001E-2</v>
      </c>
    </row>
    <row r="6737" spans="1:2">
      <c r="A6737" s="1">
        <v>41389</v>
      </c>
      <c r="B6737">
        <v>2.8333000000000001E-2</v>
      </c>
    </row>
    <row r="6738" spans="1:2">
      <c r="A6738" s="1">
        <v>41390</v>
      </c>
      <c r="B6738">
        <v>2.8333000000000001E-2</v>
      </c>
    </row>
    <row r="6739" spans="1:2">
      <c r="A6739" s="1">
        <v>41393</v>
      </c>
      <c r="B6739">
        <v>2.8333000000000001E-2</v>
      </c>
    </row>
    <row r="6740" spans="1:2">
      <c r="A6740" s="1">
        <v>41394</v>
      </c>
      <c r="B6740">
        <v>2.8333000000000001E-2</v>
      </c>
    </row>
    <row r="6741" spans="1:2">
      <c r="A6741" s="1">
        <v>41396</v>
      </c>
      <c r="B6741">
        <v>2.8333000000000001E-2</v>
      </c>
    </row>
    <row r="6742" spans="1:2">
      <c r="A6742" s="1">
        <v>41397</v>
      </c>
      <c r="B6742">
        <v>2.8333000000000001E-2</v>
      </c>
    </row>
    <row r="6743" spans="1:2">
      <c r="A6743" s="1">
        <v>41400</v>
      </c>
      <c r="B6743">
        <v>2.8333000000000001E-2</v>
      </c>
    </row>
    <row r="6744" spans="1:2">
      <c r="A6744" s="1">
        <v>41401</v>
      </c>
      <c r="B6744">
        <v>2.8333000000000001E-2</v>
      </c>
    </row>
    <row r="6745" spans="1:2">
      <c r="A6745" s="1">
        <v>41402</v>
      </c>
      <c r="B6745">
        <v>2.8333000000000001E-2</v>
      </c>
    </row>
    <row r="6746" spans="1:2">
      <c r="A6746" s="1">
        <v>41403</v>
      </c>
      <c r="B6746">
        <v>2.8333000000000001E-2</v>
      </c>
    </row>
    <row r="6747" spans="1:2">
      <c r="A6747" s="1">
        <v>41404</v>
      </c>
      <c r="B6747">
        <v>2.8333000000000001E-2</v>
      </c>
    </row>
    <row r="6748" spans="1:2">
      <c r="A6748" s="1">
        <v>41407</v>
      </c>
      <c r="B6748">
        <v>2.8333000000000001E-2</v>
      </c>
    </row>
    <row r="6749" spans="1:2">
      <c r="A6749" s="1">
        <v>41408</v>
      </c>
      <c r="B6749">
        <v>2.8333000000000001E-2</v>
      </c>
    </row>
    <row r="6750" spans="1:2">
      <c r="A6750" s="1">
        <v>41409</v>
      </c>
      <c r="B6750">
        <v>2.8333000000000001E-2</v>
      </c>
    </row>
    <row r="6751" spans="1:2">
      <c r="A6751" s="1">
        <v>41410</v>
      </c>
      <c r="B6751">
        <v>2.8333000000000001E-2</v>
      </c>
    </row>
    <row r="6752" spans="1:2">
      <c r="A6752" s="1">
        <v>41411</v>
      </c>
      <c r="B6752">
        <v>2.8333000000000001E-2</v>
      </c>
    </row>
    <row r="6753" spans="1:2">
      <c r="A6753" s="1">
        <v>41414</v>
      </c>
      <c r="B6753">
        <v>2.8333000000000001E-2</v>
      </c>
    </row>
    <row r="6754" spans="1:2">
      <c r="A6754" s="1">
        <v>41415</v>
      </c>
      <c r="B6754">
        <v>2.8333000000000001E-2</v>
      </c>
    </row>
    <row r="6755" spans="1:2">
      <c r="A6755" s="1">
        <v>41416</v>
      </c>
      <c r="B6755">
        <v>2.8333000000000001E-2</v>
      </c>
    </row>
    <row r="6756" spans="1:2">
      <c r="A6756" s="1">
        <v>41417</v>
      </c>
      <c r="B6756">
        <v>2.8333000000000001E-2</v>
      </c>
    </row>
    <row r="6757" spans="1:2">
      <c r="A6757" s="1">
        <v>41418</v>
      </c>
      <c r="B6757">
        <v>2.8333000000000001E-2</v>
      </c>
    </row>
    <row r="6758" spans="1:2">
      <c r="A6758" s="1">
        <v>41421</v>
      </c>
      <c r="B6758">
        <v>2.8333000000000001E-2</v>
      </c>
    </row>
    <row r="6759" spans="1:2">
      <c r="A6759" s="1">
        <v>41422</v>
      </c>
      <c r="B6759">
        <v>2.8333000000000001E-2</v>
      </c>
    </row>
    <row r="6760" spans="1:2">
      <c r="A6760" s="1">
        <v>41423</v>
      </c>
      <c r="B6760">
        <v>2.8333000000000001E-2</v>
      </c>
    </row>
    <row r="6761" spans="1:2">
      <c r="A6761" s="1">
        <v>41425</v>
      </c>
      <c r="B6761">
        <v>3.0176999999999999E-2</v>
      </c>
    </row>
    <row r="6762" spans="1:2">
      <c r="A6762" s="1">
        <v>41428</v>
      </c>
      <c r="B6762">
        <v>3.0176999999999999E-2</v>
      </c>
    </row>
    <row r="6763" spans="1:2">
      <c r="A6763" s="1">
        <v>41429</v>
      </c>
      <c r="B6763">
        <v>3.0176999999999999E-2</v>
      </c>
    </row>
    <row r="6764" spans="1:2">
      <c r="A6764" s="1">
        <v>41430</v>
      </c>
      <c r="B6764">
        <v>3.0176999999999999E-2</v>
      </c>
    </row>
    <row r="6765" spans="1:2">
      <c r="A6765" s="1">
        <v>41431</v>
      </c>
      <c r="B6765">
        <v>3.0176999999999999E-2</v>
      </c>
    </row>
    <row r="6766" spans="1:2">
      <c r="A6766" s="1">
        <v>41432</v>
      </c>
      <c r="B6766">
        <v>3.0176999999999999E-2</v>
      </c>
    </row>
    <row r="6767" spans="1:2">
      <c r="A6767" s="1">
        <v>41435</v>
      </c>
      <c r="B6767">
        <v>3.0176999999999999E-2</v>
      </c>
    </row>
    <row r="6768" spans="1:2">
      <c r="A6768" s="1">
        <v>41436</v>
      </c>
      <c r="B6768">
        <v>3.0176999999999999E-2</v>
      </c>
    </row>
    <row r="6769" spans="1:2">
      <c r="A6769" s="1">
        <v>41437</v>
      </c>
      <c r="B6769">
        <v>3.0176999999999999E-2</v>
      </c>
    </row>
    <row r="6770" spans="1:2">
      <c r="A6770" s="1">
        <v>41438</v>
      </c>
      <c r="B6770">
        <v>3.0176999999999999E-2</v>
      </c>
    </row>
    <row r="6771" spans="1:2">
      <c r="A6771" s="1">
        <v>41439</v>
      </c>
      <c r="B6771">
        <v>3.0176999999999999E-2</v>
      </c>
    </row>
    <row r="6772" spans="1:2">
      <c r="A6772" s="1">
        <v>41442</v>
      </c>
      <c r="B6772">
        <v>3.0176999999999999E-2</v>
      </c>
    </row>
    <row r="6773" spans="1:2">
      <c r="A6773" s="1">
        <v>41443</v>
      </c>
      <c r="B6773">
        <v>3.0176999999999999E-2</v>
      </c>
    </row>
    <row r="6774" spans="1:2">
      <c r="A6774" s="1">
        <v>41444</v>
      </c>
      <c r="B6774">
        <v>3.0176999999999999E-2</v>
      </c>
    </row>
    <row r="6775" spans="1:2">
      <c r="A6775" s="1">
        <v>41445</v>
      </c>
      <c r="B6775">
        <v>3.0176999999999999E-2</v>
      </c>
    </row>
    <row r="6776" spans="1:2">
      <c r="A6776" s="1">
        <v>41446</v>
      </c>
      <c r="B6776">
        <v>3.0176999999999999E-2</v>
      </c>
    </row>
    <row r="6777" spans="1:2">
      <c r="A6777" s="1">
        <v>41449</v>
      </c>
      <c r="B6777">
        <v>3.0176999999999999E-2</v>
      </c>
    </row>
    <row r="6778" spans="1:2">
      <c r="A6778" s="1">
        <v>41450</v>
      </c>
      <c r="B6778">
        <v>3.0176999999999999E-2</v>
      </c>
    </row>
    <row r="6779" spans="1:2">
      <c r="A6779" s="1">
        <v>41451</v>
      </c>
      <c r="B6779">
        <v>3.0176999999999999E-2</v>
      </c>
    </row>
    <row r="6780" spans="1:2">
      <c r="A6780" s="1">
        <v>41452</v>
      </c>
      <c r="B6780">
        <v>3.0176999999999999E-2</v>
      </c>
    </row>
    <row r="6781" spans="1:2">
      <c r="A6781" s="1">
        <v>41453</v>
      </c>
      <c r="B6781">
        <v>3.0176999999999999E-2</v>
      </c>
    </row>
    <row r="6782" spans="1:2">
      <c r="A6782" s="1">
        <v>41456</v>
      </c>
      <c r="B6782">
        <v>3.0176999999999999E-2</v>
      </c>
    </row>
    <row r="6783" spans="1:2">
      <c r="A6783" s="1">
        <v>41457</v>
      </c>
      <c r="B6783">
        <v>3.0176999999999999E-2</v>
      </c>
    </row>
    <row r="6784" spans="1:2">
      <c r="A6784" s="1">
        <v>41458</v>
      </c>
      <c r="B6784">
        <v>3.0176999999999999E-2</v>
      </c>
    </row>
    <row r="6785" spans="1:2">
      <c r="A6785" s="1">
        <v>41459</v>
      </c>
      <c r="B6785">
        <v>3.0176999999999999E-2</v>
      </c>
    </row>
    <row r="6786" spans="1:2">
      <c r="A6786" s="1">
        <v>41460</v>
      </c>
      <c r="B6786">
        <v>3.0176999999999999E-2</v>
      </c>
    </row>
    <row r="6787" spans="1:2">
      <c r="A6787" s="1">
        <v>41463</v>
      </c>
      <c r="B6787">
        <v>3.0176999999999999E-2</v>
      </c>
    </row>
    <row r="6788" spans="1:2">
      <c r="A6788" s="1">
        <v>41464</v>
      </c>
      <c r="B6788">
        <v>3.0176999999999999E-2</v>
      </c>
    </row>
    <row r="6789" spans="1:2">
      <c r="A6789" s="1">
        <v>41465</v>
      </c>
      <c r="B6789">
        <v>3.0176999999999999E-2</v>
      </c>
    </row>
    <row r="6790" spans="1:2">
      <c r="A6790" s="1">
        <v>41466</v>
      </c>
      <c r="B6790">
        <v>3.2011999999999999E-2</v>
      </c>
    </row>
    <row r="6791" spans="1:2">
      <c r="A6791" s="1">
        <v>41467</v>
      </c>
      <c r="B6791">
        <v>3.2011999999999999E-2</v>
      </c>
    </row>
    <row r="6792" spans="1:2">
      <c r="A6792" s="1">
        <v>41470</v>
      </c>
      <c r="B6792">
        <v>3.2011999999999999E-2</v>
      </c>
    </row>
    <row r="6793" spans="1:2">
      <c r="A6793" s="1">
        <v>41471</v>
      </c>
      <c r="B6793">
        <v>3.2011999999999999E-2</v>
      </c>
    </row>
    <row r="6794" spans="1:2">
      <c r="A6794" s="1">
        <v>41472</v>
      </c>
      <c r="B6794">
        <v>3.2011999999999999E-2</v>
      </c>
    </row>
    <row r="6795" spans="1:2">
      <c r="A6795" s="1">
        <v>41473</v>
      </c>
      <c r="B6795">
        <v>3.2011999999999999E-2</v>
      </c>
    </row>
    <row r="6796" spans="1:2">
      <c r="A6796" s="1">
        <v>41474</v>
      </c>
      <c r="B6796">
        <v>3.2011999999999999E-2</v>
      </c>
    </row>
    <row r="6797" spans="1:2">
      <c r="A6797" s="1">
        <v>41477</v>
      </c>
      <c r="B6797">
        <v>3.2011999999999999E-2</v>
      </c>
    </row>
    <row r="6798" spans="1:2">
      <c r="A6798" s="1">
        <v>41478</v>
      </c>
      <c r="B6798">
        <v>3.2011999999999999E-2</v>
      </c>
    </row>
    <row r="6799" spans="1:2">
      <c r="A6799" s="1">
        <v>41479</v>
      </c>
      <c r="B6799">
        <v>3.2011999999999999E-2</v>
      </c>
    </row>
    <row r="6800" spans="1:2">
      <c r="A6800" s="1">
        <v>41480</v>
      </c>
      <c r="B6800">
        <v>3.2011999999999999E-2</v>
      </c>
    </row>
    <row r="6801" spans="1:2">
      <c r="A6801" s="1">
        <v>41481</v>
      </c>
      <c r="B6801">
        <v>3.2011999999999999E-2</v>
      </c>
    </row>
    <row r="6802" spans="1:2">
      <c r="A6802" s="1">
        <v>41484</v>
      </c>
      <c r="B6802">
        <v>3.2011999999999999E-2</v>
      </c>
    </row>
    <row r="6803" spans="1:2">
      <c r="A6803" s="1">
        <v>41485</v>
      </c>
      <c r="B6803">
        <v>3.2011999999999999E-2</v>
      </c>
    </row>
    <row r="6804" spans="1:2">
      <c r="A6804" s="1">
        <v>41486</v>
      </c>
      <c r="B6804">
        <v>3.2011999999999999E-2</v>
      </c>
    </row>
    <row r="6805" spans="1:2">
      <c r="A6805" s="1">
        <v>41487</v>
      </c>
      <c r="B6805">
        <v>3.2011999999999999E-2</v>
      </c>
    </row>
    <row r="6806" spans="1:2">
      <c r="A6806" s="1">
        <v>41488</v>
      </c>
      <c r="B6806">
        <v>3.2011999999999999E-2</v>
      </c>
    </row>
    <row r="6807" spans="1:2">
      <c r="A6807" s="1">
        <v>41491</v>
      </c>
      <c r="B6807">
        <v>3.2011999999999999E-2</v>
      </c>
    </row>
    <row r="6808" spans="1:2">
      <c r="A6808" s="1">
        <v>41492</v>
      </c>
      <c r="B6808">
        <v>3.2011999999999999E-2</v>
      </c>
    </row>
    <row r="6809" spans="1:2">
      <c r="A6809" s="1">
        <v>41493</v>
      </c>
      <c r="B6809">
        <v>3.2011999999999999E-2</v>
      </c>
    </row>
    <row r="6810" spans="1:2">
      <c r="A6810" s="1">
        <v>41494</v>
      </c>
      <c r="B6810">
        <v>3.2011999999999999E-2</v>
      </c>
    </row>
    <row r="6811" spans="1:2">
      <c r="A6811" s="1">
        <v>41495</v>
      </c>
      <c r="B6811">
        <v>3.2011999999999999E-2</v>
      </c>
    </row>
    <row r="6812" spans="1:2">
      <c r="A6812" s="1">
        <v>41498</v>
      </c>
      <c r="B6812">
        <v>3.2011999999999999E-2</v>
      </c>
    </row>
    <row r="6813" spans="1:2">
      <c r="A6813" s="1">
        <v>41499</v>
      </c>
      <c r="B6813">
        <v>3.2011999999999999E-2</v>
      </c>
    </row>
    <row r="6814" spans="1:2">
      <c r="A6814" s="1">
        <v>41500</v>
      </c>
      <c r="B6814">
        <v>3.2011999999999999E-2</v>
      </c>
    </row>
    <row r="6815" spans="1:2">
      <c r="A6815" s="1">
        <v>41501</v>
      </c>
      <c r="B6815">
        <v>3.2011999999999999E-2</v>
      </c>
    </row>
    <row r="6816" spans="1:2">
      <c r="A6816" s="1">
        <v>41502</v>
      </c>
      <c r="B6816">
        <v>3.2011999999999999E-2</v>
      </c>
    </row>
    <row r="6817" spans="1:2">
      <c r="A6817" s="1">
        <v>41505</v>
      </c>
      <c r="B6817">
        <v>3.2011999999999999E-2</v>
      </c>
    </row>
    <row r="6818" spans="1:2">
      <c r="A6818" s="1">
        <v>41506</v>
      </c>
      <c r="B6818">
        <v>3.2011999999999999E-2</v>
      </c>
    </row>
    <row r="6819" spans="1:2">
      <c r="A6819" s="1">
        <v>41507</v>
      </c>
      <c r="B6819">
        <v>3.2011999999999999E-2</v>
      </c>
    </row>
    <row r="6820" spans="1:2">
      <c r="A6820" s="1">
        <v>41508</v>
      </c>
      <c r="B6820">
        <v>3.2011999999999999E-2</v>
      </c>
    </row>
    <row r="6821" spans="1:2">
      <c r="A6821" s="1">
        <v>41509</v>
      </c>
      <c r="B6821">
        <v>3.2011999999999999E-2</v>
      </c>
    </row>
    <row r="6822" spans="1:2">
      <c r="A6822" s="1">
        <v>41512</v>
      </c>
      <c r="B6822">
        <v>3.2011999999999999E-2</v>
      </c>
    </row>
    <row r="6823" spans="1:2">
      <c r="A6823" s="1">
        <v>41513</v>
      </c>
      <c r="B6823">
        <v>3.2011999999999999E-2</v>
      </c>
    </row>
    <row r="6824" spans="1:2">
      <c r="A6824" s="1">
        <v>41514</v>
      </c>
      <c r="B6824">
        <v>3.2011999999999999E-2</v>
      </c>
    </row>
    <row r="6825" spans="1:2">
      <c r="A6825" s="1">
        <v>41515</v>
      </c>
      <c r="B6825">
        <v>3.3839000000000001E-2</v>
      </c>
    </row>
    <row r="6826" spans="1:2">
      <c r="A6826" s="1">
        <v>41516</v>
      </c>
      <c r="B6826">
        <v>3.3839000000000001E-2</v>
      </c>
    </row>
    <row r="6827" spans="1:2">
      <c r="A6827" s="1">
        <v>41519</v>
      </c>
      <c r="B6827">
        <v>3.3839000000000001E-2</v>
      </c>
    </row>
    <row r="6828" spans="1:2">
      <c r="A6828" s="1">
        <v>41520</v>
      </c>
      <c r="B6828">
        <v>3.3839000000000001E-2</v>
      </c>
    </row>
    <row r="6829" spans="1:2">
      <c r="A6829" s="1">
        <v>41521</v>
      </c>
      <c r="B6829">
        <v>3.3839000000000001E-2</v>
      </c>
    </row>
    <row r="6830" spans="1:2">
      <c r="A6830" s="1">
        <v>41522</v>
      </c>
      <c r="B6830">
        <v>3.3839000000000001E-2</v>
      </c>
    </row>
    <row r="6831" spans="1:2">
      <c r="A6831" s="1">
        <v>41523</v>
      </c>
      <c r="B6831">
        <v>3.3839000000000001E-2</v>
      </c>
    </row>
    <row r="6832" spans="1:2">
      <c r="A6832" s="1">
        <v>41526</v>
      </c>
      <c r="B6832">
        <v>3.3839000000000001E-2</v>
      </c>
    </row>
    <row r="6833" spans="1:2">
      <c r="A6833" s="1">
        <v>41527</v>
      </c>
      <c r="B6833">
        <v>3.3839000000000001E-2</v>
      </c>
    </row>
    <row r="6834" spans="1:2">
      <c r="A6834" s="1">
        <v>41528</v>
      </c>
      <c r="B6834">
        <v>3.3839000000000001E-2</v>
      </c>
    </row>
    <row r="6835" spans="1:2">
      <c r="A6835" s="1">
        <v>41529</v>
      </c>
      <c r="B6835">
        <v>3.3839000000000001E-2</v>
      </c>
    </row>
    <row r="6836" spans="1:2">
      <c r="A6836" s="1">
        <v>41530</v>
      </c>
      <c r="B6836">
        <v>3.3839000000000001E-2</v>
      </c>
    </row>
    <row r="6837" spans="1:2">
      <c r="A6837" s="1">
        <v>41533</v>
      </c>
      <c r="B6837">
        <v>3.3839000000000001E-2</v>
      </c>
    </row>
    <row r="6838" spans="1:2">
      <c r="A6838" s="1">
        <v>41534</v>
      </c>
      <c r="B6838">
        <v>3.3839000000000001E-2</v>
      </c>
    </row>
    <row r="6839" spans="1:2">
      <c r="A6839" s="1">
        <v>41535</v>
      </c>
      <c r="B6839">
        <v>3.3839000000000001E-2</v>
      </c>
    </row>
    <row r="6840" spans="1:2">
      <c r="A6840" s="1">
        <v>41536</v>
      </c>
      <c r="B6840">
        <v>3.3839000000000001E-2</v>
      </c>
    </row>
    <row r="6841" spans="1:2">
      <c r="A6841" s="1">
        <v>41537</v>
      </c>
      <c r="B6841">
        <v>3.3839000000000001E-2</v>
      </c>
    </row>
    <row r="6842" spans="1:2">
      <c r="A6842" s="1">
        <v>41540</v>
      </c>
      <c r="B6842">
        <v>3.3839000000000001E-2</v>
      </c>
    </row>
    <row r="6843" spans="1:2">
      <c r="A6843" s="1">
        <v>41541</v>
      </c>
      <c r="B6843">
        <v>3.3839000000000001E-2</v>
      </c>
    </row>
    <row r="6844" spans="1:2">
      <c r="A6844" s="1">
        <v>41542</v>
      </c>
      <c r="B6844">
        <v>3.3839000000000001E-2</v>
      </c>
    </row>
    <row r="6845" spans="1:2">
      <c r="A6845" s="1">
        <v>41543</v>
      </c>
      <c r="B6845">
        <v>3.3839000000000001E-2</v>
      </c>
    </row>
    <row r="6846" spans="1:2">
      <c r="A6846" s="1">
        <v>41544</v>
      </c>
      <c r="B6846">
        <v>3.3839000000000001E-2</v>
      </c>
    </row>
    <row r="6847" spans="1:2">
      <c r="A6847" s="1">
        <v>41547</v>
      </c>
      <c r="B6847">
        <v>3.3839000000000001E-2</v>
      </c>
    </row>
    <row r="6848" spans="1:2">
      <c r="A6848" s="1">
        <v>41548</v>
      </c>
      <c r="B6848">
        <v>3.3839000000000001E-2</v>
      </c>
    </row>
    <row r="6849" spans="1:2">
      <c r="A6849" s="1">
        <v>41549</v>
      </c>
      <c r="B6849">
        <v>3.3839000000000001E-2</v>
      </c>
    </row>
    <row r="6850" spans="1:2">
      <c r="A6850" s="1">
        <v>41550</v>
      </c>
      <c r="B6850">
        <v>3.3839000000000001E-2</v>
      </c>
    </row>
    <row r="6851" spans="1:2">
      <c r="A6851" s="1">
        <v>41551</v>
      </c>
      <c r="B6851">
        <v>3.3839000000000001E-2</v>
      </c>
    </row>
    <row r="6852" spans="1:2">
      <c r="A6852" s="1">
        <v>41554</v>
      </c>
      <c r="B6852">
        <v>3.3839000000000001E-2</v>
      </c>
    </row>
    <row r="6853" spans="1:2">
      <c r="A6853" s="1">
        <v>41555</v>
      </c>
      <c r="B6853">
        <v>3.3839000000000001E-2</v>
      </c>
    </row>
    <row r="6854" spans="1:2">
      <c r="A6854" s="1">
        <v>41556</v>
      </c>
      <c r="B6854">
        <v>3.3839000000000001E-2</v>
      </c>
    </row>
    <row r="6855" spans="1:2">
      <c r="A6855" s="1">
        <v>41557</v>
      </c>
      <c r="B6855">
        <v>3.5657000000000001E-2</v>
      </c>
    </row>
    <row r="6856" spans="1:2">
      <c r="A6856" s="1">
        <v>41558</v>
      </c>
      <c r="B6856">
        <v>3.5657000000000001E-2</v>
      </c>
    </row>
    <row r="6857" spans="1:2">
      <c r="A6857" s="1">
        <v>41561</v>
      </c>
      <c r="B6857">
        <v>3.5657000000000001E-2</v>
      </c>
    </row>
    <row r="6858" spans="1:2">
      <c r="A6858" s="1">
        <v>41562</v>
      </c>
      <c r="B6858">
        <v>3.5657000000000001E-2</v>
      </c>
    </row>
    <row r="6859" spans="1:2">
      <c r="A6859" s="1">
        <v>41563</v>
      </c>
      <c r="B6859">
        <v>3.5657000000000001E-2</v>
      </c>
    </row>
    <row r="6860" spans="1:2">
      <c r="A6860" s="1">
        <v>41564</v>
      </c>
      <c r="B6860">
        <v>3.5657000000000001E-2</v>
      </c>
    </row>
    <row r="6861" spans="1:2">
      <c r="A6861" s="1">
        <v>41565</v>
      </c>
      <c r="B6861">
        <v>3.5657000000000001E-2</v>
      </c>
    </row>
    <row r="6862" spans="1:2">
      <c r="A6862" s="1">
        <v>41568</v>
      </c>
      <c r="B6862">
        <v>3.5657000000000001E-2</v>
      </c>
    </row>
    <row r="6863" spans="1:2">
      <c r="A6863" s="1">
        <v>41569</v>
      </c>
      <c r="B6863">
        <v>3.5657000000000001E-2</v>
      </c>
    </row>
    <row r="6864" spans="1:2">
      <c r="A6864" s="1">
        <v>41570</v>
      </c>
      <c r="B6864">
        <v>3.5657000000000001E-2</v>
      </c>
    </row>
    <row r="6865" spans="1:2">
      <c r="A6865" s="1">
        <v>41571</v>
      </c>
      <c r="B6865">
        <v>3.5657000000000001E-2</v>
      </c>
    </row>
    <row r="6866" spans="1:2">
      <c r="A6866" s="1">
        <v>41572</v>
      </c>
      <c r="B6866">
        <v>3.5657000000000001E-2</v>
      </c>
    </row>
    <row r="6867" spans="1:2">
      <c r="A6867" s="1">
        <v>41575</v>
      </c>
      <c r="B6867">
        <v>3.5657000000000001E-2</v>
      </c>
    </row>
    <row r="6868" spans="1:2">
      <c r="A6868" s="1">
        <v>41576</v>
      </c>
      <c r="B6868">
        <v>3.5657000000000001E-2</v>
      </c>
    </row>
    <row r="6869" spans="1:2">
      <c r="A6869" s="1">
        <v>41577</v>
      </c>
      <c r="B6869">
        <v>3.5657000000000001E-2</v>
      </c>
    </row>
    <row r="6870" spans="1:2">
      <c r="A6870" s="1">
        <v>41578</v>
      </c>
      <c r="B6870">
        <v>3.5657000000000001E-2</v>
      </c>
    </row>
    <row r="6871" spans="1:2">
      <c r="A6871" s="1">
        <v>41579</v>
      </c>
      <c r="B6871">
        <v>3.5657000000000001E-2</v>
      </c>
    </row>
    <row r="6872" spans="1:2">
      <c r="A6872" s="1">
        <v>41582</v>
      </c>
      <c r="B6872">
        <v>3.5657000000000001E-2</v>
      </c>
    </row>
    <row r="6873" spans="1:2">
      <c r="A6873" s="1">
        <v>41583</v>
      </c>
      <c r="B6873">
        <v>3.5657000000000001E-2</v>
      </c>
    </row>
    <row r="6874" spans="1:2">
      <c r="A6874" s="1">
        <v>41584</v>
      </c>
      <c r="B6874">
        <v>3.5657000000000001E-2</v>
      </c>
    </row>
    <row r="6875" spans="1:2">
      <c r="A6875" s="1">
        <v>41585</v>
      </c>
      <c r="B6875">
        <v>3.5657000000000001E-2</v>
      </c>
    </row>
    <row r="6876" spans="1:2">
      <c r="A6876" s="1">
        <v>41586</v>
      </c>
      <c r="B6876">
        <v>3.5657000000000001E-2</v>
      </c>
    </row>
    <row r="6877" spans="1:2">
      <c r="A6877" s="1">
        <v>41589</v>
      </c>
      <c r="B6877">
        <v>3.5657000000000001E-2</v>
      </c>
    </row>
    <row r="6878" spans="1:2">
      <c r="A6878" s="1">
        <v>41590</v>
      </c>
      <c r="B6878">
        <v>3.5657000000000001E-2</v>
      </c>
    </row>
    <row r="6879" spans="1:2">
      <c r="A6879" s="1">
        <v>41591</v>
      </c>
      <c r="B6879">
        <v>3.5657000000000001E-2</v>
      </c>
    </row>
    <row r="6880" spans="1:2">
      <c r="A6880" s="1">
        <v>41592</v>
      </c>
      <c r="B6880">
        <v>3.5657000000000001E-2</v>
      </c>
    </row>
    <row r="6881" spans="1:2">
      <c r="A6881" s="1">
        <v>41596</v>
      </c>
      <c r="B6881">
        <v>3.5657000000000001E-2</v>
      </c>
    </row>
    <row r="6882" spans="1:2">
      <c r="A6882" s="1">
        <v>41597</v>
      </c>
      <c r="B6882">
        <v>3.5657000000000001E-2</v>
      </c>
    </row>
    <row r="6883" spans="1:2">
      <c r="A6883" s="1">
        <v>41598</v>
      </c>
      <c r="B6883">
        <v>3.5657000000000001E-2</v>
      </c>
    </row>
    <row r="6884" spans="1:2">
      <c r="A6884" s="1">
        <v>41599</v>
      </c>
      <c r="B6884">
        <v>3.5657000000000001E-2</v>
      </c>
    </row>
    <row r="6885" spans="1:2">
      <c r="A6885" s="1">
        <v>41600</v>
      </c>
      <c r="B6885">
        <v>3.5657000000000001E-2</v>
      </c>
    </row>
    <row r="6886" spans="1:2">
      <c r="A6886" s="1">
        <v>41603</v>
      </c>
      <c r="B6886">
        <v>3.5657000000000001E-2</v>
      </c>
    </row>
    <row r="6887" spans="1:2">
      <c r="A6887" s="1">
        <v>41604</v>
      </c>
      <c r="B6887">
        <v>3.5657000000000001E-2</v>
      </c>
    </row>
    <row r="6888" spans="1:2">
      <c r="A6888" s="1">
        <v>41605</v>
      </c>
      <c r="B6888">
        <v>3.5657000000000001E-2</v>
      </c>
    </row>
    <row r="6889" spans="1:2">
      <c r="A6889" s="1">
        <v>41606</v>
      </c>
      <c r="B6889">
        <v>3.7468000000000001E-2</v>
      </c>
    </row>
    <row r="6890" spans="1:2">
      <c r="A6890" s="1">
        <v>41607</v>
      </c>
      <c r="B6890">
        <v>3.7468000000000001E-2</v>
      </c>
    </row>
    <row r="6891" spans="1:2">
      <c r="A6891" s="1">
        <v>41610</v>
      </c>
      <c r="B6891">
        <v>3.7468000000000001E-2</v>
      </c>
    </row>
    <row r="6892" spans="1:2">
      <c r="A6892" s="1">
        <v>41611</v>
      </c>
      <c r="B6892">
        <v>3.7468000000000001E-2</v>
      </c>
    </row>
    <row r="6893" spans="1:2">
      <c r="A6893" s="1">
        <v>41612</v>
      </c>
      <c r="B6893">
        <v>3.7468000000000001E-2</v>
      </c>
    </row>
    <row r="6894" spans="1:2">
      <c r="A6894" s="1">
        <v>41613</v>
      </c>
      <c r="B6894">
        <v>3.7468000000000001E-2</v>
      </c>
    </row>
    <row r="6895" spans="1:2">
      <c r="A6895" s="1">
        <v>41614</v>
      </c>
      <c r="B6895">
        <v>3.7430999999999999E-2</v>
      </c>
    </row>
    <row r="6896" spans="1:2">
      <c r="A6896" s="1">
        <v>41617</v>
      </c>
      <c r="B6896">
        <v>3.7468000000000001E-2</v>
      </c>
    </row>
    <row r="6897" spans="1:2">
      <c r="A6897" s="1">
        <v>41618</v>
      </c>
      <c r="B6897">
        <v>3.7468000000000001E-2</v>
      </c>
    </row>
    <row r="6898" spans="1:2">
      <c r="A6898" s="1">
        <v>41619</v>
      </c>
      <c r="B6898">
        <v>3.7468000000000001E-2</v>
      </c>
    </row>
    <row r="6899" spans="1:2">
      <c r="A6899" s="1">
        <v>41620</v>
      </c>
      <c r="B6899">
        <v>3.7468000000000001E-2</v>
      </c>
    </row>
    <row r="6900" spans="1:2">
      <c r="A6900" s="1">
        <v>41621</v>
      </c>
      <c r="B6900">
        <v>3.7468000000000001E-2</v>
      </c>
    </row>
    <row r="6901" spans="1:2">
      <c r="A6901" s="1">
        <v>41624</v>
      </c>
      <c r="B6901">
        <v>3.7468000000000001E-2</v>
      </c>
    </row>
    <row r="6902" spans="1:2">
      <c r="A6902" s="1">
        <v>41625</v>
      </c>
      <c r="B6902">
        <v>3.7468000000000001E-2</v>
      </c>
    </row>
    <row r="6903" spans="1:2">
      <c r="A6903" s="1">
        <v>41626</v>
      </c>
      <c r="B6903">
        <v>3.7468000000000001E-2</v>
      </c>
    </row>
    <row r="6904" spans="1:2">
      <c r="A6904" s="1">
        <v>41627</v>
      </c>
      <c r="B6904">
        <v>3.7468000000000001E-2</v>
      </c>
    </row>
    <row r="6905" spans="1:2">
      <c r="A6905" s="1">
        <v>41628</v>
      </c>
      <c r="B6905">
        <v>3.7468000000000001E-2</v>
      </c>
    </row>
    <row r="6906" spans="1:2">
      <c r="A6906" s="1">
        <v>41631</v>
      </c>
      <c r="B6906">
        <v>3.7468000000000001E-2</v>
      </c>
    </row>
    <row r="6907" spans="1:2">
      <c r="A6907" s="1">
        <v>41632</v>
      </c>
      <c r="B6907">
        <v>3.7468000000000001E-2</v>
      </c>
    </row>
    <row r="6908" spans="1:2">
      <c r="A6908" s="1">
        <v>41634</v>
      </c>
      <c r="B6908">
        <v>3.7468000000000001E-2</v>
      </c>
    </row>
    <row r="6909" spans="1:2">
      <c r="A6909" s="1">
        <v>41635</v>
      </c>
      <c r="B6909">
        <v>3.7468000000000001E-2</v>
      </c>
    </row>
    <row r="6910" spans="1:2">
      <c r="A6910" s="1">
        <v>41638</v>
      </c>
      <c r="B6910">
        <v>3.7468000000000001E-2</v>
      </c>
    </row>
    <row r="6911" spans="1:2">
      <c r="A6911" s="1">
        <v>41639</v>
      </c>
      <c r="B6911">
        <v>3.7468000000000001E-2</v>
      </c>
    </row>
    <row r="6912" spans="1:2">
      <c r="A6912" s="1">
        <v>41641</v>
      </c>
      <c r="B6912">
        <v>3.7468000000000001E-2</v>
      </c>
    </row>
    <row r="6913" spans="1:2">
      <c r="A6913" s="1">
        <v>41642</v>
      </c>
      <c r="B6913">
        <v>3.7468000000000001E-2</v>
      </c>
    </row>
    <row r="6914" spans="1:2">
      <c r="A6914" s="1">
        <v>41645</v>
      </c>
      <c r="B6914">
        <v>3.7468000000000001E-2</v>
      </c>
    </row>
    <row r="6915" spans="1:2">
      <c r="A6915" s="1">
        <v>41646</v>
      </c>
      <c r="B6915">
        <v>3.7468000000000001E-2</v>
      </c>
    </row>
    <row r="6916" spans="1:2">
      <c r="A6916" s="1">
        <v>41647</v>
      </c>
      <c r="B6916">
        <v>3.7468000000000001E-2</v>
      </c>
    </row>
    <row r="6917" spans="1:2">
      <c r="A6917" s="1">
        <v>41648</v>
      </c>
      <c r="B6917">
        <v>3.7468000000000001E-2</v>
      </c>
    </row>
    <row r="6918" spans="1:2">
      <c r="A6918" s="1">
        <v>41649</v>
      </c>
      <c r="B6918">
        <v>3.7468000000000001E-2</v>
      </c>
    </row>
    <row r="6919" spans="1:2">
      <c r="A6919" s="1">
        <v>41652</v>
      </c>
      <c r="B6919">
        <v>3.7468000000000001E-2</v>
      </c>
    </row>
    <row r="6920" spans="1:2">
      <c r="A6920" s="1">
        <v>41653</v>
      </c>
      <c r="B6920">
        <v>3.7468000000000001E-2</v>
      </c>
    </row>
    <row r="6921" spans="1:2">
      <c r="A6921" s="1">
        <v>41654</v>
      </c>
      <c r="B6921">
        <v>3.7468000000000001E-2</v>
      </c>
    </row>
    <row r="6922" spans="1:2">
      <c r="A6922" s="1">
        <v>41655</v>
      </c>
      <c r="B6922">
        <v>3.9269999999999999E-2</v>
      </c>
    </row>
    <row r="6923" spans="1:2">
      <c r="A6923" s="1">
        <v>41656</v>
      </c>
      <c r="B6923">
        <v>3.9269999999999999E-2</v>
      </c>
    </row>
    <row r="6924" spans="1:2">
      <c r="A6924" s="1">
        <v>41659</v>
      </c>
      <c r="B6924">
        <v>3.9269999999999999E-2</v>
      </c>
    </row>
    <row r="6925" spans="1:2">
      <c r="A6925" s="1">
        <v>41660</v>
      </c>
      <c r="B6925">
        <v>3.9269999999999999E-2</v>
      </c>
    </row>
    <row r="6926" spans="1:2">
      <c r="A6926" s="1">
        <v>41661</v>
      </c>
      <c r="B6926">
        <v>3.9269999999999999E-2</v>
      </c>
    </row>
    <row r="6927" spans="1:2">
      <c r="A6927" s="1">
        <v>41662</v>
      </c>
      <c r="B6927">
        <v>3.9269999999999999E-2</v>
      </c>
    </row>
    <row r="6928" spans="1:2">
      <c r="A6928" s="1">
        <v>41663</v>
      </c>
      <c r="B6928">
        <v>3.9269999999999999E-2</v>
      </c>
    </row>
    <row r="6929" spans="1:2">
      <c r="A6929" s="1">
        <v>41666</v>
      </c>
      <c r="B6929">
        <v>3.9269999999999999E-2</v>
      </c>
    </row>
    <row r="6930" spans="1:2">
      <c r="A6930" s="1">
        <v>41667</v>
      </c>
      <c r="B6930">
        <v>3.9269999999999999E-2</v>
      </c>
    </row>
    <row r="6931" spans="1:2">
      <c r="A6931" s="1">
        <v>41668</v>
      </c>
      <c r="B6931">
        <v>3.9269999999999999E-2</v>
      </c>
    </row>
    <row r="6932" spans="1:2">
      <c r="A6932" s="1">
        <v>41669</v>
      </c>
      <c r="B6932">
        <v>3.9269999999999999E-2</v>
      </c>
    </row>
    <row r="6933" spans="1:2">
      <c r="A6933" s="1">
        <v>41670</v>
      </c>
      <c r="B6933">
        <v>3.9269999999999999E-2</v>
      </c>
    </row>
    <row r="6934" spans="1:2">
      <c r="A6934" s="1">
        <v>41673</v>
      </c>
      <c r="B6934">
        <v>3.9269999999999999E-2</v>
      </c>
    </row>
    <row r="6935" spans="1:2">
      <c r="A6935" s="1">
        <v>41674</v>
      </c>
      <c r="B6935">
        <v>3.9269999999999999E-2</v>
      </c>
    </row>
    <row r="6936" spans="1:2">
      <c r="A6936" s="1">
        <v>41675</v>
      </c>
      <c r="B6936">
        <v>3.9269999999999999E-2</v>
      </c>
    </row>
    <row r="6937" spans="1:2">
      <c r="A6937" s="1">
        <v>41676</v>
      </c>
      <c r="B6937">
        <v>3.9269999999999999E-2</v>
      </c>
    </row>
    <row r="6938" spans="1:2">
      <c r="A6938" s="1">
        <v>41677</v>
      </c>
      <c r="B6938">
        <v>3.9269999999999999E-2</v>
      </c>
    </row>
    <row r="6939" spans="1:2">
      <c r="A6939" s="1">
        <v>41680</v>
      </c>
      <c r="B6939">
        <v>3.9269999999999999E-2</v>
      </c>
    </row>
    <row r="6940" spans="1:2">
      <c r="A6940" s="1">
        <v>41681</v>
      </c>
      <c r="B6940">
        <v>3.9269999999999999E-2</v>
      </c>
    </row>
    <row r="6941" spans="1:2">
      <c r="A6941" s="1">
        <v>41682</v>
      </c>
      <c r="B6941">
        <v>3.9269999999999999E-2</v>
      </c>
    </row>
    <row r="6942" spans="1:2">
      <c r="A6942" s="1">
        <v>41683</v>
      </c>
      <c r="B6942">
        <v>3.9269999999999999E-2</v>
      </c>
    </row>
    <row r="6943" spans="1:2">
      <c r="A6943" s="1">
        <v>41684</v>
      </c>
      <c r="B6943">
        <v>3.9269999999999999E-2</v>
      </c>
    </row>
    <row r="6944" spans="1:2">
      <c r="A6944" s="1">
        <v>41687</v>
      </c>
      <c r="B6944">
        <v>3.9269999999999999E-2</v>
      </c>
    </row>
    <row r="6945" spans="1:2">
      <c r="A6945" s="1">
        <v>41688</v>
      </c>
      <c r="B6945">
        <v>3.9269999999999999E-2</v>
      </c>
    </row>
    <row r="6946" spans="1:2">
      <c r="A6946" s="1">
        <v>41689</v>
      </c>
      <c r="B6946">
        <v>3.9269999999999999E-2</v>
      </c>
    </row>
    <row r="6947" spans="1:2">
      <c r="A6947" s="1">
        <v>41690</v>
      </c>
      <c r="B6947">
        <v>3.9269999999999999E-2</v>
      </c>
    </row>
    <row r="6948" spans="1:2">
      <c r="A6948" s="1">
        <v>41691</v>
      </c>
      <c r="B6948">
        <v>3.9269999999999999E-2</v>
      </c>
    </row>
    <row r="6949" spans="1:2">
      <c r="A6949" s="1">
        <v>41694</v>
      </c>
      <c r="B6949">
        <v>3.9269999999999999E-2</v>
      </c>
    </row>
    <row r="6950" spans="1:2">
      <c r="A6950" s="1">
        <v>41695</v>
      </c>
      <c r="B6950">
        <v>3.9269999999999999E-2</v>
      </c>
    </row>
    <row r="6951" spans="1:2">
      <c r="A6951" s="1">
        <v>41696</v>
      </c>
      <c r="B6951">
        <v>3.9269999999999999E-2</v>
      </c>
    </row>
    <row r="6952" spans="1:2">
      <c r="A6952" s="1">
        <v>41697</v>
      </c>
      <c r="B6952">
        <v>4.0168000000000002E-2</v>
      </c>
    </row>
    <row r="6953" spans="1:2">
      <c r="A6953" s="1">
        <v>41698</v>
      </c>
      <c r="B6953">
        <v>4.0168000000000002E-2</v>
      </c>
    </row>
    <row r="6954" spans="1:2">
      <c r="A6954" s="1">
        <v>41703</v>
      </c>
      <c r="B6954">
        <v>4.0168000000000002E-2</v>
      </c>
    </row>
    <row r="6955" spans="1:2">
      <c r="A6955" s="1">
        <v>41704</v>
      </c>
      <c r="B6955">
        <v>4.0168000000000002E-2</v>
      </c>
    </row>
    <row r="6956" spans="1:2">
      <c r="A6956" s="1">
        <v>41705</v>
      </c>
      <c r="B6956">
        <v>4.0168000000000002E-2</v>
      </c>
    </row>
    <row r="6957" spans="1:2">
      <c r="A6957" s="1">
        <v>41708</v>
      </c>
      <c r="B6957">
        <v>4.0168000000000002E-2</v>
      </c>
    </row>
    <row r="6958" spans="1:2">
      <c r="A6958" s="1">
        <v>41709</v>
      </c>
      <c r="B6958">
        <v>4.0168000000000002E-2</v>
      </c>
    </row>
    <row r="6959" spans="1:2">
      <c r="A6959" s="1">
        <v>41710</v>
      </c>
      <c r="B6959">
        <v>4.0168000000000002E-2</v>
      </c>
    </row>
    <row r="6960" spans="1:2">
      <c r="A6960" s="1">
        <v>41711</v>
      </c>
      <c r="B6960">
        <v>4.0168000000000002E-2</v>
      </c>
    </row>
    <row r="6961" spans="1:2">
      <c r="A6961" s="1">
        <v>41712</v>
      </c>
      <c r="B6961">
        <v>4.0168000000000002E-2</v>
      </c>
    </row>
    <row r="6962" spans="1:2">
      <c r="A6962" s="1">
        <v>41715</v>
      </c>
      <c r="B6962">
        <v>4.0168000000000002E-2</v>
      </c>
    </row>
    <row r="6963" spans="1:2">
      <c r="A6963" s="1">
        <v>41716</v>
      </c>
      <c r="B6963">
        <v>4.0168000000000002E-2</v>
      </c>
    </row>
    <row r="6964" spans="1:2">
      <c r="A6964" s="1">
        <v>41717</v>
      </c>
      <c r="B6964">
        <v>4.0168000000000002E-2</v>
      </c>
    </row>
    <row r="6965" spans="1:2">
      <c r="A6965" s="1">
        <v>41718</v>
      </c>
      <c r="B6965">
        <v>4.0168000000000002E-2</v>
      </c>
    </row>
    <row r="6966" spans="1:2">
      <c r="A6966" s="1">
        <v>41719</v>
      </c>
      <c r="B6966">
        <v>4.0168000000000002E-2</v>
      </c>
    </row>
    <row r="6967" spans="1:2">
      <c r="A6967" s="1">
        <v>41722</v>
      </c>
      <c r="B6967">
        <v>4.0168000000000002E-2</v>
      </c>
    </row>
    <row r="6968" spans="1:2">
      <c r="A6968" s="1">
        <v>41723</v>
      </c>
      <c r="B6968">
        <v>4.0168000000000002E-2</v>
      </c>
    </row>
    <row r="6969" spans="1:2">
      <c r="A6969" s="1">
        <v>41724</v>
      </c>
      <c r="B6969">
        <v>4.0168000000000002E-2</v>
      </c>
    </row>
    <row r="6970" spans="1:2">
      <c r="A6970" s="1">
        <v>41725</v>
      </c>
      <c r="B6970">
        <v>4.0168000000000002E-2</v>
      </c>
    </row>
    <row r="6971" spans="1:2">
      <c r="A6971" s="1">
        <v>41726</v>
      </c>
      <c r="B6971">
        <v>4.0168000000000002E-2</v>
      </c>
    </row>
    <row r="6972" spans="1:2">
      <c r="A6972" s="1">
        <v>41729</v>
      </c>
      <c r="B6972">
        <v>4.0168000000000002E-2</v>
      </c>
    </row>
    <row r="6973" spans="1:2">
      <c r="A6973" s="1">
        <v>41730</v>
      </c>
      <c r="B6973">
        <v>4.0168000000000002E-2</v>
      </c>
    </row>
    <row r="6974" spans="1:2">
      <c r="A6974" s="1">
        <v>41731</v>
      </c>
      <c r="B6974">
        <v>4.0168000000000002E-2</v>
      </c>
    </row>
    <row r="6975" spans="1:2">
      <c r="A6975" s="1">
        <v>41732</v>
      </c>
      <c r="B6975">
        <v>4.1063000000000002E-2</v>
      </c>
    </row>
    <row r="6976" spans="1:2">
      <c r="A6976" s="1">
        <v>41733</v>
      </c>
      <c r="B6976">
        <v>4.1063000000000002E-2</v>
      </c>
    </row>
    <row r="6977" spans="1:2">
      <c r="A6977" s="1">
        <v>41736</v>
      </c>
      <c r="B6977">
        <v>4.1063000000000002E-2</v>
      </c>
    </row>
    <row r="6978" spans="1:2">
      <c r="A6978" s="1">
        <v>41737</v>
      </c>
      <c r="B6978">
        <v>4.1063000000000002E-2</v>
      </c>
    </row>
    <row r="6979" spans="1:2">
      <c r="A6979" s="1">
        <v>41738</v>
      </c>
      <c r="B6979">
        <v>4.1063000000000002E-2</v>
      </c>
    </row>
    <row r="6980" spans="1:2">
      <c r="A6980" s="1">
        <v>41739</v>
      </c>
      <c r="B6980">
        <v>4.1063000000000002E-2</v>
      </c>
    </row>
    <row r="6981" spans="1:2">
      <c r="A6981" s="1">
        <v>41740</v>
      </c>
      <c r="B6981">
        <v>4.1063000000000002E-2</v>
      </c>
    </row>
    <row r="6982" spans="1:2">
      <c r="A6982" s="1">
        <v>41743</v>
      </c>
      <c r="B6982">
        <v>4.1063000000000002E-2</v>
      </c>
    </row>
    <row r="6983" spans="1:2">
      <c r="A6983" s="1">
        <v>41744</v>
      </c>
      <c r="B6983">
        <v>4.1063000000000002E-2</v>
      </c>
    </row>
    <row r="6984" spans="1:2">
      <c r="A6984" s="1">
        <v>41745</v>
      </c>
      <c r="B6984">
        <v>4.1063000000000002E-2</v>
      </c>
    </row>
    <row r="6985" spans="1:2">
      <c r="A6985" s="1">
        <v>41746</v>
      </c>
      <c r="B6985">
        <v>4.1063000000000002E-2</v>
      </c>
    </row>
    <row r="6986" spans="1:2">
      <c r="A6986" s="1">
        <v>41751</v>
      </c>
      <c r="B6986">
        <v>4.1063000000000002E-2</v>
      </c>
    </row>
    <row r="6987" spans="1:2">
      <c r="A6987" s="1">
        <v>41752</v>
      </c>
      <c r="B6987">
        <v>4.1063000000000002E-2</v>
      </c>
    </row>
    <row r="6988" spans="1:2">
      <c r="A6988" s="1">
        <v>41753</v>
      </c>
      <c r="B6988">
        <v>4.1063000000000002E-2</v>
      </c>
    </row>
    <row r="6989" spans="1:2">
      <c r="A6989" s="1">
        <v>41754</v>
      </c>
      <c r="B6989">
        <v>4.1063000000000002E-2</v>
      </c>
    </row>
    <row r="6990" spans="1:2">
      <c r="A6990" s="1">
        <v>41757</v>
      </c>
      <c r="B6990">
        <v>4.1063000000000002E-2</v>
      </c>
    </row>
    <row r="6991" spans="1:2">
      <c r="A6991" s="1">
        <v>41758</v>
      </c>
      <c r="B6991">
        <v>4.1063000000000002E-2</v>
      </c>
    </row>
    <row r="6992" spans="1:2">
      <c r="A6992" s="1">
        <v>41759</v>
      </c>
      <c r="B6992">
        <v>4.1063000000000002E-2</v>
      </c>
    </row>
    <row r="6993" spans="1:2">
      <c r="A6993" s="1">
        <v>41761</v>
      </c>
      <c r="B6993">
        <v>4.1063000000000002E-2</v>
      </c>
    </row>
    <row r="6994" spans="1:2">
      <c r="A6994" s="1">
        <v>41764</v>
      </c>
      <c r="B6994">
        <v>4.1063000000000002E-2</v>
      </c>
    </row>
    <row r="6995" spans="1:2">
      <c r="A6995" s="1">
        <v>41765</v>
      </c>
      <c r="B6995">
        <v>4.1063000000000002E-2</v>
      </c>
    </row>
    <row r="6996" spans="1:2">
      <c r="A6996" s="1">
        <v>41766</v>
      </c>
      <c r="B6996">
        <v>4.1063000000000002E-2</v>
      </c>
    </row>
    <row r="6997" spans="1:2">
      <c r="A6997" s="1">
        <v>41767</v>
      </c>
      <c r="B6997">
        <v>4.1063000000000002E-2</v>
      </c>
    </row>
    <row r="6998" spans="1:2">
      <c r="A6998" s="1">
        <v>41768</v>
      </c>
      <c r="B6998">
        <v>4.1063000000000002E-2</v>
      </c>
    </row>
    <row r="6999" spans="1:2">
      <c r="A6999" s="1">
        <v>41771</v>
      </c>
      <c r="B6999">
        <v>4.1063000000000002E-2</v>
      </c>
    </row>
    <row r="7000" spans="1:2">
      <c r="A7000" s="1">
        <v>41772</v>
      </c>
      <c r="B7000">
        <v>4.1063000000000002E-2</v>
      </c>
    </row>
    <row r="7001" spans="1:2">
      <c r="A7001" s="1">
        <v>41773</v>
      </c>
      <c r="B7001">
        <v>4.1063000000000002E-2</v>
      </c>
    </row>
    <row r="7002" spans="1:2">
      <c r="A7002" s="1">
        <v>41774</v>
      </c>
      <c r="B7002">
        <v>4.1063000000000002E-2</v>
      </c>
    </row>
    <row r="7003" spans="1:2">
      <c r="A7003" s="1">
        <v>41775</v>
      </c>
      <c r="B7003">
        <v>4.1063000000000002E-2</v>
      </c>
    </row>
    <row r="7004" spans="1:2">
      <c r="A7004" s="1">
        <v>41778</v>
      </c>
      <c r="B7004">
        <v>4.1063000000000002E-2</v>
      </c>
    </row>
    <row r="7005" spans="1:2">
      <c r="A7005" s="1">
        <v>41779</v>
      </c>
      <c r="B7005">
        <v>4.1063000000000002E-2</v>
      </c>
    </row>
    <row r="7006" spans="1:2">
      <c r="A7006" s="1">
        <v>41780</v>
      </c>
      <c r="B7006">
        <v>4.1063000000000002E-2</v>
      </c>
    </row>
    <row r="7007" spans="1:2">
      <c r="A7007" s="1">
        <v>41781</v>
      </c>
      <c r="B7007">
        <v>4.1063000000000002E-2</v>
      </c>
    </row>
    <row r="7008" spans="1:2">
      <c r="A7008" s="1">
        <v>41782</v>
      </c>
      <c r="B7008">
        <v>4.1063000000000002E-2</v>
      </c>
    </row>
    <row r="7009" spans="1:2">
      <c r="A7009" s="1">
        <v>41785</v>
      </c>
      <c r="B7009">
        <v>4.1063000000000002E-2</v>
      </c>
    </row>
    <row r="7010" spans="1:2">
      <c r="A7010" s="1">
        <v>41786</v>
      </c>
      <c r="B7010">
        <v>4.1063000000000002E-2</v>
      </c>
    </row>
    <row r="7011" spans="1:2">
      <c r="A7011" s="1">
        <v>41787</v>
      </c>
      <c r="B7011">
        <v>4.1063000000000002E-2</v>
      </c>
    </row>
    <row r="7012" spans="1:2">
      <c r="A7012" s="1">
        <v>41788</v>
      </c>
      <c r="B7012">
        <v>4.1063000000000002E-2</v>
      </c>
    </row>
    <row r="7013" spans="1:2">
      <c r="A7013" s="1">
        <v>41789</v>
      </c>
      <c r="B7013">
        <v>4.1063000000000002E-2</v>
      </c>
    </row>
    <row r="7014" spans="1:2">
      <c r="A7014" s="1">
        <v>41792</v>
      </c>
      <c r="B7014">
        <v>4.1063000000000002E-2</v>
      </c>
    </row>
    <row r="7015" spans="1:2">
      <c r="A7015" s="1">
        <v>41793</v>
      </c>
      <c r="B7015">
        <v>4.1063000000000002E-2</v>
      </c>
    </row>
    <row r="7016" spans="1:2">
      <c r="A7016" s="1">
        <v>41794</v>
      </c>
      <c r="B7016">
        <v>4.1063000000000002E-2</v>
      </c>
    </row>
    <row r="7017" spans="1:2">
      <c r="A7017" s="1">
        <v>41795</v>
      </c>
      <c r="B7017">
        <v>4.1063000000000002E-2</v>
      </c>
    </row>
    <row r="7018" spans="1:2">
      <c r="A7018" s="1">
        <v>41796</v>
      </c>
      <c r="B7018">
        <v>4.1063000000000002E-2</v>
      </c>
    </row>
    <row r="7019" spans="1:2">
      <c r="A7019" s="1">
        <v>41799</v>
      </c>
      <c r="B7019">
        <v>4.1063000000000002E-2</v>
      </c>
    </row>
    <row r="7020" spans="1:2">
      <c r="A7020" s="1">
        <v>41800</v>
      </c>
      <c r="B7020">
        <v>4.1063000000000002E-2</v>
      </c>
    </row>
    <row r="7021" spans="1:2">
      <c r="A7021" s="1">
        <v>41801</v>
      </c>
      <c r="B7021">
        <v>4.1063000000000002E-2</v>
      </c>
    </row>
    <row r="7022" spans="1:2">
      <c r="A7022" s="1">
        <v>41802</v>
      </c>
      <c r="B7022">
        <v>4.1063000000000002E-2</v>
      </c>
    </row>
    <row r="7023" spans="1:2">
      <c r="A7023" s="1">
        <v>41803</v>
      </c>
      <c r="B7023">
        <v>4.1063000000000002E-2</v>
      </c>
    </row>
    <row r="7024" spans="1:2">
      <c r="A7024" s="1">
        <v>41806</v>
      </c>
      <c r="B7024">
        <v>4.1063000000000002E-2</v>
      </c>
    </row>
    <row r="7025" spans="1:2">
      <c r="A7025" s="1">
        <v>41807</v>
      </c>
      <c r="B7025">
        <v>4.1063000000000002E-2</v>
      </c>
    </row>
    <row r="7026" spans="1:2">
      <c r="A7026" s="1">
        <v>41808</v>
      </c>
      <c r="B7026">
        <v>4.1063000000000002E-2</v>
      </c>
    </row>
    <row r="7027" spans="1:2">
      <c r="A7027" s="1">
        <v>41810</v>
      </c>
      <c r="B7027">
        <v>4.1063000000000002E-2</v>
      </c>
    </row>
    <row r="7028" spans="1:2">
      <c r="A7028" s="1">
        <v>41813</v>
      </c>
      <c r="B7028">
        <v>4.1063000000000002E-2</v>
      </c>
    </row>
    <row r="7029" spans="1:2">
      <c r="A7029" s="1">
        <v>41814</v>
      </c>
      <c r="B7029">
        <v>4.1063000000000002E-2</v>
      </c>
    </row>
    <row r="7030" spans="1:2">
      <c r="A7030" s="1">
        <v>41815</v>
      </c>
      <c r="B7030">
        <v>4.1063000000000002E-2</v>
      </c>
    </row>
    <row r="7031" spans="1:2">
      <c r="A7031" s="1">
        <v>41816</v>
      </c>
      <c r="B7031">
        <v>4.1063000000000002E-2</v>
      </c>
    </row>
    <row r="7032" spans="1:2">
      <c r="A7032" s="1">
        <v>41817</v>
      </c>
      <c r="B7032">
        <v>4.1063000000000002E-2</v>
      </c>
    </row>
    <row r="7033" spans="1:2">
      <c r="A7033" s="1">
        <v>41820</v>
      </c>
      <c r="B7033">
        <v>4.1063000000000002E-2</v>
      </c>
    </row>
    <row r="7034" spans="1:2">
      <c r="A7034" s="1">
        <v>41821</v>
      </c>
      <c r="B7034">
        <v>4.1063000000000002E-2</v>
      </c>
    </row>
    <row r="7035" spans="1:2">
      <c r="A7035" s="1">
        <v>41822</v>
      </c>
      <c r="B7035">
        <v>4.1063000000000002E-2</v>
      </c>
    </row>
    <row r="7036" spans="1:2">
      <c r="A7036" s="1">
        <v>41823</v>
      </c>
      <c r="B7036">
        <v>4.1063000000000002E-2</v>
      </c>
    </row>
    <row r="7037" spans="1:2">
      <c r="A7037" s="1">
        <v>41824</v>
      </c>
      <c r="B7037">
        <v>4.1063000000000002E-2</v>
      </c>
    </row>
    <row r="7038" spans="1:2">
      <c r="A7038" s="1">
        <v>41827</v>
      </c>
      <c r="B7038">
        <v>4.1063000000000002E-2</v>
      </c>
    </row>
    <row r="7039" spans="1:2">
      <c r="A7039" s="1">
        <v>41828</v>
      </c>
      <c r="B7039">
        <v>4.1063000000000002E-2</v>
      </c>
    </row>
    <row r="7040" spans="1:2">
      <c r="A7040" s="1">
        <v>41829</v>
      </c>
      <c r="B7040">
        <v>4.1063000000000002E-2</v>
      </c>
    </row>
    <row r="7041" spans="1:2">
      <c r="A7041" s="1">
        <v>41830</v>
      </c>
      <c r="B7041">
        <v>4.1063000000000002E-2</v>
      </c>
    </row>
    <row r="7042" spans="1:2">
      <c r="A7042" s="1">
        <v>41831</v>
      </c>
      <c r="B7042">
        <v>4.1063000000000002E-2</v>
      </c>
    </row>
    <row r="7043" spans="1:2">
      <c r="A7043" s="1">
        <v>41834</v>
      </c>
      <c r="B7043">
        <v>4.1063000000000002E-2</v>
      </c>
    </row>
    <row r="7044" spans="1:2">
      <c r="A7044" s="1">
        <v>41835</v>
      </c>
      <c r="B7044">
        <v>4.1063000000000002E-2</v>
      </c>
    </row>
    <row r="7045" spans="1:2">
      <c r="A7045" s="1">
        <v>41836</v>
      </c>
      <c r="B7045">
        <v>4.1063000000000002E-2</v>
      </c>
    </row>
    <row r="7046" spans="1:2">
      <c r="A7046" s="1">
        <v>41837</v>
      </c>
      <c r="B7046">
        <v>4.1063000000000002E-2</v>
      </c>
    </row>
    <row r="7047" spans="1:2">
      <c r="A7047" s="1">
        <v>41838</v>
      </c>
      <c r="B7047">
        <v>4.1063000000000002E-2</v>
      </c>
    </row>
    <row r="7048" spans="1:2">
      <c r="A7048" s="1">
        <v>41841</v>
      </c>
      <c r="B7048">
        <v>4.1063000000000002E-2</v>
      </c>
    </row>
    <row r="7049" spans="1:2">
      <c r="A7049" s="1">
        <v>41842</v>
      </c>
      <c r="B7049">
        <v>4.1063000000000002E-2</v>
      </c>
    </row>
    <row r="7050" spans="1:2">
      <c r="A7050" s="1">
        <v>41843</v>
      </c>
      <c r="B7050">
        <v>4.1063000000000002E-2</v>
      </c>
    </row>
    <row r="7051" spans="1:2">
      <c r="A7051" s="1">
        <v>41844</v>
      </c>
      <c r="B7051">
        <v>4.1063000000000002E-2</v>
      </c>
    </row>
    <row r="7052" spans="1:2">
      <c r="A7052" s="1">
        <v>41845</v>
      </c>
      <c r="B7052">
        <v>4.1063000000000002E-2</v>
      </c>
    </row>
    <row r="7053" spans="1:2">
      <c r="A7053" s="1">
        <v>41848</v>
      </c>
      <c r="B7053">
        <v>4.1063000000000002E-2</v>
      </c>
    </row>
    <row r="7054" spans="1:2">
      <c r="A7054" s="1">
        <v>41849</v>
      </c>
      <c r="B7054">
        <v>4.1063000000000002E-2</v>
      </c>
    </row>
    <row r="7055" spans="1:2">
      <c r="A7055" s="1">
        <v>41850</v>
      </c>
      <c r="B7055">
        <v>4.1063000000000002E-2</v>
      </c>
    </row>
    <row r="7056" spans="1:2">
      <c r="A7056" s="1">
        <v>41851</v>
      </c>
      <c r="B7056">
        <v>4.1063000000000002E-2</v>
      </c>
    </row>
    <row r="7057" spans="1:2">
      <c r="A7057" s="1">
        <v>41852</v>
      </c>
      <c r="B7057">
        <v>4.1063000000000002E-2</v>
      </c>
    </row>
    <row r="7058" spans="1:2">
      <c r="A7058" s="1">
        <v>41855</v>
      </c>
      <c r="B7058">
        <v>4.1063000000000002E-2</v>
      </c>
    </row>
    <row r="7059" spans="1:2">
      <c r="A7059" s="1">
        <v>41856</v>
      </c>
      <c r="B7059">
        <v>4.1063000000000002E-2</v>
      </c>
    </row>
    <row r="7060" spans="1:2">
      <c r="A7060" s="1">
        <v>41857</v>
      </c>
      <c r="B7060">
        <v>4.1063000000000002E-2</v>
      </c>
    </row>
    <row r="7061" spans="1:2">
      <c r="A7061" s="1">
        <v>41858</v>
      </c>
      <c r="B7061">
        <v>4.1063000000000002E-2</v>
      </c>
    </row>
    <row r="7062" spans="1:2">
      <c r="A7062" s="1">
        <v>41859</v>
      </c>
      <c r="B7062">
        <v>4.1063000000000002E-2</v>
      </c>
    </row>
    <row r="7063" spans="1:2">
      <c r="A7063" s="1">
        <v>41862</v>
      </c>
      <c r="B7063">
        <v>4.1063000000000002E-2</v>
      </c>
    </row>
    <row r="7064" spans="1:2">
      <c r="A7064" s="1">
        <v>41863</v>
      </c>
      <c r="B7064">
        <v>4.1063000000000002E-2</v>
      </c>
    </row>
    <row r="7065" spans="1:2">
      <c r="A7065" s="1">
        <v>41864</v>
      </c>
      <c r="B7065">
        <v>4.1063000000000002E-2</v>
      </c>
    </row>
    <row r="7066" spans="1:2">
      <c r="A7066" s="1">
        <v>41865</v>
      </c>
      <c r="B7066">
        <v>4.1063000000000002E-2</v>
      </c>
    </row>
    <row r="7067" spans="1:2">
      <c r="A7067" s="1">
        <v>41866</v>
      </c>
      <c r="B7067">
        <v>4.1098999999999997E-2</v>
      </c>
    </row>
    <row r="7068" spans="1:2">
      <c r="A7068" s="1">
        <v>41869</v>
      </c>
      <c r="B7068">
        <v>4.1063000000000002E-2</v>
      </c>
    </row>
    <row r="7069" spans="1:2">
      <c r="A7069" s="1">
        <v>41870</v>
      </c>
      <c r="B7069">
        <v>4.1063000000000002E-2</v>
      </c>
    </row>
    <row r="7070" spans="1:2">
      <c r="A7070" s="1">
        <v>41871</v>
      </c>
      <c r="B7070">
        <v>4.1098999999999997E-2</v>
      </c>
    </row>
    <row r="7071" spans="1:2">
      <c r="A7071" s="1">
        <v>41872</v>
      </c>
      <c r="B7071">
        <v>4.1098999999999997E-2</v>
      </c>
    </row>
    <row r="7072" spans="1:2">
      <c r="A7072" s="1">
        <v>41873</v>
      </c>
      <c r="B7072">
        <v>4.1063000000000002E-2</v>
      </c>
    </row>
    <row r="7073" spans="1:2">
      <c r="A7073" s="1">
        <v>41876</v>
      </c>
      <c r="B7073">
        <v>4.1063000000000002E-2</v>
      </c>
    </row>
    <row r="7074" spans="1:2">
      <c r="A7074" s="1">
        <v>41877</v>
      </c>
      <c r="B7074">
        <v>4.1063000000000002E-2</v>
      </c>
    </row>
    <row r="7075" spans="1:2">
      <c r="A7075" s="1">
        <v>41878</v>
      </c>
      <c r="B7075">
        <v>4.1063000000000002E-2</v>
      </c>
    </row>
    <row r="7076" spans="1:2">
      <c r="A7076" s="1">
        <v>41879</v>
      </c>
      <c r="B7076">
        <v>4.1063000000000002E-2</v>
      </c>
    </row>
    <row r="7077" spans="1:2">
      <c r="A7077" s="1">
        <v>41880</v>
      </c>
      <c r="B7077">
        <v>4.1063000000000002E-2</v>
      </c>
    </row>
    <row r="7078" spans="1:2">
      <c r="A7078" s="1">
        <v>41883</v>
      </c>
      <c r="B7078">
        <v>4.1063000000000002E-2</v>
      </c>
    </row>
    <row r="7079" spans="1:2">
      <c r="A7079" s="1">
        <v>41884</v>
      </c>
      <c r="B7079">
        <v>4.1063000000000002E-2</v>
      </c>
    </row>
    <row r="7080" spans="1:2">
      <c r="A7080" s="1">
        <v>41885</v>
      </c>
      <c r="B7080">
        <v>4.1063000000000002E-2</v>
      </c>
    </row>
    <row r="7081" spans="1:2">
      <c r="A7081" s="1">
        <v>41886</v>
      </c>
      <c r="B7081">
        <v>4.1063000000000002E-2</v>
      </c>
    </row>
    <row r="7082" spans="1:2">
      <c r="A7082" s="1">
        <v>41887</v>
      </c>
      <c r="B7082">
        <v>4.1063000000000002E-2</v>
      </c>
    </row>
    <row r="7083" spans="1:2">
      <c r="A7083" s="1">
        <v>41890</v>
      </c>
      <c r="B7083">
        <v>4.1063000000000002E-2</v>
      </c>
    </row>
    <row r="7084" spans="1:2">
      <c r="A7084" s="1">
        <v>41891</v>
      </c>
      <c r="B7084">
        <v>4.1063000000000002E-2</v>
      </c>
    </row>
    <row r="7085" spans="1:2">
      <c r="A7085" s="1">
        <v>41892</v>
      </c>
      <c r="B7085">
        <v>4.1063000000000002E-2</v>
      </c>
    </row>
    <row r="7086" spans="1:2">
      <c r="A7086" s="1">
        <v>41893</v>
      </c>
      <c r="B7086">
        <v>4.1063000000000002E-2</v>
      </c>
    </row>
    <row r="7087" spans="1:2">
      <c r="A7087" s="1">
        <v>41894</v>
      </c>
      <c r="B7087">
        <v>4.1063000000000002E-2</v>
      </c>
    </row>
    <row r="7088" spans="1:2">
      <c r="A7088" s="1">
        <v>41897</v>
      </c>
      <c r="B7088">
        <v>4.1063000000000002E-2</v>
      </c>
    </row>
    <row r="7089" spans="1:2">
      <c r="A7089" s="1">
        <v>41898</v>
      </c>
      <c r="B7089">
        <v>4.1063000000000002E-2</v>
      </c>
    </row>
    <row r="7090" spans="1:2">
      <c r="A7090" s="1">
        <v>41899</v>
      </c>
      <c r="B7090">
        <v>4.1063000000000002E-2</v>
      </c>
    </row>
    <row r="7091" spans="1:2">
      <c r="A7091" s="1">
        <v>41900</v>
      </c>
      <c r="B7091">
        <v>4.1063000000000002E-2</v>
      </c>
    </row>
    <row r="7092" spans="1:2">
      <c r="A7092" s="1">
        <v>41901</v>
      </c>
      <c r="B7092">
        <v>4.1063000000000002E-2</v>
      </c>
    </row>
    <row r="7093" spans="1:2">
      <c r="A7093" s="1">
        <v>41904</v>
      </c>
      <c r="B7093">
        <v>4.1063000000000002E-2</v>
      </c>
    </row>
    <row r="7094" spans="1:2">
      <c r="A7094" s="1">
        <v>41905</v>
      </c>
      <c r="B7094">
        <v>4.1063000000000002E-2</v>
      </c>
    </row>
    <row r="7095" spans="1:2">
      <c r="A7095" s="1">
        <v>41906</v>
      </c>
      <c r="B7095">
        <v>4.1063000000000002E-2</v>
      </c>
    </row>
    <row r="7096" spans="1:2">
      <c r="A7096" s="1">
        <v>41907</v>
      </c>
      <c r="B7096">
        <v>4.1063000000000002E-2</v>
      </c>
    </row>
    <row r="7097" spans="1:2">
      <c r="A7097" s="1">
        <v>41908</v>
      </c>
      <c r="B7097">
        <v>4.1063000000000002E-2</v>
      </c>
    </row>
    <row r="7098" spans="1:2">
      <c r="A7098" s="1">
        <v>41911</v>
      </c>
      <c r="B7098">
        <v>4.1063000000000002E-2</v>
      </c>
    </row>
    <row r="7099" spans="1:2">
      <c r="A7099" s="1">
        <v>41912</v>
      </c>
      <c r="B7099">
        <v>4.1063000000000002E-2</v>
      </c>
    </row>
    <row r="7100" spans="1:2">
      <c r="A7100" s="1">
        <v>41913</v>
      </c>
      <c r="B7100">
        <v>4.1063000000000002E-2</v>
      </c>
    </row>
    <row r="7101" spans="1:2">
      <c r="A7101" s="1">
        <v>41914</v>
      </c>
      <c r="B7101">
        <v>4.1063000000000002E-2</v>
      </c>
    </row>
    <row r="7102" spans="1:2">
      <c r="A7102" s="1">
        <v>41915</v>
      </c>
      <c r="B7102">
        <v>4.1063000000000002E-2</v>
      </c>
    </row>
    <row r="7103" spans="1:2">
      <c r="A7103" s="1">
        <v>41918</v>
      </c>
      <c r="B7103">
        <v>4.1063000000000002E-2</v>
      </c>
    </row>
    <row r="7104" spans="1:2">
      <c r="A7104" s="1">
        <v>41919</v>
      </c>
      <c r="B7104">
        <v>4.1063000000000002E-2</v>
      </c>
    </row>
    <row r="7105" spans="1:2">
      <c r="A7105" s="1">
        <v>41920</v>
      </c>
      <c r="B7105">
        <v>4.1063000000000002E-2</v>
      </c>
    </row>
    <row r="7106" spans="1:2">
      <c r="A7106" s="1">
        <v>41921</v>
      </c>
      <c r="B7106">
        <v>4.1063000000000002E-2</v>
      </c>
    </row>
    <row r="7107" spans="1:2">
      <c r="A7107" s="1">
        <v>41922</v>
      </c>
      <c r="B7107">
        <v>4.1063000000000002E-2</v>
      </c>
    </row>
    <row r="7108" spans="1:2">
      <c r="A7108" s="1">
        <v>41925</v>
      </c>
      <c r="B7108">
        <v>4.1063000000000002E-2</v>
      </c>
    </row>
    <row r="7109" spans="1:2">
      <c r="A7109" s="1">
        <v>41926</v>
      </c>
      <c r="B7109">
        <v>4.1063000000000002E-2</v>
      </c>
    </row>
    <row r="7110" spans="1:2">
      <c r="A7110" s="1">
        <v>41927</v>
      </c>
      <c r="B7110">
        <v>4.1063000000000002E-2</v>
      </c>
    </row>
    <row r="7111" spans="1:2">
      <c r="A7111" s="1">
        <v>41928</v>
      </c>
      <c r="B7111">
        <v>4.1063000000000002E-2</v>
      </c>
    </row>
    <row r="7112" spans="1:2">
      <c r="A7112" s="1">
        <v>41929</v>
      </c>
      <c r="B7112">
        <v>4.1063000000000002E-2</v>
      </c>
    </row>
    <row r="7113" spans="1:2">
      <c r="A7113" s="1">
        <v>41932</v>
      </c>
      <c r="B7113">
        <v>4.1063000000000002E-2</v>
      </c>
    </row>
    <row r="7114" spans="1:2">
      <c r="A7114" s="1">
        <v>41933</v>
      </c>
      <c r="B7114">
        <v>4.1063000000000002E-2</v>
      </c>
    </row>
    <row r="7115" spans="1:2">
      <c r="A7115" s="1">
        <v>41934</v>
      </c>
      <c r="B7115">
        <v>4.1063000000000002E-2</v>
      </c>
    </row>
    <row r="7116" spans="1:2">
      <c r="A7116" s="1">
        <v>41935</v>
      </c>
      <c r="B7116">
        <v>4.1063000000000002E-2</v>
      </c>
    </row>
    <row r="7117" spans="1:2">
      <c r="A7117" s="1">
        <v>41936</v>
      </c>
      <c r="B7117">
        <v>4.1063000000000002E-2</v>
      </c>
    </row>
    <row r="7118" spans="1:2">
      <c r="A7118" s="1">
        <v>41939</v>
      </c>
      <c r="B7118">
        <v>4.1063000000000002E-2</v>
      </c>
    </row>
    <row r="7119" spans="1:2">
      <c r="A7119" s="1">
        <v>41940</v>
      </c>
      <c r="B7119">
        <v>4.1063000000000002E-2</v>
      </c>
    </row>
    <row r="7120" spans="1:2">
      <c r="A7120" s="1">
        <v>41941</v>
      </c>
      <c r="B7120">
        <v>4.1063000000000002E-2</v>
      </c>
    </row>
    <row r="7121" spans="1:2">
      <c r="A7121" s="1">
        <v>41942</v>
      </c>
      <c r="B7121">
        <v>4.1957000000000001E-2</v>
      </c>
    </row>
    <row r="7122" spans="1:2">
      <c r="A7122" s="1">
        <v>41943</v>
      </c>
      <c r="B7122">
        <v>4.1957000000000001E-2</v>
      </c>
    </row>
    <row r="7123" spans="1:2">
      <c r="A7123" s="1">
        <v>41946</v>
      </c>
      <c r="B7123">
        <v>4.1957000000000001E-2</v>
      </c>
    </row>
    <row r="7124" spans="1:2">
      <c r="A7124" s="1">
        <v>41947</v>
      </c>
      <c r="B7124">
        <v>4.1957000000000001E-2</v>
      </c>
    </row>
    <row r="7125" spans="1:2">
      <c r="A7125" s="1">
        <v>41948</v>
      </c>
      <c r="B7125">
        <v>4.1957000000000001E-2</v>
      </c>
    </row>
    <row r="7126" spans="1:2">
      <c r="A7126" s="1">
        <v>41949</v>
      </c>
      <c r="B7126">
        <v>4.1957000000000001E-2</v>
      </c>
    </row>
    <row r="7127" spans="1:2">
      <c r="A7127" s="1">
        <v>41950</v>
      </c>
      <c r="B7127">
        <v>4.1957000000000001E-2</v>
      </c>
    </row>
    <row r="7128" spans="1:2">
      <c r="A7128" s="1">
        <v>41953</v>
      </c>
      <c r="B7128">
        <v>4.1957000000000001E-2</v>
      </c>
    </row>
    <row r="7129" spans="1:2">
      <c r="A7129" s="1">
        <v>41954</v>
      </c>
      <c r="B7129">
        <v>4.1957000000000001E-2</v>
      </c>
    </row>
    <row r="7130" spans="1:2">
      <c r="A7130" s="1">
        <v>41955</v>
      </c>
      <c r="B7130">
        <v>4.1957000000000001E-2</v>
      </c>
    </row>
    <row r="7131" spans="1:2">
      <c r="A7131" s="1">
        <v>41956</v>
      </c>
      <c r="B7131">
        <v>4.1957000000000001E-2</v>
      </c>
    </row>
    <row r="7132" spans="1:2">
      <c r="A7132" s="1">
        <v>41957</v>
      </c>
      <c r="B7132">
        <v>4.1957000000000001E-2</v>
      </c>
    </row>
    <row r="7133" spans="1:2">
      <c r="A7133" s="1">
        <v>41960</v>
      </c>
      <c r="B7133">
        <v>4.1957000000000001E-2</v>
      </c>
    </row>
    <row r="7134" spans="1:2">
      <c r="A7134" s="1">
        <v>41961</v>
      </c>
      <c r="B7134">
        <v>4.1957000000000001E-2</v>
      </c>
    </row>
    <row r="7135" spans="1:2">
      <c r="A7135" s="1">
        <v>41962</v>
      </c>
      <c r="B7135">
        <v>4.1957000000000001E-2</v>
      </c>
    </row>
    <row r="7136" spans="1:2">
      <c r="A7136" s="1">
        <v>41963</v>
      </c>
      <c r="B7136">
        <v>4.1957000000000001E-2</v>
      </c>
    </row>
    <row r="7137" spans="1:2">
      <c r="A7137" s="1">
        <v>41964</v>
      </c>
      <c r="B7137">
        <v>4.1957000000000001E-2</v>
      </c>
    </row>
    <row r="7138" spans="1:2">
      <c r="A7138" s="1">
        <v>41967</v>
      </c>
      <c r="B7138">
        <v>4.1957000000000001E-2</v>
      </c>
    </row>
    <row r="7139" spans="1:2">
      <c r="A7139" s="1">
        <v>41968</v>
      </c>
      <c r="B7139">
        <v>4.1957000000000001E-2</v>
      </c>
    </row>
    <row r="7140" spans="1:2">
      <c r="A7140" s="1">
        <v>41969</v>
      </c>
      <c r="B7140">
        <v>4.1957000000000001E-2</v>
      </c>
    </row>
    <row r="7141" spans="1:2">
      <c r="A7141" s="1">
        <v>41970</v>
      </c>
      <c r="B7141">
        <v>4.1957000000000001E-2</v>
      </c>
    </row>
    <row r="7142" spans="1:2">
      <c r="A7142" s="1">
        <v>41971</v>
      </c>
      <c r="B7142">
        <v>4.1957000000000001E-2</v>
      </c>
    </row>
    <row r="7143" spans="1:2">
      <c r="A7143" s="1">
        <v>41974</v>
      </c>
      <c r="B7143">
        <v>4.1957000000000001E-2</v>
      </c>
    </row>
    <row r="7144" spans="1:2">
      <c r="A7144" s="1">
        <v>41975</v>
      </c>
      <c r="B7144">
        <v>4.1957000000000001E-2</v>
      </c>
    </row>
    <row r="7145" spans="1:2">
      <c r="A7145" s="1">
        <v>41976</v>
      </c>
      <c r="B7145">
        <v>4.1957000000000001E-2</v>
      </c>
    </row>
    <row r="7146" spans="1:2">
      <c r="A7146" s="1">
        <v>41977</v>
      </c>
      <c r="B7146">
        <v>4.3739E-2</v>
      </c>
    </row>
    <row r="7147" spans="1:2">
      <c r="A7147" s="1">
        <v>41978</v>
      </c>
      <c r="B7147">
        <v>4.3739E-2</v>
      </c>
    </row>
    <row r="7148" spans="1:2">
      <c r="A7148" s="1">
        <v>41981</v>
      </c>
      <c r="B7148">
        <v>4.3739E-2</v>
      </c>
    </row>
    <row r="7149" spans="1:2">
      <c r="A7149" s="1">
        <v>41982</v>
      </c>
      <c r="B7149">
        <v>4.3739E-2</v>
      </c>
    </row>
    <row r="7150" spans="1:2">
      <c r="A7150" s="1">
        <v>41983</v>
      </c>
      <c r="B7150">
        <v>4.3739E-2</v>
      </c>
    </row>
    <row r="7151" spans="1:2">
      <c r="A7151" s="1">
        <v>41984</v>
      </c>
      <c r="B7151">
        <v>4.3739E-2</v>
      </c>
    </row>
    <row r="7152" spans="1:2">
      <c r="A7152" s="1">
        <v>41985</v>
      </c>
      <c r="B7152">
        <v>4.3739E-2</v>
      </c>
    </row>
    <row r="7153" spans="1:2">
      <c r="A7153" s="1">
        <v>41988</v>
      </c>
      <c r="B7153">
        <v>4.3739E-2</v>
      </c>
    </row>
    <row r="7154" spans="1:2">
      <c r="A7154" s="1">
        <v>41989</v>
      </c>
      <c r="B7154">
        <v>4.3739E-2</v>
      </c>
    </row>
    <row r="7155" spans="1:2">
      <c r="A7155" s="1">
        <v>41990</v>
      </c>
      <c r="B7155">
        <v>4.3739E-2</v>
      </c>
    </row>
    <row r="7156" spans="1:2">
      <c r="A7156" s="1">
        <v>41991</v>
      </c>
      <c r="B7156">
        <v>4.3739E-2</v>
      </c>
    </row>
    <row r="7157" spans="1:2">
      <c r="A7157" s="1">
        <v>41992</v>
      </c>
      <c r="B7157">
        <v>4.3739E-2</v>
      </c>
    </row>
    <row r="7158" spans="1:2">
      <c r="A7158" s="1">
        <v>41995</v>
      </c>
      <c r="B7158">
        <v>4.3739E-2</v>
      </c>
    </row>
    <row r="7159" spans="1:2">
      <c r="A7159" s="1">
        <v>41996</v>
      </c>
      <c r="B7159">
        <v>4.3739E-2</v>
      </c>
    </row>
    <row r="7160" spans="1:2">
      <c r="A7160" s="1">
        <v>41997</v>
      </c>
      <c r="B7160">
        <v>4.3739E-2</v>
      </c>
    </row>
    <row r="7161" spans="1:2">
      <c r="A7161" s="1">
        <v>41999</v>
      </c>
      <c r="B7161">
        <v>4.3739E-2</v>
      </c>
    </row>
    <row r="7162" spans="1:2">
      <c r="A7162" s="1">
        <v>42002</v>
      </c>
      <c r="B7162">
        <v>4.3739E-2</v>
      </c>
    </row>
    <row r="7163" spans="1:2">
      <c r="A7163" s="1">
        <v>42003</v>
      </c>
      <c r="B7163">
        <v>4.3739E-2</v>
      </c>
    </row>
    <row r="7164" spans="1:2">
      <c r="A7164" s="1">
        <v>42004</v>
      </c>
      <c r="B7164">
        <v>4.3739E-2</v>
      </c>
    </row>
    <row r="7165" spans="1:2">
      <c r="A7165" s="1">
        <v>42006</v>
      </c>
      <c r="B7165">
        <v>4.3739E-2</v>
      </c>
    </row>
    <row r="7166" spans="1:2">
      <c r="A7166" s="1">
        <v>42009</v>
      </c>
      <c r="B7166">
        <v>4.3739E-2</v>
      </c>
    </row>
    <row r="7167" spans="1:2">
      <c r="A7167" s="1">
        <v>42010</v>
      </c>
      <c r="B7167">
        <v>4.3739E-2</v>
      </c>
    </row>
    <row r="7168" spans="1:2">
      <c r="A7168" s="1">
        <v>42011</v>
      </c>
      <c r="B7168">
        <v>4.3739E-2</v>
      </c>
    </row>
    <row r="7169" spans="1:2">
      <c r="A7169" s="1">
        <v>42012</v>
      </c>
      <c r="B7169">
        <v>4.3739E-2</v>
      </c>
    </row>
    <row r="7170" spans="1:2">
      <c r="A7170" s="1">
        <v>42013</v>
      </c>
      <c r="B7170">
        <v>4.3739E-2</v>
      </c>
    </row>
    <row r="7171" spans="1:2">
      <c r="A7171" s="1">
        <v>42016</v>
      </c>
      <c r="B7171">
        <v>4.3739E-2</v>
      </c>
    </row>
    <row r="7172" spans="1:2">
      <c r="A7172" s="1">
        <v>42017</v>
      </c>
      <c r="B7172">
        <v>4.3739E-2</v>
      </c>
    </row>
    <row r="7173" spans="1:2">
      <c r="A7173" s="1">
        <v>42018</v>
      </c>
      <c r="B7173">
        <v>4.3739E-2</v>
      </c>
    </row>
    <row r="7174" spans="1:2">
      <c r="A7174" s="1">
        <v>42019</v>
      </c>
      <c r="B7174">
        <v>4.3739E-2</v>
      </c>
    </row>
    <row r="7175" spans="1:2">
      <c r="A7175" s="1">
        <v>42020</v>
      </c>
      <c r="B7175">
        <v>4.3739E-2</v>
      </c>
    </row>
    <row r="7176" spans="1:2">
      <c r="A7176" s="1">
        <v>42023</v>
      </c>
      <c r="B7176">
        <v>4.3739E-2</v>
      </c>
    </row>
    <row r="7177" spans="1:2">
      <c r="A7177" s="1">
        <v>42024</v>
      </c>
      <c r="B7177">
        <v>4.3739E-2</v>
      </c>
    </row>
    <row r="7178" spans="1:2">
      <c r="A7178" s="1">
        <v>42025</v>
      </c>
      <c r="B7178">
        <v>4.3739E-2</v>
      </c>
    </row>
    <row r="7179" spans="1:2">
      <c r="A7179" s="1">
        <v>42026</v>
      </c>
      <c r="B7179">
        <v>4.5512999999999998E-2</v>
      </c>
    </row>
    <row r="7180" spans="1:2">
      <c r="A7180" s="1">
        <v>42027</v>
      </c>
      <c r="B7180">
        <v>4.5512999999999998E-2</v>
      </c>
    </row>
    <row r="7181" spans="1:2">
      <c r="A7181" s="1">
        <v>42030</v>
      </c>
      <c r="B7181">
        <v>4.5512999999999998E-2</v>
      </c>
    </row>
    <row r="7182" spans="1:2">
      <c r="A7182" s="1">
        <v>42031</v>
      </c>
      <c r="B7182">
        <v>4.5512999999999998E-2</v>
      </c>
    </row>
    <row r="7183" spans="1:2">
      <c r="A7183" s="1">
        <v>42032</v>
      </c>
      <c r="B7183">
        <v>4.5512999999999998E-2</v>
      </c>
    </row>
    <row r="7184" spans="1:2">
      <c r="A7184" s="1">
        <v>42033</v>
      </c>
      <c r="B7184">
        <v>4.5512999999999998E-2</v>
      </c>
    </row>
    <row r="7185" spans="1:2">
      <c r="A7185" s="1">
        <v>42034</v>
      </c>
      <c r="B7185">
        <v>4.5512999999999998E-2</v>
      </c>
    </row>
    <row r="7186" spans="1:2">
      <c r="A7186" s="1">
        <v>42037</v>
      </c>
      <c r="B7186">
        <v>4.5512999999999998E-2</v>
      </c>
    </row>
    <row r="7187" spans="1:2">
      <c r="A7187" s="1">
        <v>42038</v>
      </c>
      <c r="B7187">
        <v>4.5512999999999998E-2</v>
      </c>
    </row>
    <row r="7188" spans="1:2">
      <c r="A7188" s="1">
        <v>42039</v>
      </c>
      <c r="B7188">
        <v>4.5512999999999998E-2</v>
      </c>
    </row>
    <row r="7189" spans="1:2">
      <c r="A7189" s="1">
        <v>42040</v>
      </c>
      <c r="B7189">
        <v>4.5512999999999998E-2</v>
      </c>
    </row>
    <row r="7190" spans="1:2">
      <c r="A7190" s="1">
        <v>42041</v>
      </c>
      <c r="B7190">
        <v>4.5512999999999998E-2</v>
      </c>
    </row>
    <row r="7191" spans="1:2">
      <c r="A7191" s="1">
        <v>42044</v>
      </c>
      <c r="B7191">
        <v>4.5512999999999998E-2</v>
      </c>
    </row>
    <row r="7192" spans="1:2">
      <c r="A7192" s="1">
        <v>42045</v>
      </c>
      <c r="B7192">
        <v>4.5512999999999998E-2</v>
      </c>
    </row>
    <row r="7193" spans="1:2">
      <c r="A7193" s="1">
        <v>42046</v>
      </c>
      <c r="B7193">
        <v>4.5512999999999998E-2</v>
      </c>
    </row>
    <row r="7194" spans="1:2">
      <c r="A7194" s="1">
        <v>42047</v>
      </c>
      <c r="B7194">
        <v>4.5512999999999998E-2</v>
      </c>
    </row>
    <row r="7195" spans="1:2">
      <c r="A7195" s="1">
        <v>42048</v>
      </c>
      <c r="B7195">
        <v>4.5512999999999998E-2</v>
      </c>
    </row>
    <row r="7196" spans="1:2">
      <c r="A7196" s="1">
        <v>42053</v>
      </c>
      <c r="B7196">
        <v>4.5512999999999998E-2</v>
      </c>
    </row>
    <row r="7197" spans="1:2">
      <c r="A7197" s="1">
        <v>42054</v>
      </c>
      <c r="B7197">
        <v>4.5512999999999998E-2</v>
      </c>
    </row>
    <row r="7198" spans="1:2">
      <c r="A7198" s="1">
        <v>42055</v>
      </c>
      <c r="B7198">
        <v>4.5512999999999998E-2</v>
      </c>
    </row>
    <row r="7199" spans="1:2">
      <c r="A7199" s="1">
        <v>42058</v>
      </c>
      <c r="B7199">
        <v>4.5512999999999998E-2</v>
      </c>
    </row>
    <row r="7200" spans="1:2">
      <c r="A7200" s="1">
        <v>42059</v>
      </c>
      <c r="B7200">
        <v>4.5512999999999998E-2</v>
      </c>
    </row>
    <row r="7201" spans="1:2">
      <c r="A7201" s="1">
        <v>42060</v>
      </c>
      <c r="B7201">
        <v>4.5512999999999998E-2</v>
      </c>
    </row>
    <row r="7202" spans="1:2">
      <c r="A7202" s="1">
        <v>42061</v>
      </c>
      <c r="B7202">
        <v>4.5512999999999998E-2</v>
      </c>
    </row>
    <row r="7203" spans="1:2">
      <c r="A7203" s="1">
        <v>42062</v>
      </c>
      <c r="B7203">
        <v>4.5512999999999998E-2</v>
      </c>
    </row>
    <row r="7204" spans="1:2">
      <c r="A7204" s="1">
        <v>42065</v>
      </c>
      <c r="B7204">
        <v>4.5512999999999998E-2</v>
      </c>
    </row>
    <row r="7205" spans="1:2">
      <c r="A7205" s="1">
        <v>42066</v>
      </c>
      <c r="B7205">
        <v>4.5512999999999998E-2</v>
      </c>
    </row>
    <row r="7206" spans="1:2">
      <c r="A7206" s="1">
        <v>42067</v>
      </c>
      <c r="B7206">
        <v>4.5512999999999998E-2</v>
      </c>
    </row>
    <row r="7207" spans="1:2">
      <c r="A7207" s="1">
        <v>42068</v>
      </c>
      <c r="B7207">
        <v>4.7279000000000002E-2</v>
      </c>
    </row>
    <row r="7208" spans="1:2">
      <c r="A7208" s="1">
        <v>42069</v>
      </c>
      <c r="B7208">
        <v>4.7279000000000002E-2</v>
      </c>
    </row>
    <row r="7209" spans="1:2">
      <c r="A7209" s="1">
        <v>42072</v>
      </c>
      <c r="B7209">
        <v>4.7279000000000002E-2</v>
      </c>
    </row>
    <row r="7210" spans="1:2">
      <c r="A7210" s="1">
        <v>42073</v>
      </c>
      <c r="B7210">
        <v>4.7279000000000002E-2</v>
      </c>
    </row>
    <row r="7211" spans="1:2">
      <c r="A7211" s="1">
        <v>42074</v>
      </c>
      <c r="B7211">
        <v>4.7279000000000002E-2</v>
      </c>
    </row>
    <row r="7212" spans="1:2">
      <c r="A7212" s="1">
        <v>42075</v>
      </c>
      <c r="B7212">
        <v>4.7279000000000002E-2</v>
      </c>
    </row>
    <row r="7213" spans="1:2">
      <c r="A7213" s="1">
        <v>42076</v>
      </c>
      <c r="B7213">
        <v>4.7279000000000002E-2</v>
      </c>
    </row>
    <row r="7214" spans="1:2">
      <c r="A7214" s="1">
        <v>42079</v>
      </c>
      <c r="B7214">
        <v>4.7279000000000002E-2</v>
      </c>
    </row>
    <row r="7215" spans="1:2">
      <c r="A7215" s="1">
        <v>42080</v>
      </c>
      <c r="B7215">
        <v>4.7279000000000002E-2</v>
      </c>
    </row>
    <row r="7216" spans="1:2">
      <c r="A7216" s="1">
        <v>42081</v>
      </c>
      <c r="B7216">
        <v>4.7279000000000002E-2</v>
      </c>
    </row>
    <row r="7217" spans="1:2">
      <c r="A7217" s="1">
        <v>42082</v>
      </c>
      <c r="B7217">
        <v>4.7279000000000002E-2</v>
      </c>
    </row>
    <row r="7218" spans="1:2">
      <c r="A7218" s="1">
        <v>42083</v>
      </c>
      <c r="B7218">
        <v>4.7279000000000002E-2</v>
      </c>
    </row>
    <row r="7219" spans="1:2">
      <c r="A7219" s="1">
        <v>42086</v>
      </c>
      <c r="B7219">
        <v>4.7279000000000002E-2</v>
      </c>
    </row>
    <row r="7220" spans="1:2">
      <c r="A7220" s="1">
        <v>42087</v>
      </c>
      <c r="B7220">
        <v>4.7279000000000002E-2</v>
      </c>
    </row>
    <row r="7221" spans="1:2">
      <c r="A7221" s="1">
        <v>42088</v>
      </c>
      <c r="B7221">
        <v>4.7279000000000002E-2</v>
      </c>
    </row>
    <row r="7222" spans="1:2">
      <c r="A7222" s="1">
        <v>42089</v>
      </c>
      <c r="B7222">
        <v>4.7279000000000002E-2</v>
      </c>
    </row>
    <row r="7223" spans="1:2">
      <c r="A7223" s="1">
        <v>42090</v>
      </c>
      <c r="B7223">
        <v>4.7279000000000002E-2</v>
      </c>
    </row>
    <row r="7224" spans="1:2">
      <c r="A7224" s="1">
        <v>42093</v>
      </c>
      <c r="B7224">
        <v>4.7279000000000002E-2</v>
      </c>
    </row>
    <row r="7225" spans="1:2">
      <c r="A7225" s="1">
        <v>42094</v>
      </c>
      <c r="B7225">
        <v>4.7279000000000002E-2</v>
      </c>
    </row>
    <row r="7226" spans="1:2">
      <c r="A7226" s="1">
        <v>42095</v>
      </c>
      <c r="B7226">
        <v>4.7279000000000002E-2</v>
      </c>
    </row>
    <row r="7227" spans="1:2">
      <c r="A7227" s="1">
        <v>42096</v>
      </c>
      <c r="B7227">
        <v>4.7279000000000002E-2</v>
      </c>
    </row>
    <row r="7228" spans="1:2">
      <c r="A7228" s="1">
        <v>42100</v>
      </c>
      <c r="B7228">
        <v>4.7279000000000002E-2</v>
      </c>
    </row>
    <row r="7229" spans="1:2">
      <c r="A7229" s="1">
        <v>42101</v>
      </c>
      <c r="B7229">
        <v>4.7279000000000002E-2</v>
      </c>
    </row>
    <row r="7230" spans="1:2">
      <c r="A7230" s="1">
        <v>42102</v>
      </c>
      <c r="B7230">
        <v>4.7279000000000002E-2</v>
      </c>
    </row>
    <row r="7231" spans="1:2">
      <c r="A7231" s="1">
        <v>42103</v>
      </c>
      <c r="B7231">
        <v>4.7279000000000002E-2</v>
      </c>
    </row>
    <row r="7232" spans="1:2">
      <c r="A7232" s="1">
        <v>42104</v>
      </c>
      <c r="B7232">
        <v>4.7279000000000002E-2</v>
      </c>
    </row>
    <row r="7233" spans="1:2">
      <c r="A7233" s="1">
        <v>42107</v>
      </c>
      <c r="B7233">
        <v>4.7279000000000002E-2</v>
      </c>
    </row>
    <row r="7234" spans="1:2">
      <c r="A7234" s="1">
        <v>42108</v>
      </c>
      <c r="B7234">
        <v>4.7279000000000002E-2</v>
      </c>
    </row>
    <row r="7235" spans="1:2">
      <c r="A7235" s="1">
        <v>42109</v>
      </c>
      <c r="B7235">
        <v>4.7279000000000002E-2</v>
      </c>
    </row>
    <row r="7236" spans="1:2">
      <c r="A7236" s="1">
        <v>42110</v>
      </c>
      <c r="B7236">
        <v>4.7279000000000002E-2</v>
      </c>
    </row>
    <row r="7237" spans="1:2">
      <c r="A7237" s="1">
        <v>42111</v>
      </c>
      <c r="B7237">
        <v>4.7279000000000002E-2</v>
      </c>
    </row>
    <row r="7238" spans="1:2">
      <c r="A7238" s="1">
        <v>42114</v>
      </c>
      <c r="B7238">
        <v>4.7279000000000002E-2</v>
      </c>
    </row>
    <row r="7239" spans="1:2">
      <c r="A7239" s="1">
        <v>42116</v>
      </c>
      <c r="B7239">
        <v>4.7279000000000002E-2</v>
      </c>
    </row>
    <row r="7240" spans="1:2">
      <c r="A7240" s="1">
        <v>42117</v>
      </c>
      <c r="B7240">
        <v>4.7279000000000002E-2</v>
      </c>
    </row>
    <row r="7241" spans="1:2">
      <c r="A7241" s="1">
        <v>42118</v>
      </c>
      <c r="B7241">
        <v>4.7279000000000002E-2</v>
      </c>
    </row>
    <row r="7242" spans="1:2">
      <c r="A7242" s="1">
        <v>42121</v>
      </c>
      <c r="B7242">
        <v>4.7314000000000002E-2</v>
      </c>
    </row>
    <row r="7243" spans="1:2">
      <c r="A7243" s="1">
        <v>42122</v>
      </c>
      <c r="B7243">
        <v>4.7350000000000003E-2</v>
      </c>
    </row>
    <row r="7244" spans="1:2">
      <c r="A7244" s="1">
        <v>42123</v>
      </c>
      <c r="B7244">
        <v>4.7350000000000003E-2</v>
      </c>
    </row>
    <row r="7245" spans="1:2">
      <c r="A7245" s="1">
        <v>42124</v>
      </c>
      <c r="B7245">
        <v>4.9036999999999997E-2</v>
      </c>
    </row>
    <row r="7246" spans="1:2">
      <c r="A7246" s="1">
        <v>42128</v>
      </c>
      <c r="B7246">
        <v>4.9036999999999997E-2</v>
      </c>
    </row>
    <row r="7247" spans="1:2">
      <c r="A7247" s="1">
        <v>42129</v>
      </c>
      <c r="B7247">
        <v>4.9036999999999997E-2</v>
      </c>
    </row>
    <row r="7248" spans="1:2">
      <c r="A7248" s="1">
        <v>42130</v>
      </c>
      <c r="B7248">
        <v>4.9036999999999997E-2</v>
      </c>
    </row>
    <row r="7249" spans="1:2">
      <c r="A7249" s="1">
        <v>42131</v>
      </c>
      <c r="B7249">
        <v>4.9036999999999997E-2</v>
      </c>
    </row>
    <row r="7250" spans="1:2">
      <c r="A7250" s="1">
        <v>42132</v>
      </c>
      <c r="B7250">
        <v>4.9036999999999997E-2</v>
      </c>
    </row>
    <row r="7251" spans="1:2">
      <c r="A7251" s="1">
        <v>42135</v>
      </c>
      <c r="B7251">
        <v>4.9036999999999997E-2</v>
      </c>
    </row>
    <row r="7252" spans="1:2">
      <c r="A7252" s="1">
        <v>42136</v>
      </c>
      <c r="B7252">
        <v>4.9036999999999997E-2</v>
      </c>
    </row>
    <row r="7253" spans="1:2">
      <c r="A7253" s="1">
        <v>42137</v>
      </c>
      <c r="B7253">
        <v>4.9036999999999997E-2</v>
      </c>
    </row>
    <row r="7254" spans="1:2">
      <c r="A7254" s="1">
        <v>42138</v>
      </c>
      <c r="B7254">
        <v>4.9036999999999997E-2</v>
      </c>
    </row>
    <row r="7255" spans="1:2">
      <c r="A7255" s="1">
        <v>42139</v>
      </c>
      <c r="B7255">
        <v>4.9036999999999997E-2</v>
      </c>
    </row>
    <row r="7256" spans="1:2">
      <c r="A7256" s="1">
        <v>42142</v>
      </c>
      <c r="B7256">
        <v>4.9036999999999997E-2</v>
      </c>
    </row>
    <row r="7257" spans="1:2">
      <c r="A7257" s="1">
        <v>42143</v>
      </c>
      <c r="B7257">
        <v>4.9036999999999997E-2</v>
      </c>
    </row>
    <row r="7258" spans="1:2">
      <c r="A7258" s="1">
        <v>42144</v>
      </c>
      <c r="B7258">
        <v>4.9036999999999997E-2</v>
      </c>
    </row>
    <row r="7259" spans="1:2">
      <c r="A7259" s="1">
        <v>42145</v>
      </c>
      <c r="B7259">
        <v>4.9036999999999997E-2</v>
      </c>
    </row>
    <row r="7260" spans="1:2">
      <c r="A7260" s="1">
        <v>42146</v>
      </c>
      <c r="B7260">
        <v>4.9036999999999997E-2</v>
      </c>
    </row>
    <row r="7261" spans="1:2">
      <c r="A7261" s="1">
        <v>42149</v>
      </c>
      <c r="B7261">
        <v>4.9036999999999997E-2</v>
      </c>
    </row>
    <row r="7262" spans="1:2">
      <c r="A7262" s="1">
        <v>42150</v>
      </c>
      <c r="B7262">
        <v>4.9036999999999997E-2</v>
      </c>
    </row>
    <row r="7263" spans="1:2">
      <c r="A7263" s="1">
        <v>42151</v>
      </c>
      <c r="B7263">
        <v>4.9036999999999997E-2</v>
      </c>
    </row>
    <row r="7264" spans="1:2">
      <c r="A7264" s="1">
        <v>42152</v>
      </c>
      <c r="B7264">
        <v>4.9036999999999997E-2</v>
      </c>
    </row>
    <row r="7265" spans="1:2">
      <c r="A7265" s="1">
        <v>42153</v>
      </c>
      <c r="B7265">
        <v>4.9036999999999997E-2</v>
      </c>
    </row>
    <row r="7266" spans="1:2">
      <c r="A7266" s="1">
        <v>42156</v>
      </c>
      <c r="B7266">
        <v>4.9036999999999997E-2</v>
      </c>
    </row>
    <row r="7267" spans="1:2">
      <c r="A7267" s="1">
        <v>42157</v>
      </c>
      <c r="B7267">
        <v>4.9036999999999997E-2</v>
      </c>
    </row>
    <row r="7268" spans="1:2">
      <c r="A7268" s="1">
        <v>42158</v>
      </c>
      <c r="B7268">
        <v>4.9036999999999997E-2</v>
      </c>
    </row>
    <row r="7269" spans="1:2">
      <c r="A7269" s="1">
        <v>42160</v>
      </c>
      <c r="B7269">
        <v>5.0788E-2</v>
      </c>
    </row>
    <row r="7270" spans="1:2">
      <c r="A7270" s="1">
        <v>42163</v>
      </c>
      <c r="B7270">
        <v>5.0788E-2</v>
      </c>
    </row>
    <row r="7271" spans="1:2">
      <c r="A7271" s="1">
        <v>42164</v>
      </c>
      <c r="B7271">
        <v>5.0788E-2</v>
      </c>
    </row>
    <row r="7272" spans="1:2">
      <c r="A7272" s="1">
        <v>42165</v>
      </c>
      <c r="B7272">
        <v>5.0788E-2</v>
      </c>
    </row>
    <row r="7273" spans="1:2">
      <c r="A7273" s="1">
        <v>42166</v>
      </c>
      <c r="B7273">
        <v>5.0788E-2</v>
      </c>
    </row>
    <row r="7274" spans="1:2">
      <c r="A7274" s="1">
        <v>42167</v>
      </c>
      <c r="B7274">
        <v>5.0788E-2</v>
      </c>
    </row>
    <row r="7275" spans="1:2">
      <c r="A7275" s="1">
        <v>42170</v>
      </c>
      <c r="B7275">
        <v>5.0788E-2</v>
      </c>
    </row>
    <row r="7276" spans="1:2">
      <c r="A7276" s="1">
        <v>42171</v>
      </c>
      <c r="B7276">
        <v>5.0788E-2</v>
      </c>
    </row>
    <row r="7277" spans="1:2">
      <c r="A7277" s="1">
        <v>42172</v>
      </c>
      <c r="B7277">
        <v>5.0788E-2</v>
      </c>
    </row>
    <row r="7278" spans="1:2">
      <c r="A7278" s="1">
        <v>42173</v>
      </c>
      <c r="B7278">
        <v>5.0788E-2</v>
      </c>
    </row>
    <row r="7279" spans="1:2">
      <c r="A7279" s="1">
        <v>42174</v>
      </c>
      <c r="B7279">
        <v>5.0788E-2</v>
      </c>
    </row>
    <row r="7280" spans="1:2">
      <c r="A7280" s="1">
        <v>42177</v>
      </c>
      <c r="B7280">
        <v>5.0788E-2</v>
      </c>
    </row>
    <row r="7281" spans="1:2">
      <c r="A7281" s="1">
        <v>42178</v>
      </c>
      <c r="B7281">
        <v>5.0788E-2</v>
      </c>
    </row>
    <row r="7282" spans="1:2">
      <c r="A7282" s="1">
        <v>42179</v>
      </c>
      <c r="B7282">
        <v>5.0788E-2</v>
      </c>
    </row>
    <row r="7283" spans="1:2">
      <c r="A7283" s="1">
        <v>42180</v>
      </c>
      <c r="B7283">
        <v>5.0788E-2</v>
      </c>
    </row>
    <row r="7284" spans="1:2">
      <c r="A7284" s="1">
        <v>42181</v>
      </c>
      <c r="B7284">
        <v>5.0788E-2</v>
      </c>
    </row>
    <row r="7285" spans="1:2">
      <c r="A7285" s="1">
        <v>42184</v>
      </c>
      <c r="B7285">
        <v>5.0788E-2</v>
      </c>
    </row>
    <row r="7286" spans="1:2">
      <c r="A7286" s="1">
        <v>42185</v>
      </c>
      <c r="B7286">
        <v>5.0788E-2</v>
      </c>
    </row>
    <row r="7287" spans="1:2">
      <c r="A7287" s="1">
        <v>42186</v>
      </c>
      <c r="B7287">
        <v>5.0788E-2</v>
      </c>
    </row>
    <row r="7288" spans="1:2">
      <c r="A7288" s="1">
        <v>42187</v>
      </c>
      <c r="B7288">
        <v>5.0788E-2</v>
      </c>
    </row>
    <row r="7289" spans="1:2">
      <c r="A7289" s="1">
        <v>42188</v>
      </c>
      <c r="B7289">
        <v>5.0788E-2</v>
      </c>
    </row>
    <row r="7290" spans="1:2">
      <c r="A7290" s="1">
        <v>42191</v>
      </c>
      <c r="B7290">
        <v>5.0788E-2</v>
      </c>
    </row>
    <row r="7291" spans="1:2">
      <c r="A7291" s="1">
        <v>42192</v>
      </c>
      <c r="B7291">
        <v>5.0788E-2</v>
      </c>
    </row>
    <row r="7292" spans="1:2">
      <c r="A7292" s="1">
        <v>42193</v>
      </c>
      <c r="B7292">
        <v>5.0788E-2</v>
      </c>
    </row>
    <row r="7293" spans="1:2">
      <c r="A7293" s="1">
        <v>42194</v>
      </c>
      <c r="B7293">
        <v>5.0788E-2</v>
      </c>
    </row>
    <row r="7294" spans="1:2">
      <c r="A7294" s="1">
        <v>42195</v>
      </c>
      <c r="B7294">
        <v>5.0788E-2</v>
      </c>
    </row>
    <row r="7295" spans="1:2">
      <c r="A7295" s="1">
        <v>42198</v>
      </c>
      <c r="B7295">
        <v>5.0788E-2</v>
      </c>
    </row>
    <row r="7296" spans="1:2">
      <c r="A7296" s="1">
        <v>42199</v>
      </c>
      <c r="B7296">
        <v>5.0788E-2</v>
      </c>
    </row>
    <row r="7297" spans="1:2">
      <c r="A7297" s="1">
        <v>42200</v>
      </c>
      <c r="B7297">
        <v>5.0788E-2</v>
      </c>
    </row>
    <row r="7298" spans="1:2">
      <c r="A7298" s="1">
        <v>42201</v>
      </c>
      <c r="B7298">
        <v>5.0788E-2</v>
      </c>
    </row>
    <row r="7299" spans="1:2">
      <c r="A7299" s="1">
        <v>42202</v>
      </c>
      <c r="B7299">
        <v>5.0788E-2</v>
      </c>
    </row>
    <row r="7300" spans="1:2">
      <c r="A7300" s="1">
        <v>42205</v>
      </c>
      <c r="B7300">
        <v>5.0788E-2</v>
      </c>
    </row>
    <row r="7301" spans="1:2">
      <c r="A7301" s="1">
        <v>42206</v>
      </c>
      <c r="B7301">
        <v>5.0788E-2</v>
      </c>
    </row>
    <row r="7302" spans="1:2">
      <c r="A7302" s="1">
        <v>42207</v>
      </c>
      <c r="B7302">
        <v>5.0788E-2</v>
      </c>
    </row>
    <row r="7303" spans="1:2">
      <c r="A7303" s="1">
        <v>42208</v>
      </c>
      <c r="B7303">
        <v>5.0788E-2</v>
      </c>
    </row>
    <row r="7304" spans="1:2">
      <c r="A7304" s="1">
        <v>42209</v>
      </c>
      <c r="B7304">
        <v>5.0788E-2</v>
      </c>
    </row>
    <row r="7305" spans="1:2">
      <c r="A7305" s="1">
        <v>42212</v>
      </c>
      <c r="B7305">
        <v>5.0788E-2</v>
      </c>
    </row>
    <row r="7306" spans="1:2">
      <c r="A7306" s="1">
        <v>42213</v>
      </c>
      <c r="B7306">
        <v>5.0788E-2</v>
      </c>
    </row>
    <row r="7307" spans="1:2">
      <c r="A7307" s="1">
        <v>42214</v>
      </c>
      <c r="B7307">
        <v>5.0788E-2</v>
      </c>
    </row>
    <row r="7308" spans="1:2">
      <c r="A7308" s="1">
        <v>42215</v>
      </c>
      <c r="B7308">
        <v>5.2531000000000001E-2</v>
      </c>
    </row>
    <row r="7309" spans="1:2">
      <c r="A7309" s="1">
        <v>42216</v>
      </c>
      <c r="B7309">
        <v>5.2531000000000001E-2</v>
      </c>
    </row>
    <row r="7310" spans="1:2">
      <c r="A7310" s="1">
        <v>42219</v>
      </c>
      <c r="B7310">
        <v>5.2531000000000001E-2</v>
      </c>
    </row>
    <row r="7311" spans="1:2">
      <c r="A7311" s="1">
        <v>42220</v>
      </c>
      <c r="B7311">
        <v>5.2531000000000001E-2</v>
      </c>
    </row>
    <row r="7312" spans="1:2">
      <c r="A7312" s="1">
        <v>42221</v>
      </c>
      <c r="B7312">
        <v>5.2531000000000001E-2</v>
      </c>
    </row>
    <row r="7313" spans="1:2">
      <c r="A7313" s="1">
        <v>42222</v>
      </c>
      <c r="B7313">
        <v>5.2531000000000001E-2</v>
      </c>
    </row>
    <row r="7314" spans="1:2">
      <c r="A7314" s="1">
        <v>42223</v>
      </c>
      <c r="B7314">
        <v>5.2531000000000001E-2</v>
      </c>
    </row>
    <row r="7315" spans="1:2">
      <c r="A7315" s="1">
        <v>42226</v>
      </c>
      <c r="B7315">
        <v>5.2531000000000001E-2</v>
      </c>
    </row>
    <row r="7316" spans="1:2">
      <c r="A7316" s="1">
        <v>42227</v>
      </c>
      <c r="B7316">
        <v>5.2531000000000001E-2</v>
      </c>
    </row>
    <row r="7317" spans="1:2">
      <c r="A7317" s="1">
        <v>42228</v>
      </c>
      <c r="B7317">
        <v>5.2531000000000001E-2</v>
      </c>
    </row>
    <row r="7318" spans="1:2">
      <c r="A7318" s="1">
        <v>42229</v>
      </c>
      <c r="B7318">
        <v>5.2531000000000001E-2</v>
      </c>
    </row>
    <row r="7319" spans="1:2">
      <c r="A7319" s="1">
        <v>42230</v>
      </c>
      <c r="B7319">
        <v>5.2531000000000001E-2</v>
      </c>
    </row>
    <row r="7320" spans="1:2">
      <c r="A7320" s="1">
        <v>42233</v>
      </c>
      <c r="B7320">
        <v>5.2531000000000001E-2</v>
      </c>
    </row>
    <row r="7321" spans="1:2">
      <c r="A7321" s="1">
        <v>42234</v>
      </c>
      <c r="B7321">
        <v>5.2531000000000001E-2</v>
      </c>
    </row>
    <row r="7322" spans="1:2">
      <c r="A7322" s="1">
        <v>42235</v>
      </c>
      <c r="B7322">
        <v>5.2531000000000001E-2</v>
      </c>
    </row>
    <row r="7323" spans="1:2">
      <c r="A7323" s="1">
        <v>42236</v>
      </c>
      <c r="B7323">
        <v>5.2531000000000001E-2</v>
      </c>
    </row>
    <row r="7324" spans="1:2">
      <c r="A7324" s="1">
        <v>42237</v>
      </c>
      <c r="B7324">
        <v>5.2531000000000001E-2</v>
      </c>
    </row>
    <row r="7325" spans="1:2">
      <c r="A7325" s="1">
        <v>42240</v>
      </c>
      <c r="B7325">
        <v>5.2531000000000001E-2</v>
      </c>
    </row>
    <row r="7326" spans="1:2">
      <c r="A7326" s="1">
        <v>42241</v>
      </c>
      <c r="B7326">
        <v>5.2531000000000001E-2</v>
      </c>
    </row>
    <row r="7327" spans="1:2">
      <c r="A7327" s="1">
        <v>42242</v>
      </c>
      <c r="B7327">
        <v>5.2531000000000001E-2</v>
      </c>
    </row>
    <row r="7328" spans="1:2">
      <c r="A7328" s="1">
        <v>42243</v>
      </c>
      <c r="B7328">
        <v>5.2531000000000001E-2</v>
      </c>
    </row>
    <row r="7329" spans="1:2">
      <c r="A7329" s="1">
        <v>42244</v>
      </c>
      <c r="B7329">
        <v>5.2531000000000001E-2</v>
      </c>
    </row>
    <row r="7330" spans="1:2">
      <c r="A7330" s="1">
        <v>42247</v>
      </c>
      <c r="B7330">
        <v>5.2531000000000001E-2</v>
      </c>
    </row>
    <row r="7331" spans="1:2">
      <c r="A7331" s="1">
        <v>42248</v>
      </c>
      <c r="B7331">
        <v>5.2531000000000001E-2</v>
      </c>
    </row>
    <row r="7332" spans="1:2">
      <c r="A7332" s="1">
        <v>42249</v>
      </c>
      <c r="B7332">
        <v>5.2531000000000001E-2</v>
      </c>
    </row>
    <row r="7333" spans="1:2">
      <c r="A7333" s="1">
        <v>42250</v>
      </c>
      <c r="B7333">
        <v>5.2531000000000001E-2</v>
      </c>
    </row>
    <row r="7334" spans="1:2">
      <c r="A7334" s="1">
        <v>42251</v>
      </c>
      <c r="B7334">
        <v>5.2531000000000001E-2</v>
      </c>
    </row>
    <row r="7335" spans="1:2">
      <c r="A7335" s="1">
        <v>42255</v>
      </c>
      <c r="B7335">
        <v>5.2531000000000001E-2</v>
      </c>
    </row>
    <row r="7336" spans="1:2">
      <c r="A7336" s="1">
        <v>42256</v>
      </c>
      <c r="B7336">
        <v>5.2531000000000001E-2</v>
      </c>
    </row>
    <row r="7337" spans="1:2">
      <c r="A7337" s="1">
        <v>42257</v>
      </c>
      <c r="B7337">
        <v>5.2531000000000001E-2</v>
      </c>
    </row>
    <row r="7338" spans="1:2">
      <c r="A7338" s="1">
        <v>42258</v>
      </c>
      <c r="B7338">
        <v>5.2531000000000001E-2</v>
      </c>
    </row>
    <row r="7339" spans="1:2">
      <c r="A7339" s="1">
        <v>42261</v>
      </c>
      <c r="B7339">
        <v>5.2531000000000001E-2</v>
      </c>
    </row>
    <row r="7340" spans="1:2">
      <c r="A7340" s="1">
        <v>42262</v>
      </c>
      <c r="B7340">
        <v>5.2531000000000001E-2</v>
      </c>
    </row>
    <row r="7341" spans="1:2">
      <c r="A7341" s="1">
        <v>42263</v>
      </c>
      <c r="B7341">
        <v>5.2531000000000001E-2</v>
      </c>
    </row>
    <row r="7342" spans="1:2">
      <c r="A7342" s="1">
        <v>42264</v>
      </c>
      <c r="B7342">
        <v>5.2531000000000001E-2</v>
      </c>
    </row>
    <row r="7343" spans="1:2">
      <c r="A7343" s="1">
        <v>42265</v>
      </c>
      <c r="B7343">
        <v>5.2531000000000001E-2</v>
      </c>
    </row>
    <row r="7344" spans="1:2">
      <c r="A7344" s="1">
        <v>42268</v>
      </c>
      <c r="B7344">
        <v>5.2531000000000001E-2</v>
      </c>
    </row>
    <row r="7345" spans="1:2">
      <c r="A7345" s="1">
        <v>42269</v>
      </c>
      <c r="B7345">
        <v>5.2531000000000001E-2</v>
      </c>
    </row>
    <row r="7346" spans="1:2">
      <c r="A7346" s="1">
        <v>42270</v>
      </c>
      <c r="B7346">
        <v>5.2531000000000001E-2</v>
      </c>
    </row>
    <row r="7347" spans="1:2">
      <c r="A7347" s="1">
        <v>42271</v>
      </c>
      <c r="B7347">
        <v>5.2531000000000001E-2</v>
      </c>
    </row>
    <row r="7348" spans="1:2">
      <c r="A7348" s="1">
        <v>42272</v>
      </c>
      <c r="B7348">
        <v>5.2531000000000001E-2</v>
      </c>
    </row>
    <row r="7349" spans="1:2">
      <c r="A7349" s="1">
        <v>42275</v>
      </c>
      <c r="B7349">
        <v>5.2531000000000001E-2</v>
      </c>
    </row>
    <row r="7350" spans="1:2">
      <c r="A7350" s="1">
        <v>42276</v>
      </c>
      <c r="B7350">
        <v>5.2531000000000001E-2</v>
      </c>
    </row>
    <row r="7351" spans="1:2">
      <c r="A7351" s="1">
        <v>42277</v>
      </c>
      <c r="B7351">
        <v>5.2531000000000001E-2</v>
      </c>
    </row>
    <row r="7352" spans="1:2">
      <c r="A7352" s="1">
        <v>42278</v>
      </c>
      <c r="B7352">
        <v>5.2531000000000001E-2</v>
      </c>
    </row>
    <row r="7353" spans="1:2">
      <c r="A7353" s="1">
        <v>42279</v>
      </c>
      <c r="B7353">
        <v>5.2531000000000001E-2</v>
      </c>
    </row>
    <row r="7354" spans="1:2">
      <c r="A7354" s="1">
        <v>42282</v>
      </c>
      <c r="B7354">
        <v>5.2531000000000001E-2</v>
      </c>
    </row>
    <row r="7355" spans="1:2">
      <c r="A7355" s="1">
        <v>42283</v>
      </c>
      <c r="B7355">
        <v>5.2531000000000001E-2</v>
      </c>
    </row>
    <row r="7356" spans="1:2">
      <c r="A7356" s="1">
        <v>42284</v>
      </c>
      <c r="B7356">
        <v>5.2531000000000001E-2</v>
      </c>
    </row>
    <row r="7357" spans="1:2">
      <c r="A7357" s="1">
        <v>42285</v>
      </c>
      <c r="B7357">
        <v>5.2531000000000001E-2</v>
      </c>
    </row>
    <row r="7358" spans="1:2">
      <c r="A7358" s="1">
        <v>42286</v>
      </c>
      <c r="B7358">
        <v>5.2531000000000001E-2</v>
      </c>
    </row>
    <row r="7359" spans="1:2">
      <c r="A7359" s="1">
        <v>42290</v>
      </c>
      <c r="B7359">
        <v>5.2531000000000001E-2</v>
      </c>
    </row>
    <row r="7360" spans="1:2">
      <c r="A7360" s="1">
        <v>42291</v>
      </c>
      <c r="B7360">
        <v>5.2531000000000001E-2</v>
      </c>
    </row>
    <row r="7361" spans="1:2">
      <c r="A7361" s="1">
        <v>42292</v>
      </c>
      <c r="B7361">
        <v>5.2531000000000001E-2</v>
      </c>
    </row>
    <row r="7362" spans="1:2">
      <c r="A7362" s="1">
        <v>42293</v>
      </c>
      <c r="B7362">
        <v>5.2531000000000001E-2</v>
      </c>
    </row>
    <row r="7363" spans="1:2">
      <c r="A7363" s="1">
        <v>42296</v>
      </c>
      <c r="B7363">
        <v>5.2531000000000001E-2</v>
      </c>
    </row>
    <row r="7364" spans="1:2">
      <c r="A7364" s="1">
        <v>42297</v>
      </c>
      <c r="B7364">
        <v>5.2531000000000001E-2</v>
      </c>
    </row>
    <row r="7365" spans="1:2">
      <c r="A7365" s="1">
        <v>42298</v>
      </c>
      <c r="B7365">
        <v>5.2531000000000001E-2</v>
      </c>
    </row>
    <row r="7366" spans="1:2">
      <c r="A7366" s="1">
        <v>42299</v>
      </c>
      <c r="B7366">
        <v>5.2531000000000001E-2</v>
      </c>
    </row>
    <row r="7367" spans="1:2">
      <c r="A7367" s="1">
        <v>42300</v>
      </c>
      <c r="B7367">
        <v>5.2531000000000001E-2</v>
      </c>
    </row>
    <row r="7368" spans="1:2">
      <c r="A7368" s="1">
        <v>42303</v>
      </c>
      <c r="B7368">
        <v>5.2531000000000001E-2</v>
      </c>
    </row>
    <row r="7369" spans="1:2">
      <c r="A7369" s="1">
        <v>42304</v>
      </c>
      <c r="B7369">
        <v>5.2531000000000001E-2</v>
      </c>
    </row>
    <row r="7370" spans="1:2">
      <c r="A7370" s="1">
        <v>42305</v>
      </c>
      <c r="B7370">
        <v>5.2531000000000001E-2</v>
      </c>
    </row>
    <row r="7371" spans="1:2">
      <c r="A7371" s="1">
        <v>42306</v>
      </c>
      <c r="B7371">
        <v>5.2531000000000001E-2</v>
      </c>
    </row>
    <row r="7372" spans="1:2">
      <c r="A7372" s="1">
        <v>42307</v>
      </c>
      <c r="B7372">
        <v>5.2531000000000001E-2</v>
      </c>
    </row>
    <row r="7373" spans="1:2">
      <c r="A7373" s="1">
        <v>42311</v>
      </c>
      <c r="B7373">
        <v>5.2531000000000001E-2</v>
      </c>
    </row>
    <row r="7374" spans="1:2">
      <c r="A7374" s="1">
        <v>42312</v>
      </c>
      <c r="B7374">
        <v>5.2531000000000001E-2</v>
      </c>
    </row>
    <row r="7375" spans="1:2">
      <c r="A7375" s="1">
        <v>42313</v>
      </c>
      <c r="B7375">
        <v>5.2531000000000001E-2</v>
      </c>
    </row>
    <row r="7376" spans="1:2">
      <c r="A7376" s="1">
        <v>42314</v>
      </c>
      <c r="B7376">
        <v>5.2531000000000001E-2</v>
      </c>
    </row>
    <row r="7377" spans="1:2">
      <c r="A7377" s="1">
        <v>42317</v>
      </c>
      <c r="B7377">
        <v>5.2531000000000001E-2</v>
      </c>
    </row>
    <row r="7378" spans="1:2">
      <c r="A7378" s="1">
        <v>42318</v>
      </c>
      <c r="B7378">
        <v>5.2531000000000001E-2</v>
      </c>
    </row>
    <row r="7379" spans="1:2">
      <c r="A7379" s="1">
        <v>42319</v>
      </c>
      <c r="B7379">
        <v>5.2531000000000001E-2</v>
      </c>
    </row>
    <row r="7380" spans="1:2">
      <c r="A7380" s="1">
        <v>42320</v>
      </c>
      <c r="B7380">
        <v>5.2531000000000001E-2</v>
      </c>
    </row>
    <row r="7381" spans="1:2">
      <c r="A7381" s="1">
        <v>42321</v>
      </c>
      <c r="B7381">
        <v>5.2531000000000001E-2</v>
      </c>
    </row>
    <row r="7382" spans="1:2">
      <c r="A7382" s="1">
        <v>42324</v>
      </c>
      <c r="B7382">
        <v>5.2531000000000001E-2</v>
      </c>
    </row>
    <row r="7383" spans="1:2">
      <c r="A7383" s="1">
        <v>42325</v>
      </c>
      <c r="B7383">
        <v>5.2531000000000001E-2</v>
      </c>
    </row>
    <row r="7384" spans="1:2">
      <c r="A7384" s="1">
        <v>42326</v>
      </c>
      <c r="B7384">
        <v>5.2531000000000001E-2</v>
      </c>
    </row>
    <row r="7385" spans="1:2">
      <c r="A7385" s="1">
        <v>42327</v>
      </c>
      <c r="B7385">
        <v>5.2531000000000001E-2</v>
      </c>
    </row>
    <row r="7386" spans="1:2">
      <c r="A7386" s="1">
        <v>42328</v>
      </c>
      <c r="B7386">
        <v>5.2531000000000001E-2</v>
      </c>
    </row>
    <row r="7387" spans="1:2">
      <c r="A7387" s="1">
        <v>42331</v>
      </c>
      <c r="B7387">
        <v>5.2531000000000001E-2</v>
      </c>
    </row>
    <row r="7388" spans="1:2">
      <c r="A7388" s="1">
        <v>42332</v>
      </c>
      <c r="B7388">
        <v>5.2531000000000001E-2</v>
      </c>
    </row>
    <row r="7389" spans="1:2">
      <c r="A7389" s="1">
        <v>42333</v>
      </c>
      <c r="B7389">
        <v>5.2531000000000001E-2</v>
      </c>
    </row>
    <row r="7390" spans="1:2">
      <c r="A7390" s="1">
        <v>42334</v>
      </c>
      <c r="B7390">
        <v>5.2531000000000001E-2</v>
      </c>
    </row>
    <row r="7391" spans="1:2">
      <c r="A7391" s="1">
        <v>42335</v>
      </c>
      <c r="B7391">
        <v>5.2531000000000001E-2</v>
      </c>
    </row>
    <row r="7392" spans="1:2">
      <c r="A7392" s="1">
        <v>42338</v>
      </c>
      <c r="B7392">
        <v>5.2531000000000001E-2</v>
      </c>
    </row>
    <row r="7393" spans="1:2">
      <c r="A7393" s="1">
        <v>42339</v>
      </c>
      <c r="B7393">
        <v>5.2531000000000001E-2</v>
      </c>
    </row>
    <row r="7394" spans="1:2">
      <c r="A7394" s="1">
        <v>42340</v>
      </c>
      <c r="B7394">
        <v>5.2531000000000001E-2</v>
      </c>
    </row>
    <row r="7395" spans="1:2">
      <c r="A7395" s="1">
        <v>42341</v>
      </c>
      <c r="B7395">
        <v>5.2531000000000001E-2</v>
      </c>
    </row>
    <row r="7396" spans="1:2">
      <c r="A7396" s="1">
        <v>42342</v>
      </c>
      <c r="B7396">
        <v>5.2531000000000001E-2</v>
      </c>
    </row>
    <row r="7397" spans="1:2">
      <c r="A7397" s="1">
        <v>42345</v>
      </c>
      <c r="B7397">
        <v>5.2531000000000001E-2</v>
      </c>
    </row>
    <row r="7398" spans="1:2">
      <c r="A7398" s="1">
        <v>42346</v>
      </c>
      <c r="B7398">
        <v>5.2531000000000001E-2</v>
      </c>
    </row>
    <row r="7399" spans="1:2">
      <c r="A7399" s="1">
        <v>42347</v>
      </c>
      <c r="B7399">
        <v>5.2531000000000001E-2</v>
      </c>
    </row>
    <row r="7400" spans="1:2">
      <c r="A7400" s="1">
        <v>42348</v>
      </c>
      <c r="B7400">
        <v>5.2531000000000001E-2</v>
      </c>
    </row>
    <row r="7401" spans="1:2">
      <c r="A7401" s="1">
        <v>42349</v>
      </c>
      <c r="B7401">
        <v>5.2531000000000001E-2</v>
      </c>
    </row>
    <row r="7402" spans="1:2">
      <c r="A7402" s="1">
        <v>42352</v>
      </c>
      <c r="B7402">
        <v>5.2531000000000001E-2</v>
      </c>
    </row>
    <row r="7403" spans="1:2">
      <c r="A7403" s="1">
        <v>42353</v>
      </c>
      <c r="B7403">
        <v>5.2531000000000001E-2</v>
      </c>
    </row>
    <row r="7404" spans="1:2">
      <c r="A7404" s="1">
        <v>42354</v>
      </c>
      <c r="B7404">
        <v>5.2531000000000001E-2</v>
      </c>
    </row>
    <row r="7405" spans="1:2">
      <c r="A7405" s="1">
        <v>42355</v>
      </c>
      <c r="B7405">
        <v>5.2531000000000001E-2</v>
      </c>
    </row>
    <row r="7406" spans="1:2">
      <c r="A7406" s="1">
        <v>42356</v>
      </c>
      <c r="B7406">
        <v>5.2531000000000001E-2</v>
      </c>
    </row>
    <row r="7407" spans="1:2">
      <c r="A7407" s="1">
        <v>42359</v>
      </c>
      <c r="B7407">
        <v>5.2531000000000001E-2</v>
      </c>
    </row>
    <row r="7408" spans="1:2">
      <c r="A7408" s="1">
        <v>42360</v>
      </c>
      <c r="B7408">
        <v>5.2531000000000001E-2</v>
      </c>
    </row>
    <row r="7409" spans="1:2">
      <c r="A7409" s="1">
        <v>42361</v>
      </c>
      <c r="B7409">
        <v>5.2531000000000001E-2</v>
      </c>
    </row>
    <row r="7410" spans="1:2">
      <c r="A7410" s="1">
        <v>42362</v>
      </c>
      <c r="B7410">
        <v>5.2531000000000001E-2</v>
      </c>
    </row>
    <row r="7411" spans="1:2">
      <c r="A7411" s="1">
        <v>42366</v>
      </c>
      <c r="B7411">
        <v>5.2531000000000001E-2</v>
      </c>
    </row>
    <row r="7412" spans="1:2">
      <c r="A7412" s="1">
        <v>42367</v>
      </c>
      <c r="B7412">
        <v>5.2531000000000001E-2</v>
      </c>
    </row>
    <row r="7413" spans="1:2">
      <c r="A7413" s="1">
        <v>42368</v>
      </c>
      <c r="B7413">
        <v>5.2531000000000001E-2</v>
      </c>
    </row>
    <row r="7414" spans="1:2">
      <c r="A7414" s="1">
        <v>42369</v>
      </c>
      <c r="B7414">
        <v>5.2531000000000001E-2</v>
      </c>
    </row>
    <row r="7415" spans="1:2">
      <c r="A7415" s="1">
        <v>42373</v>
      </c>
      <c r="B7415">
        <v>5.2531000000000001E-2</v>
      </c>
    </row>
    <row r="7416" spans="1:2">
      <c r="A7416" s="1">
        <v>42374</v>
      </c>
      <c r="B7416">
        <v>5.2531000000000001E-2</v>
      </c>
    </row>
    <row r="7417" spans="1:2">
      <c r="A7417" s="1">
        <v>42375</v>
      </c>
      <c r="B7417">
        <v>5.2531000000000001E-2</v>
      </c>
    </row>
    <row r="7418" spans="1:2">
      <c r="A7418" s="1">
        <v>42376</v>
      </c>
      <c r="B7418">
        <v>5.2531000000000001E-2</v>
      </c>
    </row>
    <row r="7419" spans="1:2">
      <c r="A7419" s="1">
        <v>42377</v>
      </c>
      <c r="B7419">
        <v>5.2531000000000001E-2</v>
      </c>
    </row>
    <row r="7420" spans="1:2">
      <c r="A7420" s="1">
        <v>42380</v>
      </c>
      <c r="B7420">
        <v>5.2531000000000001E-2</v>
      </c>
    </row>
    <row r="7421" spans="1:2">
      <c r="A7421" s="1">
        <v>42381</v>
      </c>
      <c r="B7421">
        <v>5.2531000000000001E-2</v>
      </c>
    </row>
    <row r="7422" spans="1:2">
      <c r="A7422" s="1">
        <v>42382</v>
      </c>
      <c r="B7422">
        <v>5.2531000000000001E-2</v>
      </c>
    </row>
    <row r="7423" spans="1:2">
      <c r="A7423" s="1">
        <v>42383</v>
      </c>
      <c r="B7423">
        <v>5.2531000000000001E-2</v>
      </c>
    </row>
    <row r="7424" spans="1:2">
      <c r="A7424" s="1">
        <v>42384</v>
      </c>
      <c r="B7424">
        <v>5.2531000000000001E-2</v>
      </c>
    </row>
    <row r="7425" spans="1:2">
      <c r="A7425" s="1">
        <v>42387</v>
      </c>
      <c r="B7425">
        <v>5.2531000000000001E-2</v>
      </c>
    </row>
    <row r="7426" spans="1:2">
      <c r="A7426" s="1">
        <v>42388</v>
      </c>
      <c r="B7426">
        <v>5.2531000000000001E-2</v>
      </c>
    </row>
    <row r="7427" spans="1:2">
      <c r="A7427" s="1">
        <v>42389</v>
      </c>
      <c r="B7427">
        <v>5.2531000000000001E-2</v>
      </c>
    </row>
    <row r="7428" spans="1:2">
      <c r="A7428" s="1">
        <v>42390</v>
      </c>
      <c r="B7428">
        <v>5.2531000000000001E-2</v>
      </c>
    </row>
    <row r="7429" spans="1:2">
      <c r="A7429" s="1">
        <v>42391</v>
      </c>
      <c r="B7429">
        <v>5.2531000000000001E-2</v>
      </c>
    </row>
    <row r="7430" spans="1:2">
      <c r="A7430" s="1">
        <v>42394</v>
      </c>
      <c r="B7430">
        <v>5.2531000000000001E-2</v>
      </c>
    </row>
    <row r="7431" spans="1:2">
      <c r="A7431" s="1">
        <v>42395</v>
      </c>
      <c r="B7431">
        <v>5.2531000000000001E-2</v>
      </c>
    </row>
    <row r="7432" spans="1:2">
      <c r="A7432" s="1">
        <v>42396</v>
      </c>
      <c r="B7432">
        <v>5.2531000000000001E-2</v>
      </c>
    </row>
    <row r="7433" spans="1:2">
      <c r="A7433" s="1">
        <v>42397</v>
      </c>
      <c r="B7433">
        <v>5.2531000000000001E-2</v>
      </c>
    </row>
    <row r="7434" spans="1:2">
      <c r="A7434" s="1">
        <v>42398</v>
      </c>
      <c r="B7434">
        <v>5.2531000000000001E-2</v>
      </c>
    </row>
    <row r="7435" spans="1:2">
      <c r="A7435" s="1">
        <v>42401</v>
      </c>
      <c r="B7435">
        <v>5.2531000000000001E-2</v>
      </c>
    </row>
    <row r="7436" spans="1:2">
      <c r="A7436" s="1">
        <v>42402</v>
      </c>
      <c r="B7436">
        <v>5.2531000000000001E-2</v>
      </c>
    </row>
    <row r="7437" spans="1:2">
      <c r="A7437" s="1">
        <v>42403</v>
      </c>
      <c r="B7437">
        <v>5.2531000000000001E-2</v>
      </c>
    </row>
    <row r="7438" spans="1:2">
      <c r="A7438" s="1">
        <v>42404</v>
      </c>
      <c r="B7438">
        <v>5.2531000000000001E-2</v>
      </c>
    </row>
    <row r="7439" spans="1:2">
      <c r="A7439" s="1">
        <v>42405</v>
      </c>
      <c r="B7439">
        <v>5.2531000000000001E-2</v>
      </c>
    </row>
    <row r="7440" spans="1:2">
      <c r="A7440" s="1">
        <v>42410</v>
      </c>
      <c r="B7440">
        <v>5.2531000000000001E-2</v>
      </c>
    </row>
    <row r="7441" spans="1:2">
      <c r="A7441" s="1">
        <v>42411</v>
      </c>
      <c r="B7441">
        <v>5.2531000000000001E-2</v>
      </c>
    </row>
    <row r="7442" spans="1:2">
      <c r="A7442" s="1">
        <v>42412</v>
      </c>
      <c r="B7442">
        <v>5.2531000000000001E-2</v>
      </c>
    </row>
    <row r="7443" spans="1:2">
      <c r="A7443" s="1">
        <v>42415</v>
      </c>
      <c r="B7443">
        <v>5.2531000000000001E-2</v>
      </c>
    </row>
    <row r="7444" spans="1:2">
      <c r="A7444" s="1">
        <v>42416</v>
      </c>
      <c r="B7444">
        <v>5.2531000000000001E-2</v>
      </c>
    </row>
    <row r="7445" spans="1:2">
      <c r="A7445" s="1">
        <v>42417</v>
      </c>
      <c r="B7445">
        <v>5.2531000000000001E-2</v>
      </c>
    </row>
    <row r="7446" spans="1:2">
      <c r="A7446" s="1">
        <v>42418</v>
      </c>
      <c r="B7446">
        <v>5.2531000000000001E-2</v>
      </c>
    </row>
    <row r="7447" spans="1:2">
      <c r="A7447" s="1">
        <v>42419</v>
      </c>
      <c r="B7447">
        <v>5.2531000000000001E-2</v>
      </c>
    </row>
    <row r="7448" spans="1:2">
      <c r="A7448" s="1">
        <v>42422</v>
      </c>
      <c r="B7448">
        <v>5.2531000000000001E-2</v>
      </c>
    </row>
    <row r="7449" spans="1:2">
      <c r="A7449" s="1">
        <v>42423</v>
      </c>
      <c r="B7449">
        <v>5.2531000000000001E-2</v>
      </c>
    </row>
    <row r="7450" spans="1:2">
      <c r="A7450" s="1">
        <v>42424</v>
      </c>
      <c r="B7450">
        <v>5.2531000000000001E-2</v>
      </c>
    </row>
    <row r="7451" spans="1:2">
      <c r="A7451" s="1">
        <v>42425</v>
      </c>
      <c r="B7451">
        <v>5.2531000000000001E-2</v>
      </c>
    </row>
    <row r="7452" spans="1:2">
      <c r="A7452" s="1">
        <v>42426</v>
      </c>
      <c r="B7452">
        <v>5.2531000000000001E-2</v>
      </c>
    </row>
    <row r="7453" spans="1:2">
      <c r="A7453" s="1">
        <v>42429</v>
      </c>
      <c r="B7453">
        <v>5.2531000000000001E-2</v>
      </c>
    </row>
    <row r="7454" spans="1:2">
      <c r="A7454" s="1">
        <v>42430</v>
      </c>
      <c r="B7454">
        <v>5.2531000000000001E-2</v>
      </c>
    </row>
    <row r="7455" spans="1:2">
      <c r="A7455" s="1">
        <v>42431</v>
      </c>
      <c r="B7455">
        <v>5.2531000000000001E-2</v>
      </c>
    </row>
    <row r="7456" spans="1:2">
      <c r="A7456" s="1">
        <v>42432</v>
      </c>
      <c r="B7456">
        <v>5.2531000000000001E-2</v>
      </c>
    </row>
    <row r="7457" spans="1:2">
      <c r="A7457" s="1">
        <v>42433</v>
      </c>
      <c r="B7457">
        <v>5.2531000000000001E-2</v>
      </c>
    </row>
    <row r="7458" spans="1:2">
      <c r="A7458" s="1">
        <v>42436</v>
      </c>
      <c r="B7458">
        <v>5.2531000000000001E-2</v>
      </c>
    </row>
    <row r="7459" spans="1:2">
      <c r="A7459" s="1">
        <v>42437</v>
      </c>
      <c r="B7459">
        <v>5.2531000000000001E-2</v>
      </c>
    </row>
    <row r="7460" spans="1:2">
      <c r="A7460" s="1">
        <v>42438</v>
      </c>
      <c r="B7460">
        <v>5.2531000000000001E-2</v>
      </c>
    </row>
    <row r="7461" spans="1:2">
      <c r="A7461" s="1">
        <v>42439</v>
      </c>
      <c r="B7461">
        <v>5.2531000000000001E-2</v>
      </c>
    </row>
    <row r="7462" spans="1:2">
      <c r="A7462" s="1">
        <v>42440</v>
      </c>
      <c r="B7462">
        <v>5.2531000000000001E-2</v>
      </c>
    </row>
    <row r="7463" spans="1:2">
      <c r="A7463" s="1">
        <v>42443</v>
      </c>
      <c r="B7463">
        <v>5.2531000000000001E-2</v>
      </c>
    </row>
    <row r="7464" spans="1:2">
      <c r="A7464" s="1">
        <v>42444</v>
      </c>
      <c r="B7464">
        <v>5.2531000000000001E-2</v>
      </c>
    </row>
    <row r="7465" spans="1:2">
      <c r="A7465" s="1">
        <v>42445</v>
      </c>
      <c r="B7465">
        <v>5.2531000000000001E-2</v>
      </c>
    </row>
    <row r="7466" spans="1:2">
      <c r="A7466" s="1">
        <v>42446</v>
      </c>
      <c r="B7466">
        <v>5.2531000000000001E-2</v>
      </c>
    </row>
    <row r="7467" spans="1:2">
      <c r="A7467" s="1">
        <v>42447</v>
      </c>
      <c r="B7467">
        <v>5.2531000000000001E-2</v>
      </c>
    </row>
    <row r="7468" spans="1:2">
      <c r="A7468" s="1">
        <v>42450</v>
      </c>
      <c r="B7468">
        <v>5.2531000000000001E-2</v>
      </c>
    </row>
    <row r="7469" spans="1:2">
      <c r="A7469" s="1">
        <v>42451</v>
      </c>
      <c r="B7469">
        <v>5.2531000000000001E-2</v>
      </c>
    </row>
    <row r="7470" spans="1:2">
      <c r="A7470" s="1">
        <v>42452</v>
      </c>
      <c r="B7470">
        <v>5.2531000000000001E-2</v>
      </c>
    </row>
    <row r="7471" spans="1:2">
      <c r="A7471" s="1">
        <v>42453</v>
      </c>
      <c r="B7471">
        <v>5.2531000000000001E-2</v>
      </c>
    </row>
    <row r="7472" spans="1:2">
      <c r="A7472" s="1">
        <v>42457</v>
      </c>
      <c r="B7472">
        <v>5.2531000000000001E-2</v>
      </c>
    </row>
    <row r="7473" spans="1:2">
      <c r="A7473" s="1">
        <v>42458</v>
      </c>
      <c r="B7473">
        <v>5.2531000000000001E-2</v>
      </c>
    </row>
    <row r="7474" spans="1:2">
      <c r="A7474" s="1">
        <v>42459</v>
      </c>
      <c r="B7474">
        <v>5.2531000000000001E-2</v>
      </c>
    </row>
    <row r="7475" spans="1:2">
      <c r="A7475" s="1">
        <v>42460</v>
      </c>
      <c r="B7475">
        <v>5.2531000000000001E-2</v>
      </c>
    </row>
    <row r="7476" spans="1:2">
      <c r="A7476" s="1">
        <v>42461</v>
      </c>
      <c r="B7476">
        <v>5.2531000000000001E-2</v>
      </c>
    </row>
    <row r="7477" spans="1:2">
      <c r="A7477" s="1">
        <v>42464</v>
      </c>
      <c r="B7477">
        <v>5.2531000000000001E-2</v>
      </c>
    </row>
    <row r="7478" spans="1:2">
      <c r="A7478" s="1">
        <v>42465</v>
      </c>
      <c r="B7478">
        <v>5.2531000000000001E-2</v>
      </c>
    </row>
    <row r="7479" spans="1:2">
      <c r="A7479" s="1">
        <v>42466</v>
      </c>
      <c r="B7479">
        <v>5.2531000000000001E-2</v>
      </c>
    </row>
    <row r="7480" spans="1:2">
      <c r="A7480" s="1">
        <v>42467</v>
      </c>
      <c r="B7480">
        <v>5.2531000000000001E-2</v>
      </c>
    </row>
    <row r="7481" spans="1:2">
      <c r="A7481" s="1">
        <v>42468</v>
      </c>
      <c r="B7481">
        <v>5.2531000000000001E-2</v>
      </c>
    </row>
    <row r="7482" spans="1:2">
      <c r="A7482" s="1">
        <v>42471</v>
      </c>
      <c r="B7482">
        <v>5.2531000000000001E-2</v>
      </c>
    </row>
    <row r="7483" spans="1:2">
      <c r="A7483" s="1">
        <v>42472</v>
      </c>
      <c r="B7483">
        <v>5.2531000000000001E-2</v>
      </c>
    </row>
    <row r="7484" spans="1:2">
      <c r="A7484" s="1">
        <v>42473</v>
      </c>
      <c r="B7484">
        <v>5.2531000000000001E-2</v>
      </c>
    </row>
    <row r="7485" spans="1:2">
      <c r="A7485" s="1">
        <v>42474</v>
      </c>
      <c r="B7485">
        <v>5.2531000000000001E-2</v>
      </c>
    </row>
    <row r="7486" spans="1:2">
      <c r="A7486" s="1">
        <v>42475</v>
      </c>
      <c r="B7486">
        <v>5.2531000000000001E-2</v>
      </c>
    </row>
    <row r="7487" spans="1:2">
      <c r="A7487" s="1">
        <v>42478</v>
      </c>
      <c r="B7487">
        <v>5.2531000000000001E-2</v>
      </c>
    </row>
    <row r="7488" spans="1:2">
      <c r="A7488" s="1">
        <v>42479</v>
      </c>
      <c r="B7488">
        <v>5.2531000000000001E-2</v>
      </c>
    </row>
    <row r="7489" spans="1:2">
      <c r="A7489" s="1">
        <v>42480</v>
      </c>
      <c r="B7489">
        <v>5.2531000000000001E-2</v>
      </c>
    </row>
    <row r="7490" spans="1:2">
      <c r="A7490" s="1">
        <v>42482</v>
      </c>
      <c r="B7490">
        <v>5.2531000000000001E-2</v>
      </c>
    </row>
    <row r="7491" spans="1:2">
      <c r="A7491" s="1">
        <v>42485</v>
      </c>
      <c r="B7491">
        <v>5.2531000000000001E-2</v>
      </c>
    </row>
    <row r="7492" spans="1:2">
      <c r="A7492" s="1">
        <v>42486</v>
      </c>
      <c r="B7492">
        <v>5.2531000000000001E-2</v>
      </c>
    </row>
    <row r="7493" spans="1:2">
      <c r="A7493" s="1">
        <v>42487</v>
      </c>
      <c r="B7493">
        <v>5.2531000000000001E-2</v>
      </c>
    </row>
    <row r="7494" spans="1:2">
      <c r="A7494" s="1">
        <v>42488</v>
      </c>
      <c r="B7494">
        <v>5.2531000000000001E-2</v>
      </c>
    </row>
    <row r="7495" spans="1:2">
      <c r="A7495" s="1">
        <v>42489</v>
      </c>
      <c r="B7495">
        <v>5.2531000000000001E-2</v>
      </c>
    </row>
    <row r="7496" spans="1:2">
      <c r="A7496" s="1">
        <v>42492</v>
      </c>
      <c r="B7496">
        <v>5.2531000000000001E-2</v>
      </c>
    </row>
    <row r="7497" spans="1:2">
      <c r="A7497" s="1">
        <v>42493</v>
      </c>
      <c r="B7497">
        <v>5.2531000000000001E-2</v>
      </c>
    </row>
    <row r="7498" spans="1:2">
      <c r="A7498" s="1">
        <v>42494</v>
      </c>
      <c r="B7498">
        <v>5.2531000000000001E-2</v>
      </c>
    </row>
    <row r="7499" spans="1:2">
      <c r="A7499" s="1">
        <v>42495</v>
      </c>
      <c r="B7499">
        <v>5.2531000000000001E-2</v>
      </c>
    </row>
    <row r="7500" spans="1:2">
      <c r="A7500" s="1">
        <v>42496</v>
      </c>
      <c r="B7500">
        <v>5.2531000000000001E-2</v>
      </c>
    </row>
    <row r="7501" spans="1:2">
      <c r="A7501" s="1">
        <v>42499</v>
      </c>
      <c r="B7501">
        <v>5.2531000000000001E-2</v>
      </c>
    </row>
    <row r="7502" spans="1:2">
      <c r="A7502" s="1">
        <v>42500</v>
      </c>
      <c r="B7502">
        <v>5.2531000000000001E-2</v>
      </c>
    </row>
    <row r="7503" spans="1:2">
      <c r="A7503" s="1">
        <v>42501</v>
      </c>
      <c r="B7503">
        <v>5.2531000000000001E-2</v>
      </c>
    </row>
    <row r="7504" spans="1:2">
      <c r="A7504" s="1">
        <v>42502</v>
      </c>
      <c r="B7504">
        <v>5.2531000000000001E-2</v>
      </c>
    </row>
    <row r="7505" spans="1:2">
      <c r="A7505" s="1">
        <v>42503</v>
      </c>
      <c r="B7505">
        <v>5.2531000000000001E-2</v>
      </c>
    </row>
    <row r="7506" spans="1:2">
      <c r="A7506" s="1">
        <v>42506</v>
      </c>
      <c r="B7506">
        <v>5.2531000000000001E-2</v>
      </c>
    </row>
    <row r="7507" spans="1:2">
      <c r="A7507" s="1">
        <v>42507</v>
      </c>
      <c r="B7507">
        <v>5.2531000000000001E-2</v>
      </c>
    </row>
    <row r="7508" spans="1:2">
      <c r="A7508" s="1">
        <v>42508</v>
      </c>
      <c r="B7508">
        <v>5.2531000000000001E-2</v>
      </c>
    </row>
    <row r="7509" spans="1:2">
      <c r="A7509" s="1">
        <v>42509</v>
      </c>
      <c r="B7509">
        <v>5.2531000000000001E-2</v>
      </c>
    </row>
    <row r="7510" spans="1:2">
      <c r="A7510" s="1">
        <v>42510</v>
      </c>
      <c r="B7510">
        <v>5.2531000000000001E-2</v>
      </c>
    </row>
    <row r="7511" spans="1:2">
      <c r="A7511" s="1">
        <v>42513</v>
      </c>
      <c r="B7511">
        <v>5.2531000000000001E-2</v>
      </c>
    </row>
    <row r="7512" spans="1:2">
      <c r="A7512" s="1">
        <v>42514</v>
      </c>
      <c r="B7512">
        <v>5.2531000000000001E-2</v>
      </c>
    </row>
    <row r="7513" spans="1:2">
      <c r="A7513" s="1">
        <v>42515</v>
      </c>
      <c r="B7513">
        <v>5.2531000000000001E-2</v>
      </c>
    </row>
    <row r="7514" spans="1:2">
      <c r="A7514" s="1">
        <v>42517</v>
      </c>
      <c r="B7514">
        <v>5.2531000000000001E-2</v>
      </c>
    </row>
    <row r="7515" spans="1:2">
      <c r="A7515" s="1">
        <v>42520</v>
      </c>
      <c r="B7515">
        <v>5.2531000000000001E-2</v>
      </c>
    </row>
    <row r="7516" spans="1:2">
      <c r="A7516" s="1">
        <v>42521</v>
      </c>
      <c r="B7516">
        <v>5.2531000000000001E-2</v>
      </c>
    </row>
    <row r="7517" spans="1:2">
      <c r="A7517" s="1">
        <v>42522</v>
      </c>
      <c r="B7517">
        <v>5.2531000000000001E-2</v>
      </c>
    </row>
    <row r="7518" spans="1:2">
      <c r="A7518" s="1">
        <v>42523</v>
      </c>
      <c r="B7518">
        <v>5.2531000000000001E-2</v>
      </c>
    </row>
    <row r="7519" spans="1:2">
      <c r="A7519" s="1">
        <v>42524</v>
      </c>
      <c r="B7519">
        <v>5.2531000000000001E-2</v>
      </c>
    </row>
    <row r="7520" spans="1:2">
      <c r="A7520" s="1">
        <v>42527</v>
      </c>
      <c r="B7520">
        <v>5.2531000000000001E-2</v>
      </c>
    </row>
    <row r="7521" spans="1:2">
      <c r="A7521" s="1">
        <v>42528</v>
      </c>
      <c r="B7521">
        <v>5.2531000000000001E-2</v>
      </c>
    </row>
    <row r="7522" spans="1:2">
      <c r="A7522" s="1">
        <v>42529</v>
      </c>
      <c r="B7522">
        <v>5.2531000000000001E-2</v>
      </c>
    </row>
    <row r="7523" spans="1:2">
      <c r="A7523" s="1">
        <v>42530</v>
      </c>
      <c r="B7523">
        <v>5.2531000000000001E-2</v>
      </c>
    </row>
    <row r="7524" spans="1:2">
      <c r="A7524" s="1">
        <v>42531</v>
      </c>
      <c r="B7524">
        <v>5.2531000000000001E-2</v>
      </c>
    </row>
    <row r="7525" spans="1:2">
      <c r="A7525" s="1">
        <v>42534</v>
      </c>
      <c r="B7525">
        <v>5.2531000000000001E-2</v>
      </c>
    </row>
    <row r="7526" spans="1:2">
      <c r="A7526" s="1">
        <v>42535</v>
      </c>
      <c r="B7526">
        <v>5.2531000000000001E-2</v>
      </c>
    </row>
    <row r="7527" spans="1:2">
      <c r="A7527" s="1">
        <v>42536</v>
      </c>
      <c r="B7527">
        <v>5.2531000000000001E-2</v>
      </c>
    </row>
    <row r="7528" spans="1:2">
      <c r="A7528" s="1">
        <v>42537</v>
      </c>
      <c r="B7528">
        <v>5.2531000000000001E-2</v>
      </c>
    </row>
    <row r="7529" spans="1:2">
      <c r="A7529" s="1">
        <v>42538</v>
      </c>
      <c r="B7529">
        <v>5.2531000000000001E-2</v>
      </c>
    </row>
    <row r="7530" spans="1:2">
      <c r="A7530" s="1">
        <v>42541</v>
      </c>
      <c r="B7530">
        <v>5.2531000000000001E-2</v>
      </c>
    </row>
    <row r="7531" spans="1:2">
      <c r="A7531" s="1">
        <v>42542</v>
      </c>
      <c r="B7531">
        <v>5.2531000000000001E-2</v>
      </c>
    </row>
    <row r="7532" spans="1:2">
      <c r="A7532" s="1">
        <v>42543</v>
      </c>
      <c r="B7532">
        <v>5.2531000000000001E-2</v>
      </c>
    </row>
    <row r="7533" spans="1:2">
      <c r="A7533" s="1">
        <v>42544</v>
      </c>
      <c r="B7533">
        <v>5.2531000000000001E-2</v>
      </c>
    </row>
    <row r="7534" spans="1:2">
      <c r="A7534" s="1">
        <v>42545</v>
      </c>
      <c r="B7534">
        <v>5.2531000000000001E-2</v>
      </c>
    </row>
    <row r="7535" spans="1:2">
      <c r="A7535" s="1">
        <v>42548</v>
      </c>
      <c r="B7535">
        <v>5.2531000000000001E-2</v>
      </c>
    </row>
    <row r="7536" spans="1:2">
      <c r="A7536" s="1">
        <v>42549</v>
      </c>
      <c r="B7536">
        <v>5.2531000000000001E-2</v>
      </c>
    </row>
    <row r="7537" spans="1:2">
      <c r="A7537" s="1">
        <v>42550</v>
      </c>
      <c r="B7537">
        <v>5.2531000000000001E-2</v>
      </c>
    </row>
    <row r="7538" spans="1:2">
      <c r="A7538" s="1">
        <v>42551</v>
      </c>
      <c r="B7538">
        <v>5.2531000000000001E-2</v>
      </c>
    </row>
    <row r="7539" spans="1:2">
      <c r="A7539" s="1">
        <v>42552</v>
      </c>
      <c r="B7539">
        <v>5.2531000000000001E-2</v>
      </c>
    </row>
    <row r="7540" spans="1:2">
      <c r="A7540" s="1">
        <v>42555</v>
      </c>
      <c r="B7540">
        <v>5.2531000000000001E-2</v>
      </c>
    </row>
    <row r="7541" spans="1:2">
      <c r="A7541" s="1">
        <v>42556</v>
      </c>
      <c r="B7541">
        <v>5.2531000000000001E-2</v>
      </c>
    </row>
    <row r="7542" spans="1:2">
      <c r="A7542" s="1">
        <v>42557</v>
      </c>
      <c r="B7542">
        <v>5.2531000000000001E-2</v>
      </c>
    </row>
    <row r="7543" spans="1:2">
      <c r="A7543" s="1">
        <v>42558</v>
      </c>
      <c r="B7543">
        <v>5.2531000000000001E-2</v>
      </c>
    </row>
    <row r="7544" spans="1:2">
      <c r="A7544" s="1">
        <v>42559</v>
      </c>
      <c r="B7544">
        <v>5.2531000000000001E-2</v>
      </c>
    </row>
    <row r="7545" spans="1:2">
      <c r="A7545" s="1">
        <v>42562</v>
      </c>
      <c r="B7545">
        <v>5.2531000000000001E-2</v>
      </c>
    </row>
    <row r="7546" spans="1:2">
      <c r="A7546" s="1">
        <v>42563</v>
      </c>
      <c r="B7546">
        <v>5.2531000000000001E-2</v>
      </c>
    </row>
    <row r="7547" spans="1:2">
      <c r="A7547" s="1">
        <v>42564</v>
      </c>
      <c r="B7547">
        <v>5.2531000000000001E-2</v>
      </c>
    </row>
    <row r="7548" spans="1:2">
      <c r="A7548" s="1">
        <v>42565</v>
      </c>
      <c r="B7548">
        <v>5.2531000000000001E-2</v>
      </c>
    </row>
    <row r="7549" spans="1:2">
      <c r="A7549" s="1">
        <v>42566</v>
      </c>
      <c r="B7549">
        <v>5.2531000000000001E-2</v>
      </c>
    </row>
    <row r="7550" spans="1:2">
      <c r="A7550" s="1">
        <v>42569</v>
      </c>
      <c r="B7550">
        <v>5.2531000000000001E-2</v>
      </c>
    </row>
    <row r="7551" spans="1:2">
      <c r="A7551" s="1">
        <v>42570</v>
      </c>
      <c r="B7551">
        <v>5.2531000000000001E-2</v>
      </c>
    </row>
    <row r="7552" spans="1:2">
      <c r="A7552" s="1">
        <v>42571</v>
      </c>
      <c r="B7552">
        <v>5.2531000000000001E-2</v>
      </c>
    </row>
    <row r="7553" spans="1:2">
      <c r="A7553" s="1">
        <v>42572</v>
      </c>
      <c r="B7553">
        <v>5.2531000000000001E-2</v>
      </c>
    </row>
    <row r="7554" spans="1:2">
      <c r="A7554" s="1">
        <v>42573</v>
      </c>
      <c r="B7554">
        <v>5.2531000000000001E-2</v>
      </c>
    </row>
    <row r="7555" spans="1:2">
      <c r="A7555" s="1">
        <v>42576</v>
      </c>
      <c r="B7555">
        <v>5.2531000000000001E-2</v>
      </c>
    </row>
    <row r="7556" spans="1:2">
      <c r="A7556" s="1">
        <v>42577</v>
      </c>
      <c r="B7556">
        <v>5.2531000000000001E-2</v>
      </c>
    </row>
    <row r="7557" spans="1:2">
      <c r="A7557" s="1">
        <v>42578</v>
      </c>
      <c r="B7557">
        <v>5.2531000000000001E-2</v>
      </c>
    </row>
    <row r="7558" spans="1:2">
      <c r="A7558" s="1">
        <v>42579</v>
      </c>
      <c r="B7558">
        <v>5.2531000000000001E-2</v>
      </c>
    </row>
    <row r="7559" spans="1:2">
      <c r="A7559" s="1">
        <v>42580</v>
      </c>
      <c r="B7559">
        <v>5.2531000000000001E-2</v>
      </c>
    </row>
    <row r="7560" spans="1:2">
      <c r="A7560" s="1">
        <v>42583</v>
      </c>
      <c r="B7560">
        <v>5.2531000000000001E-2</v>
      </c>
    </row>
    <row r="7561" spans="1:2">
      <c r="A7561" s="1">
        <v>42584</v>
      </c>
      <c r="B7561">
        <v>5.2531000000000001E-2</v>
      </c>
    </row>
    <row r="7562" spans="1:2">
      <c r="A7562" s="1">
        <v>42585</v>
      </c>
      <c r="B7562">
        <v>5.2531000000000001E-2</v>
      </c>
    </row>
    <row r="7563" spans="1:2">
      <c r="A7563" s="1">
        <v>42586</v>
      </c>
      <c r="B7563">
        <v>5.2531000000000001E-2</v>
      </c>
    </row>
    <row r="7564" spans="1:2">
      <c r="A7564" s="1">
        <v>42587</v>
      </c>
      <c r="B7564">
        <v>5.2531000000000001E-2</v>
      </c>
    </row>
    <row r="7565" spans="1:2">
      <c r="A7565" s="1">
        <v>42590</v>
      </c>
      <c r="B7565">
        <v>5.2531000000000001E-2</v>
      </c>
    </row>
    <row r="7566" spans="1:2">
      <c r="A7566" s="1">
        <v>42591</v>
      </c>
      <c r="B7566">
        <v>5.2531000000000001E-2</v>
      </c>
    </row>
    <row r="7567" spans="1:2">
      <c r="A7567" s="1">
        <v>42592</v>
      </c>
      <c r="B7567">
        <v>5.2531000000000001E-2</v>
      </c>
    </row>
    <row r="7568" spans="1:2">
      <c r="A7568" s="1">
        <v>42593</v>
      </c>
      <c r="B7568">
        <v>5.2531000000000001E-2</v>
      </c>
    </row>
    <row r="7569" spans="1:2">
      <c r="A7569" s="1">
        <v>42594</v>
      </c>
      <c r="B7569">
        <v>5.2531000000000001E-2</v>
      </c>
    </row>
    <row r="7570" spans="1:2">
      <c r="A7570" s="1">
        <v>42597</v>
      </c>
      <c r="B7570">
        <v>5.2531000000000001E-2</v>
      </c>
    </row>
    <row r="7571" spans="1:2">
      <c r="A7571" s="1">
        <v>42598</v>
      </c>
      <c r="B7571">
        <v>5.2531000000000001E-2</v>
      </c>
    </row>
    <row r="7572" spans="1:2">
      <c r="A7572" s="1">
        <v>42599</v>
      </c>
      <c r="B7572">
        <v>5.2531000000000001E-2</v>
      </c>
    </row>
    <row r="7573" spans="1:2">
      <c r="A7573" s="1">
        <v>42600</v>
      </c>
      <c r="B7573">
        <v>5.2531000000000001E-2</v>
      </c>
    </row>
    <row r="7574" spans="1:2">
      <c r="A7574" s="1">
        <v>42601</v>
      </c>
      <c r="B7574">
        <v>5.2531000000000001E-2</v>
      </c>
    </row>
    <row r="7575" spans="1:2">
      <c r="A7575" s="1">
        <v>42604</v>
      </c>
      <c r="B7575">
        <v>5.2531000000000001E-2</v>
      </c>
    </row>
    <row r="7576" spans="1:2">
      <c r="A7576" s="1">
        <v>42605</v>
      </c>
      <c r="B7576">
        <v>5.2531000000000001E-2</v>
      </c>
    </row>
    <row r="7577" spans="1:2">
      <c r="A7577" s="1">
        <v>42606</v>
      </c>
      <c r="B7577">
        <v>5.2531000000000001E-2</v>
      </c>
    </row>
    <row r="7578" spans="1:2">
      <c r="A7578" s="1">
        <v>42607</v>
      </c>
      <c r="B7578">
        <v>5.2531000000000001E-2</v>
      </c>
    </row>
    <row r="7579" spans="1:2">
      <c r="A7579" s="1">
        <v>42608</v>
      </c>
      <c r="B7579">
        <v>5.2531000000000001E-2</v>
      </c>
    </row>
    <row r="7580" spans="1:2">
      <c r="A7580" s="1">
        <v>42611</v>
      </c>
      <c r="B7580">
        <v>5.2531000000000001E-2</v>
      </c>
    </row>
    <row r="7581" spans="1:2">
      <c r="A7581" s="1">
        <v>42612</v>
      </c>
      <c r="B7581">
        <v>5.2531000000000001E-2</v>
      </c>
    </row>
    <row r="7582" spans="1:2">
      <c r="A7582" s="1">
        <v>42613</v>
      </c>
      <c r="B7582">
        <v>5.2531000000000001E-2</v>
      </c>
    </row>
    <row r="7583" spans="1:2">
      <c r="A7583" s="1">
        <v>42614</v>
      </c>
      <c r="B7583">
        <v>5.2531000000000001E-2</v>
      </c>
    </row>
    <row r="7584" spans="1:2">
      <c r="A7584" s="1">
        <v>42615</v>
      </c>
      <c r="B7584">
        <v>5.2531000000000001E-2</v>
      </c>
    </row>
    <row r="7585" spans="1:2">
      <c r="A7585" s="1">
        <v>42618</v>
      </c>
      <c r="B7585">
        <v>5.2531000000000001E-2</v>
      </c>
    </row>
    <row r="7586" spans="1:2">
      <c r="A7586" s="1">
        <v>42619</v>
      </c>
      <c r="B7586">
        <v>5.2531000000000001E-2</v>
      </c>
    </row>
    <row r="7587" spans="1:2">
      <c r="A7587" s="1">
        <v>42621</v>
      </c>
      <c r="B7587">
        <v>5.2531000000000001E-2</v>
      </c>
    </row>
    <row r="7588" spans="1:2">
      <c r="A7588" s="1">
        <v>42622</v>
      </c>
      <c r="B7588">
        <v>5.2531000000000001E-2</v>
      </c>
    </row>
    <row r="7589" spans="1:2">
      <c r="A7589" s="1">
        <v>42625</v>
      </c>
      <c r="B7589">
        <v>5.2531000000000001E-2</v>
      </c>
    </row>
    <row r="7590" spans="1:2">
      <c r="A7590" s="1">
        <v>42626</v>
      </c>
      <c r="B7590">
        <v>5.2531000000000001E-2</v>
      </c>
    </row>
    <row r="7591" spans="1:2">
      <c r="A7591" s="1">
        <v>42627</v>
      </c>
      <c r="B7591">
        <v>5.2531000000000001E-2</v>
      </c>
    </row>
    <row r="7592" spans="1:2">
      <c r="A7592" s="1">
        <v>42628</v>
      </c>
      <c r="B7592">
        <v>5.2531000000000001E-2</v>
      </c>
    </row>
    <row r="7593" spans="1:2">
      <c r="A7593" s="1">
        <v>42629</v>
      </c>
      <c r="B7593">
        <v>5.2531000000000001E-2</v>
      </c>
    </row>
    <row r="7594" spans="1:2">
      <c r="A7594" s="1">
        <v>42632</v>
      </c>
      <c r="B7594">
        <v>5.2531000000000001E-2</v>
      </c>
    </row>
    <row r="7595" spans="1:2">
      <c r="A7595" s="1">
        <v>42633</v>
      </c>
      <c r="B7595">
        <v>5.2531000000000001E-2</v>
      </c>
    </row>
    <row r="7596" spans="1:2">
      <c r="A7596" s="1">
        <v>42634</v>
      </c>
      <c r="B7596">
        <v>5.2531000000000001E-2</v>
      </c>
    </row>
    <row r="7597" spans="1:2">
      <c r="A7597" s="1">
        <v>42635</v>
      </c>
      <c r="B7597">
        <v>5.2531000000000001E-2</v>
      </c>
    </row>
    <row r="7598" spans="1:2">
      <c r="A7598" s="1">
        <v>42636</v>
      </c>
      <c r="B7598">
        <v>5.2531000000000001E-2</v>
      </c>
    </row>
    <row r="7599" spans="1:2">
      <c r="A7599" s="1">
        <v>42639</v>
      </c>
      <c r="B7599">
        <v>5.2531000000000001E-2</v>
      </c>
    </row>
    <row r="7600" spans="1:2">
      <c r="A7600" s="1">
        <v>42640</v>
      </c>
      <c r="B7600">
        <v>5.2531000000000001E-2</v>
      </c>
    </row>
    <row r="7601" spans="1:2">
      <c r="A7601" s="1">
        <v>42641</v>
      </c>
      <c r="B7601">
        <v>5.2531000000000001E-2</v>
      </c>
    </row>
    <row r="7602" spans="1:2">
      <c r="A7602" s="1">
        <v>42642</v>
      </c>
      <c r="B7602">
        <v>5.2531000000000001E-2</v>
      </c>
    </row>
    <row r="7603" spans="1:2">
      <c r="A7603" s="1">
        <v>42643</v>
      </c>
      <c r="B7603">
        <v>5.2531000000000001E-2</v>
      </c>
    </row>
    <row r="7604" spans="1:2">
      <c r="A7604" s="1">
        <v>42646</v>
      </c>
      <c r="B7604">
        <v>5.2531000000000001E-2</v>
      </c>
    </row>
    <row r="7605" spans="1:2">
      <c r="A7605" s="1">
        <v>42647</v>
      </c>
      <c r="B7605">
        <v>5.2531000000000001E-2</v>
      </c>
    </row>
    <row r="7606" spans="1:2">
      <c r="A7606" s="1">
        <v>42648</v>
      </c>
      <c r="B7606">
        <v>5.2531000000000001E-2</v>
      </c>
    </row>
    <row r="7607" spans="1:2">
      <c r="A7607" s="1">
        <v>42649</v>
      </c>
      <c r="B7607">
        <v>5.2531000000000001E-2</v>
      </c>
    </row>
    <row r="7608" spans="1:2">
      <c r="A7608" s="1">
        <v>42650</v>
      </c>
      <c r="B7608">
        <v>5.2531000000000001E-2</v>
      </c>
    </row>
    <row r="7609" spans="1:2">
      <c r="A7609" s="1">
        <v>42653</v>
      </c>
      <c r="B7609">
        <v>5.2531000000000001E-2</v>
      </c>
    </row>
    <row r="7610" spans="1:2">
      <c r="A7610" s="1">
        <v>42654</v>
      </c>
      <c r="B7610">
        <v>5.2531000000000001E-2</v>
      </c>
    </row>
    <row r="7611" spans="1:2">
      <c r="A7611" s="1">
        <v>42656</v>
      </c>
      <c r="B7611">
        <v>5.2531000000000001E-2</v>
      </c>
    </row>
    <row r="7612" spans="1:2">
      <c r="A7612" s="1">
        <v>42657</v>
      </c>
      <c r="B7612">
        <v>5.2531000000000001E-2</v>
      </c>
    </row>
    <row r="7613" spans="1:2">
      <c r="A7613" s="1">
        <v>42660</v>
      </c>
      <c r="B7613">
        <v>5.2531000000000001E-2</v>
      </c>
    </row>
    <row r="7614" spans="1:2">
      <c r="A7614" s="1">
        <v>42661</v>
      </c>
      <c r="B7614">
        <v>5.2531000000000001E-2</v>
      </c>
    </row>
    <row r="7615" spans="1:2">
      <c r="A7615" s="1">
        <v>42662</v>
      </c>
      <c r="B7615">
        <v>5.2531000000000001E-2</v>
      </c>
    </row>
    <row r="7616" spans="1:2">
      <c r="A7616" s="1">
        <v>42663</v>
      </c>
      <c r="B7616">
        <v>5.1659999999999998E-2</v>
      </c>
    </row>
    <row r="7617" spans="1:2">
      <c r="A7617" s="1">
        <v>42664</v>
      </c>
      <c r="B7617">
        <v>5.1659999999999998E-2</v>
      </c>
    </row>
    <row r="7618" spans="1:2">
      <c r="A7618" s="1">
        <v>42667</v>
      </c>
      <c r="B7618">
        <v>5.1659999999999998E-2</v>
      </c>
    </row>
    <row r="7619" spans="1:2">
      <c r="A7619" s="1">
        <v>42668</v>
      </c>
      <c r="B7619">
        <v>5.1659999999999998E-2</v>
      </c>
    </row>
    <row r="7620" spans="1:2">
      <c r="A7620" s="1">
        <v>42669</v>
      </c>
      <c r="B7620">
        <v>5.1659999999999998E-2</v>
      </c>
    </row>
    <row r="7621" spans="1:2">
      <c r="A7621" s="1">
        <v>42670</v>
      </c>
      <c r="B7621">
        <v>5.1659999999999998E-2</v>
      </c>
    </row>
    <row r="7622" spans="1:2">
      <c r="A7622" s="1">
        <v>42671</v>
      </c>
      <c r="B7622">
        <v>5.1659999999999998E-2</v>
      </c>
    </row>
    <row r="7623" spans="1:2">
      <c r="A7623" s="1">
        <v>42674</v>
      </c>
      <c r="B7623">
        <v>5.1659999999999998E-2</v>
      </c>
    </row>
    <row r="7624" spans="1:2">
      <c r="A7624" s="1">
        <v>42675</v>
      </c>
      <c r="B7624">
        <v>5.1659999999999998E-2</v>
      </c>
    </row>
    <row r="7625" spans="1:2">
      <c r="A7625" s="1">
        <v>42677</v>
      </c>
      <c r="B7625">
        <v>5.1659999999999998E-2</v>
      </c>
    </row>
    <row r="7626" spans="1:2">
      <c r="A7626" s="1">
        <v>42678</v>
      </c>
      <c r="B7626">
        <v>5.1659999999999998E-2</v>
      </c>
    </row>
    <row r="7627" spans="1:2">
      <c r="A7627" s="1">
        <v>42681</v>
      </c>
      <c r="B7627">
        <v>5.1659999999999998E-2</v>
      </c>
    </row>
    <row r="7628" spans="1:2">
      <c r="A7628" s="1">
        <v>42682</v>
      </c>
      <c r="B7628">
        <v>5.1659999999999998E-2</v>
      </c>
    </row>
    <row r="7629" spans="1:2">
      <c r="A7629" s="1">
        <v>42683</v>
      </c>
      <c r="B7629">
        <v>5.1659999999999998E-2</v>
      </c>
    </row>
    <row r="7630" spans="1:2">
      <c r="A7630" s="1">
        <v>42684</v>
      </c>
      <c r="B7630">
        <v>5.1659999999999998E-2</v>
      </c>
    </row>
    <row r="7631" spans="1:2">
      <c r="A7631" s="1">
        <v>42685</v>
      </c>
      <c r="B7631">
        <v>5.1659999999999998E-2</v>
      </c>
    </row>
    <row r="7632" spans="1:2">
      <c r="A7632" s="1">
        <v>42688</v>
      </c>
      <c r="B7632">
        <v>5.1659999999999998E-2</v>
      </c>
    </row>
    <row r="7633" spans="1:2">
      <c r="A7633" s="1">
        <v>42690</v>
      </c>
      <c r="B7633">
        <v>5.1659999999999998E-2</v>
      </c>
    </row>
    <row r="7634" spans="1:2">
      <c r="A7634" s="1">
        <v>42691</v>
      </c>
      <c r="B7634">
        <v>5.1659999999999998E-2</v>
      </c>
    </row>
    <row r="7635" spans="1:2">
      <c r="A7635" s="1">
        <v>42692</v>
      </c>
      <c r="B7635">
        <v>5.1659999999999998E-2</v>
      </c>
    </row>
    <row r="7636" spans="1:2">
      <c r="A7636" s="1">
        <v>42695</v>
      </c>
      <c r="B7636">
        <v>5.1659999999999998E-2</v>
      </c>
    </row>
    <row r="7637" spans="1:2">
      <c r="A7637" s="1">
        <v>42696</v>
      </c>
      <c r="B7637">
        <v>5.1659999999999998E-2</v>
      </c>
    </row>
    <row r="7638" spans="1:2">
      <c r="A7638" s="1">
        <v>42697</v>
      </c>
      <c r="B7638">
        <v>5.1659999999999998E-2</v>
      </c>
    </row>
    <row r="7639" spans="1:2">
      <c r="A7639" s="1">
        <v>42698</v>
      </c>
      <c r="B7639">
        <v>5.1659999999999998E-2</v>
      </c>
    </row>
    <row r="7640" spans="1:2">
      <c r="A7640" s="1">
        <v>42699</v>
      </c>
      <c r="B7640">
        <v>5.1659999999999998E-2</v>
      </c>
    </row>
    <row r="7641" spans="1:2">
      <c r="A7641" s="1">
        <v>42702</v>
      </c>
      <c r="B7641">
        <v>5.1659999999999998E-2</v>
      </c>
    </row>
    <row r="7642" spans="1:2">
      <c r="A7642" s="1">
        <v>42703</v>
      </c>
      <c r="B7642">
        <v>5.1659999999999998E-2</v>
      </c>
    </row>
    <row r="7643" spans="1:2">
      <c r="A7643" s="1">
        <v>42704</v>
      </c>
      <c r="B7643">
        <v>5.1659999999999998E-2</v>
      </c>
    </row>
    <row r="7644" spans="1:2">
      <c r="A7644" s="1">
        <v>42705</v>
      </c>
      <c r="B7644">
        <v>5.0788E-2</v>
      </c>
    </row>
    <row r="7645" spans="1:2">
      <c r="A7645" s="1">
        <v>42706</v>
      </c>
      <c r="B7645">
        <v>5.0788E-2</v>
      </c>
    </row>
    <row r="7646" spans="1:2">
      <c r="A7646" s="1">
        <v>42709</v>
      </c>
      <c r="B7646">
        <v>5.0788E-2</v>
      </c>
    </row>
    <row r="7647" spans="1:2">
      <c r="A7647" s="1">
        <v>42710</v>
      </c>
      <c r="B7647">
        <v>5.0788E-2</v>
      </c>
    </row>
    <row r="7648" spans="1:2">
      <c r="A7648" s="1">
        <v>42711</v>
      </c>
      <c r="B7648">
        <v>5.0788E-2</v>
      </c>
    </row>
    <row r="7649" spans="1:2">
      <c r="A7649" s="1">
        <v>42712</v>
      </c>
      <c r="B7649">
        <v>5.0788E-2</v>
      </c>
    </row>
    <row r="7650" spans="1:2">
      <c r="A7650" s="1">
        <v>42713</v>
      </c>
      <c r="B7650">
        <v>5.0788E-2</v>
      </c>
    </row>
    <row r="7651" spans="1:2">
      <c r="A7651" s="1">
        <v>42716</v>
      </c>
      <c r="B7651">
        <v>5.0788E-2</v>
      </c>
    </row>
    <row r="7652" spans="1:2">
      <c r="A7652" s="1">
        <v>42717</v>
      </c>
      <c r="B7652">
        <v>5.0788E-2</v>
      </c>
    </row>
    <row r="7653" spans="1:2">
      <c r="A7653" s="1">
        <v>42718</v>
      </c>
      <c r="B7653">
        <v>5.0788E-2</v>
      </c>
    </row>
    <row r="7654" spans="1:2">
      <c r="A7654" s="1">
        <v>42719</v>
      </c>
      <c r="B7654">
        <v>5.0788E-2</v>
      </c>
    </row>
    <row r="7655" spans="1:2">
      <c r="A7655" s="1">
        <v>42720</v>
      </c>
      <c r="B7655">
        <v>5.0788E-2</v>
      </c>
    </row>
    <row r="7656" spans="1:2">
      <c r="A7656" s="1">
        <v>42723</v>
      </c>
      <c r="B7656">
        <v>5.0788E-2</v>
      </c>
    </row>
    <row r="7657" spans="1:2">
      <c r="A7657" s="1">
        <v>42724</v>
      </c>
      <c r="B7657">
        <v>5.0788E-2</v>
      </c>
    </row>
    <row r="7658" spans="1:2">
      <c r="A7658" s="1">
        <v>42725</v>
      </c>
      <c r="B7658">
        <v>5.0788E-2</v>
      </c>
    </row>
    <row r="7659" spans="1:2">
      <c r="A7659" s="1">
        <v>42726</v>
      </c>
      <c r="B7659">
        <v>5.0788E-2</v>
      </c>
    </row>
    <row r="7660" spans="1:2">
      <c r="A7660" s="1">
        <v>42727</v>
      </c>
      <c r="B7660">
        <v>5.0788E-2</v>
      </c>
    </row>
    <row r="7661" spans="1:2">
      <c r="A7661" s="1">
        <v>42730</v>
      </c>
      <c r="B7661">
        <v>5.0788E-2</v>
      </c>
    </row>
    <row r="7662" spans="1:2">
      <c r="A7662" s="1">
        <v>42731</v>
      </c>
      <c r="B7662">
        <v>5.0788E-2</v>
      </c>
    </row>
    <row r="7663" spans="1:2">
      <c r="A7663" s="1">
        <v>42732</v>
      </c>
      <c r="B7663">
        <v>5.0788E-2</v>
      </c>
    </row>
    <row r="7664" spans="1:2">
      <c r="A7664" s="1">
        <v>42733</v>
      </c>
      <c r="B7664">
        <v>5.0788E-2</v>
      </c>
    </row>
    <row r="7665" spans="1:2">
      <c r="A7665" s="1">
        <v>42734</v>
      </c>
      <c r="B7665">
        <v>5.0788E-2</v>
      </c>
    </row>
    <row r="7666" spans="1:2">
      <c r="A7666" s="1">
        <v>42737</v>
      </c>
      <c r="B7666">
        <v>5.0788E-2</v>
      </c>
    </row>
    <row r="7667" spans="1:2">
      <c r="A7667" s="1">
        <v>42738</v>
      </c>
      <c r="B7667">
        <v>5.0788E-2</v>
      </c>
    </row>
    <row r="7668" spans="1:2">
      <c r="A7668" s="1">
        <v>42739</v>
      </c>
      <c r="B7668">
        <v>5.0788E-2</v>
      </c>
    </row>
    <row r="7669" spans="1:2">
      <c r="A7669" s="1">
        <v>42740</v>
      </c>
      <c r="B7669">
        <v>5.0788E-2</v>
      </c>
    </row>
    <row r="7670" spans="1:2">
      <c r="A7670" s="1">
        <v>42741</v>
      </c>
      <c r="B7670">
        <v>5.0788E-2</v>
      </c>
    </row>
    <row r="7671" spans="1:2">
      <c r="A7671" s="1">
        <v>42744</v>
      </c>
      <c r="B7671">
        <v>5.0788E-2</v>
      </c>
    </row>
    <row r="7672" spans="1:2">
      <c r="A7672" s="1">
        <v>42745</v>
      </c>
      <c r="B7672">
        <v>5.0788E-2</v>
      </c>
    </row>
    <row r="7673" spans="1:2">
      <c r="A7673" s="1">
        <v>42746</v>
      </c>
      <c r="B7673">
        <v>5.0788E-2</v>
      </c>
    </row>
    <row r="7674" spans="1:2">
      <c r="A7674" s="1">
        <v>42747</v>
      </c>
      <c r="B7674">
        <v>4.8159E-2</v>
      </c>
    </row>
    <row r="7675" spans="1:2">
      <c r="A7675" s="1">
        <v>42748</v>
      </c>
      <c r="B7675">
        <v>4.8159E-2</v>
      </c>
    </row>
    <row r="7676" spans="1:2">
      <c r="A7676" s="1">
        <v>42751</v>
      </c>
      <c r="B7676">
        <v>4.8159E-2</v>
      </c>
    </row>
    <row r="7677" spans="1:2">
      <c r="A7677" s="1">
        <v>42752</v>
      </c>
      <c r="B7677">
        <v>4.8159E-2</v>
      </c>
    </row>
    <row r="7678" spans="1:2">
      <c r="A7678" s="1">
        <v>42753</v>
      </c>
      <c r="B7678">
        <v>4.8159E-2</v>
      </c>
    </row>
    <row r="7679" spans="1:2">
      <c r="A7679" s="1">
        <v>42754</v>
      </c>
      <c r="B7679">
        <v>4.8159E-2</v>
      </c>
    </row>
    <row r="7680" spans="1:2">
      <c r="A7680" s="1">
        <v>42755</v>
      </c>
      <c r="B7680">
        <v>4.8159E-2</v>
      </c>
    </row>
    <row r="7681" spans="1:2">
      <c r="A7681" s="1">
        <v>42758</v>
      </c>
      <c r="B7681">
        <v>4.8159E-2</v>
      </c>
    </row>
    <row r="7682" spans="1:2">
      <c r="A7682" s="1">
        <v>42759</v>
      </c>
      <c r="B7682">
        <v>4.8159E-2</v>
      </c>
    </row>
    <row r="7683" spans="1:2">
      <c r="A7683" s="1">
        <v>42760</v>
      </c>
      <c r="B7683">
        <v>4.8159E-2</v>
      </c>
    </row>
    <row r="7684" spans="1:2">
      <c r="A7684" s="1">
        <v>42761</v>
      </c>
      <c r="B7684">
        <v>4.8159E-2</v>
      </c>
    </row>
    <row r="7685" spans="1:2">
      <c r="A7685" s="1">
        <v>42762</v>
      </c>
      <c r="B7685">
        <v>4.8159E-2</v>
      </c>
    </row>
    <row r="7686" spans="1:2">
      <c r="A7686" s="1">
        <v>42765</v>
      </c>
      <c r="B7686">
        <v>4.8159E-2</v>
      </c>
    </row>
    <row r="7687" spans="1:2">
      <c r="A7687" s="1">
        <v>42766</v>
      </c>
      <c r="B7687">
        <v>4.8159E-2</v>
      </c>
    </row>
    <row r="7688" spans="1:2">
      <c r="A7688" s="1">
        <v>42767</v>
      </c>
      <c r="B7688">
        <v>4.8159E-2</v>
      </c>
    </row>
    <row r="7689" spans="1:2">
      <c r="A7689" s="1">
        <v>42768</v>
      </c>
      <c r="B7689">
        <v>4.8159E-2</v>
      </c>
    </row>
    <row r="7690" spans="1:2">
      <c r="A7690" s="1">
        <v>42769</v>
      </c>
      <c r="B7690">
        <v>4.8159E-2</v>
      </c>
    </row>
    <row r="7691" spans="1:2">
      <c r="A7691" s="1">
        <v>42772</v>
      </c>
      <c r="B7691">
        <v>4.8159E-2</v>
      </c>
    </row>
    <row r="7692" spans="1:2">
      <c r="A7692" s="1">
        <v>42773</v>
      </c>
      <c r="B7692">
        <v>4.8159E-2</v>
      </c>
    </row>
    <row r="7693" spans="1:2">
      <c r="A7693" s="1">
        <v>42774</v>
      </c>
      <c r="B7693">
        <v>4.8159E-2</v>
      </c>
    </row>
    <row r="7694" spans="1:2">
      <c r="A7694" s="1">
        <v>42775</v>
      </c>
      <c r="B7694">
        <v>4.8159E-2</v>
      </c>
    </row>
    <row r="7695" spans="1:2">
      <c r="A7695" s="1">
        <v>42776</v>
      </c>
      <c r="B7695">
        <v>4.8159E-2</v>
      </c>
    </row>
    <row r="7696" spans="1:2">
      <c r="A7696" s="1">
        <v>42779</v>
      </c>
      <c r="B7696">
        <v>4.8159E-2</v>
      </c>
    </row>
    <row r="7697" spans="1:2">
      <c r="A7697" s="1">
        <v>42780</v>
      </c>
      <c r="B7697">
        <v>4.8159E-2</v>
      </c>
    </row>
    <row r="7698" spans="1:2">
      <c r="A7698" s="1">
        <v>42781</v>
      </c>
      <c r="B7698">
        <v>4.8159E-2</v>
      </c>
    </row>
    <row r="7699" spans="1:2">
      <c r="A7699" s="1">
        <v>42782</v>
      </c>
      <c r="B7699">
        <v>4.8159E-2</v>
      </c>
    </row>
    <row r="7700" spans="1:2">
      <c r="A7700" s="1">
        <v>42783</v>
      </c>
      <c r="B7700">
        <v>4.8159E-2</v>
      </c>
    </row>
    <row r="7701" spans="1:2">
      <c r="A7701" s="1">
        <v>42786</v>
      </c>
      <c r="B7701">
        <v>4.8159E-2</v>
      </c>
    </row>
    <row r="7702" spans="1:2">
      <c r="A7702" s="1">
        <v>42787</v>
      </c>
      <c r="B7702">
        <v>4.8159E-2</v>
      </c>
    </row>
    <row r="7703" spans="1:2">
      <c r="A7703" s="1">
        <v>42788</v>
      </c>
      <c r="B7703">
        <v>4.8159E-2</v>
      </c>
    </row>
    <row r="7704" spans="1:2">
      <c r="A7704" s="1">
        <v>42789</v>
      </c>
      <c r="B7704">
        <v>4.5512999999999998E-2</v>
      </c>
    </row>
    <row r="7705" spans="1:2">
      <c r="A7705" s="1">
        <v>42790</v>
      </c>
      <c r="B7705">
        <v>4.5512999999999998E-2</v>
      </c>
    </row>
    <row r="7706" spans="1:2">
      <c r="A7706" s="1">
        <v>42795</v>
      </c>
      <c r="B7706">
        <v>4.5512999999999998E-2</v>
      </c>
    </row>
    <row r="7707" spans="1:2">
      <c r="A7707" s="1">
        <v>42796</v>
      </c>
      <c r="B7707">
        <v>4.5512999999999998E-2</v>
      </c>
    </row>
    <row r="7708" spans="1:2">
      <c r="A7708" s="1">
        <v>42797</v>
      </c>
      <c r="B7708">
        <v>4.5512999999999998E-2</v>
      </c>
    </row>
    <row r="7709" spans="1:2">
      <c r="A7709" s="1">
        <v>42800</v>
      </c>
      <c r="B7709">
        <v>4.5512999999999998E-2</v>
      </c>
    </row>
    <row r="7710" spans="1:2">
      <c r="A7710" s="1">
        <v>42801</v>
      </c>
      <c r="B7710">
        <v>4.5512999999999998E-2</v>
      </c>
    </row>
    <row r="7711" spans="1:2">
      <c r="A7711" s="1">
        <v>42802</v>
      </c>
      <c r="B7711">
        <v>4.5512999999999998E-2</v>
      </c>
    </row>
    <row r="7712" spans="1:2">
      <c r="A7712" s="1">
        <v>42803</v>
      </c>
      <c r="B7712">
        <v>4.5512999999999998E-2</v>
      </c>
    </row>
    <row r="7713" spans="1:2">
      <c r="A7713" s="1">
        <v>42804</v>
      </c>
      <c r="B7713">
        <v>4.5512999999999998E-2</v>
      </c>
    </row>
    <row r="7714" spans="1:2">
      <c r="A7714" s="1">
        <v>42807</v>
      </c>
      <c r="B7714">
        <v>4.5512999999999998E-2</v>
      </c>
    </row>
    <row r="7715" spans="1:2">
      <c r="A7715" s="1">
        <v>42808</v>
      </c>
      <c r="B7715">
        <v>4.5512999999999998E-2</v>
      </c>
    </row>
    <row r="7716" spans="1:2">
      <c r="A7716" s="1">
        <v>42809</v>
      </c>
      <c r="B7716">
        <v>4.5512999999999998E-2</v>
      </c>
    </row>
    <row r="7717" spans="1:2">
      <c r="A7717" s="1">
        <v>42810</v>
      </c>
      <c r="B7717">
        <v>4.5512999999999998E-2</v>
      </c>
    </row>
    <row r="7718" spans="1:2">
      <c r="A7718" s="1">
        <v>42811</v>
      </c>
      <c r="B7718">
        <v>4.5512999999999998E-2</v>
      </c>
    </row>
    <row r="7719" spans="1:2">
      <c r="A7719" s="1">
        <v>42814</v>
      </c>
      <c r="B7719">
        <v>4.5512999999999998E-2</v>
      </c>
    </row>
    <row r="7720" spans="1:2">
      <c r="A7720" s="1">
        <v>42815</v>
      </c>
      <c r="B7720">
        <v>4.5512999999999998E-2</v>
      </c>
    </row>
    <row r="7721" spans="1:2">
      <c r="A7721" s="1">
        <v>42816</v>
      </c>
      <c r="B7721">
        <v>4.5512999999999998E-2</v>
      </c>
    </row>
    <row r="7722" spans="1:2">
      <c r="A7722" s="1">
        <v>42817</v>
      </c>
      <c r="B7722">
        <v>4.5512999999999998E-2</v>
      </c>
    </row>
    <row r="7723" spans="1:2">
      <c r="A7723" s="1">
        <v>42818</v>
      </c>
      <c r="B7723">
        <v>4.5512999999999998E-2</v>
      </c>
    </row>
    <row r="7724" spans="1:2">
      <c r="A7724" s="1">
        <v>42821</v>
      </c>
      <c r="B7724">
        <v>4.5512999999999998E-2</v>
      </c>
    </row>
    <row r="7725" spans="1:2">
      <c r="A7725" s="1">
        <v>42822</v>
      </c>
      <c r="B7725">
        <v>4.5512999999999998E-2</v>
      </c>
    </row>
    <row r="7726" spans="1:2">
      <c r="A7726" s="1">
        <v>42823</v>
      </c>
      <c r="B7726">
        <v>4.5512999999999998E-2</v>
      </c>
    </row>
    <row r="7727" spans="1:2">
      <c r="A7727" s="1">
        <v>42824</v>
      </c>
      <c r="B7727">
        <v>4.5512999999999998E-2</v>
      </c>
    </row>
    <row r="7728" spans="1:2">
      <c r="A7728" s="1">
        <v>42825</v>
      </c>
      <c r="B7728">
        <v>4.5512999999999998E-2</v>
      </c>
    </row>
    <row r="7729" spans="1:2">
      <c r="A7729" s="1">
        <v>42828</v>
      </c>
      <c r="B7729">
        <v>4.5512999999999998E-2</v>
      </c>
    </row>
    <row r="7730" spans="1:2">
      <c r="A7730" s="1">
        <v>42829</v>
      </c>
      <c r="B7730">
        <v>4.5512999999999998E-2</v>
      </c>
    </row>
    <row r="7731" spans="1:2">
      <c r="A7731" s="1">
        <v>42830</v>
      </c>
      <c r="B7731">
        <v>4.5512999999999998E-2</v>
      </c>
    </row>
    <row r="7732" spans="1:2">
      <c r="A7732" s="1">
        <v>42831</v>
      </c>
      <c r="B7732">
        <v>4.5512999999999998E-2</v>
      </c>
    </row>
    <row r="7733" spans="1:2">
      <c r="A7733" s="1">
        <v>42832</v>
      </c>
      <c r="B7733">
        <v>4.5512999999999998E-2</v>
      </c>
    </row>
    <row r="7734" spans="1:2">
      <c r="A7734" s="1">
        <v>42835</v>
      </c>
      <c r="B7734">
        <v>4.5512999999999998E-2</v>
      </c>
    </row>
    <row r="7735" spans="1:2">
      <c r="A7735" s="1">
        <v>42836</v>
      </c>
      <c r="B7735">
        <v>4.5512999999999998E-2</v>
      </c>
    </row>
    <row r="7736" spans="1:2">
      <c r="A7736" s="1">
        <v>42837</v>
      </c>
      <c r="B7736">
        <v>4.5512999999999998E-2</v>
      </c>
    </row>
    <row r="7737" spans="1:2">
      <c r="A7737" s="1">
        <v>42838</v>
      </c>
      <c r="B7737">
        <v>4.1957000000000001E-2</v>
      </c>
    </row>
    <row r="7738" spans="1:2">
      <c r="A7738" s="1">
        <v>42842</v>
      </c>
      <c r="B7738">
        <v>4.1957000000000001E-2</v>
      </c>
    </row>
    <row r="7739" spans="1:2">
      <c r="A7739" s="1">
        <v>42843</v>
      </c>
      <c r="B7739">
        <v>4.1957000000000001E-2</v>
      </c>
    </row>
    <row r="7740" spans="1:2">
      <c r="A7740" s="1">
        <v>42844</v>
      </c>
      <c r="B7740">
        <v>4.1957000000000001E-2</v>
      </c>
    </row>
    <row r="7741" spans="1:2">
      <c r="A7741" s="1">
        <v>42845</v>
      </c>
      <c r="B7741">
        <v>4.1957000000000001E-2</v>
      </c>
    </row>
    <row r="7742" spans="1:2">
      <c r="A7742" s="1">
        <v>42849</v>
      </c>
      <c r="B7742">
        <v>4.1957000000000001E-2</v>
      </c>
    </row>
    <row r="7743" spans="1:2">
      <c r="A7743" s="1">
        <v>42850</v>
      </c>
      <c r="B7743">
        <v>4.1957000000000001E-2</v>
      </c>
    </row>
    <row r="7744" spans="1:2">
      <c r="A7744" s="1">
        <v>42851</v>
      </c>
      <c r="B7744">
        <v>4.1957000000000001E-2</v>
      </c>
    </row>
    <row r="7745" spans="1:2">
      <c r="A7745" s="1">
        <v>42852</v>
      </c>
      <c r="B7745">
        <v>4.1957000000000001E-2</v>
      </c>
    </row>
    <row r="7746" spans="1:2">
      <c r="A7746" s="1">
        <v>42853</v>
      </c>
      <c r="B7746">
        <v>4.1957000000000001E-2</v>
      </c>
    </row>
    <row r="7747" spans="1:2">
      <c r="A7747" s="1">
        <v>42857</v>
      </c>
      <c r="B7747">
        <v>4.1957000000000001E-2</v>
      </c>
    </row>
    <row r="7748" spans="1:2">
      <c r="A7748" s="1">
        <v>42858</v>
      </c>
      <c r="B7748">
        <v>4.1957000000000001E-2</v>
      </c>
    </row>
    <row r="7749" spans="1:2">
      <c r="A7749" s="1">
        <v>42859</v>
      </c>
      <c r="B7749">
        <v>4.1957000000000001E-2</v>
      </c>
    </row>
    <row r="7750" spans="1:2">
      <c r="A7750" s="1">
        <v>42860</v>
      </c>
      <c r="B7750">
        <v>4.1957000000000001E-2</v>
      </c>
    </row>
    <row r="7751" spans="1:2">
      <c r="A7751" s="1">
        <v>42863</v>
      </c>
      <c r="B7751">
        <v>4.1957000000000001E-2</v>
      </c>
    </row>
    <row r="7752" spans="1:2">
      <c r="A7752" s="1">
        <v>42864</v>
      </c>
      <c r="B7752">
        <v>4.1957000000000001E-2</v>
      </c>
    </row>
    <row r="7753" spans="1:2">
      <c r="A7753" s="1">
        <v>42865</v>
      </c>
      <c r="B7753">
        <v>4.1957000000000001E-2</v>
      </c>
    </row>
    <row r="7754" spans="1:2">
      <c r="A7754" s="1">
        <v>42866</v>
      </c>
      <c r="B7754">
        <v>4.1957000000000001E-2</v>
      </c>
    </row>
    <row r="7755" spans="1:2">
      <c r="A7755" s="1">
        <v>42867</v>
      </c>
      <c r="B7755">
        <v>4.1957000000000001E-2</v>
      </c>
    </row>
    <row r="7756" spans="1:2">
      <c r="A7756" s="1">
        <v>42870</v>
      </c>
      <c r="B7756">
        <v>4.1957000000000001E-2</v>
      </c>
    </row>
    <row r="7757" spans="1:2">
      <c r="A7757" s="1">
        <v>42871</v>
      </c>
      <c r="B7757">
        <v>4.1957000000000001E-2</v>
      </c>
    </row>
    <row r="7758" spans="1:2">
      <c r="A7758" s="1">
        <v>42872</v>
      </c>
      <c r="B7758">
        <v>4.1957000000000001E-2</v>
      </c>
    </row>
    <row r="7759" spans="1:2">
      <c r="A7759" s="1">
        <v>42873</v>
      </c>
      <c r="B7759">
        <v>4.1957000000000001E-2</v>
      </c>
    </row>
    <row r="7760" spans="1:2">
      <c r="A7760" s="1">
        <v>42874</v>
      </c>
      <c r="B7760">
        <v>4.1957000000000001E-2</v>
      </c>
    </row>
    <row r="7761" spans="1:2">
      <c r="A7761" s="1">
        <v>42877</v>
      </c>
      <c r="B7761">
        <v>4.1957000000000001E-2</v>
      </c>
    </row>
    <row r="7762" spans="1:2">
      <c r="A7762" s="1">
        <v>42878</v>
      </c>
      <c r="B7762">
        <v>4.1957000000000001E-2</v>
      </c>
    </row>
    <row r="7763" spans="1:2">
      <c r="A7763" s="1">
        <v>42879</v>
      </c>
      <c r="B7763">
        <v>4.1957000000000001E-2</v>
      </c>
    </row>
    <row r="7764" spans="1:2">
      <c r="A7764" s="1">
        <v>42880</v>
      </c>
      <c r="B7764">
        <v>4.1957000000000001E-2</v>
      </c>
    </row>
    <row r="7765" spans="1:2">
      <c r="A7765" s="1">
        <v>42881</v>
      </c>
      <c r="B7765">
        <v>4.1957000000000001E-2</v>
      </c>
    </row>
    <row r="7766" spans="1:2">
      <c r="A7766" s="1">
        <v>42884</v>
      </c>
      <c r="B7766">
        <v>4.1957000000000001E-2</v>
      </c>
    </row>
    <row r="7767" spans="1:2">
      <c r="A7767" s="1">
        <v>42885</v>
      </c>
      <c r="B7767">
        <v>4.1957000000000001E-2</v>
      </c>
    </row>
    <row r="7768" spans="1:2">
      <c r="A7768" s="1">
        <v>42886</v>
      </c>
      <c r="B7768">
        <v>4.1957000000000001E-2</v>
      </c>
    </row>
    <row r="7769" spans="1:2">
      <c r="A7769" s="1">
        <v>42887</v>
      </c>
      <c r="B7769">
        <v>3.8370000000000001E-2</v>
      </c>
    </row>
    <row r="7770" spans="1:2">
      <c r="A7770" s="1">
        <v>42888</v>
      </c>
      <c r="B7770">
        <v>3.8370000000000001E-2</v>
      </c>
    </row>
    <row r="7771" spans="1:2">
      <c r="A7771" s="1">
        <v>42891</v>
      </c>
      <c r="B7771">
        <v>3.8370000000000001E-2</v>
      </c>
    </row>
    <row r="7772" spans="1:2">
      <c r="A7772" s="1">
        <v>42892</v>
      </c>
      <c r="B7772">
        <v>3.8370000000000001E-2</v>
      </c>
    </row>
    <row r="7773" spans="1:2">
      <c r="A7773" s="1">
        <v>42893</v>
      </c>
      <c r="B7773">
        <v>3.8370000000000001E-2</v>
      </c>
    </row>
    <row r="7774" spans="1:2">
      <c r="A7774" s="1">
        <v>42894</v>
      </c>
      <c r="B7774">
        <v>3.8370000000000001E-2</v>
      </c>
    </row>
    <row r="7775" spans="1:2">
      <c r="A7775" s="1">
        <v>42895</v>
      </c>
      <c r="B7775">
        <v>3.8370000000000001E-2</v>
      </c>
    </row>
    <row r="7776" spans="1:2">
      <c r="A7776" s="1">
        <v>42898</v>
      </c>
      <c r="B7776">
        <v>3.8370000000000001E-2</v>
      </c>
    </row>
    <row r="7777" spans="1:2">
      <c r="A7777" s="1">
        <v>42899</v>
      </c>
      <c r="B7777">
        <v>3.8370000000000001E-2</v>
      </c>
    </row>
    <row r="7778" spans="1:2">
      <c r="A7778" s="1">
        <v>42900</v>
      </c>
      <c r="B7778">
        <v>3.8370000000000001E-2</v>
      </c>
    </row>
    <row r="7779" spans="1:2">
      <c r="A7779" s="1">
        <v>42902</v>
      </c>
      <c r="B7779">
        <v>3.8370000000000001E-2</v>
      </c>
    </row>
    <row r="7780" spans="1:2">
      <c r="A7780" s="1">
        <v>42905</v>
      </c>
      <c r="B7780">
        <v>3.8370000000000001E-2</v>
      </c>
    </row>
    <row r="7781" spans="1:2">
      <c r="A7781" s="1">
        <v>42906</v>
      </c>
      <c r="B7781">
        <v>3.8370000000000001E-2</v>
      </c>
    </row>
    <row r="7782" spans="1:2">
      <c r="A7782" s="1">
        <v>42907</v>
      </c>
      <c r="B7782">
        <v>3.8370000000000001E-2</v>
      </c>
    </row>
    <row r="7783" spans="1:2">
      <c r="A7783" s="1">
        <v>42908</v>
      </c>
      <c r="B7783">
        <v>3.8370000000000001E-2</v>
      </c>
    </row>
    <row r="7784" spans="1:2">
      <c r="A7784" s="1">
        <v>42909</v>
      </c>
      <c r="B7784">
        <v>3.8370000000000001E-2</v>
      </c>
    </row>
    <row r="7785" spans="1:2">
      <c r="A7785" s="1">
        <v>42912</v>
      </c>
      <c r="B7785">
        <v>3.8370000000000001E-2</v>
      </c>
    </row>
    <row r="7786" spans="1:2">
      <c r="A7786" s="1">
        <v>42913</v>
      </c>
      <c r="B7786">
        <v>3.8370000000000001E-2</v>
      </c>
    </row>
    <row r="7787" spans="1:2">
      <c r="A7787" s="1">
        <v>42914</v>
      </c>
      <c r="B7787">
        <v>3.8370000000000001E-2</v>
      </c>
    </row>
    <row r="7788" spans="1:2">
      <c r="A7788" s="1">
        <v>42915</v>
      </c>
      <c r="B7788">
        <v>3.8370000000000001E-2</v>
      </c>
    </row>
    <row r="7789" spans="1:2">
      <c r="A7789" s="1">
        <v>42916</v>
      </c>
      <c r="B7789">
        <v>3.8370000000000001E-2</v>
      </c>
    </row>
    <row r="7790" spans="1:2">
      <c r="A7790" s="1">
        <v>42919</v>
      </c>
      <c r="B7790">
        <v>3.8370000000000001E-2</v>
      </c>
    </row>
    <row r="7791" spans="1:2">
      <c r="A7791" s="1">
        <v>42920</v>
      </c>
      <c r="B7791">
        <v>3.8370000000000001E-2</v>
      </c>
    </row>
    <row r="7792" spans="1:2">
      <c r="A7792" s="1">
        <v>42921</v>
      </c>
      <c r="B7792">
        <v>3.8370000000000001E-2</v>
      </c>
    </row>
    <row r="7793" spans="1:2">
      <c r="A7793" s="1">
        <v>42922</v>
      </c>
      <c r="B7793">
        <v>3.8370000000000001E-2</v>
      </c>
    </row>
    <row r="7794" spans="1:2">
      <c r="A7794" s="1">
        <v>42923</v>
      </c>
      <c r="B7794">
        <v>3.8370000000000001E-2</v>
      </c>
    </row>
    <row r="7795" spans="1:2">
      <c r="A7795" s="1">
        <v>42926</v>
      </c>
      <c r="B7795">
        <v>3.8370000000000001E-2</v>
      </c>
    </row>
    <row r="7796" spans="1:2">
      <c r="A7796" s="1">
        <v>42927</v>
      </c>
      <c r="B7796">
        <v>3.8370000000000001E-2</v>
      </c>
    </row>
    <row r="7797" spans="1:2">
      <c r="A7797" s="1">
        <v>42928</v>
      </c>
      <c r="B7797">
        <v>3.8370000000000001E-2</v>
      </c>
    </row>
    <row r="7798" spans="1:2">
      <c r="A7798" s="1">
        <v>42929</v>
      </c>
      <c r="B7798">
        <v>3.8370000000000001E-2</v>
      </c>
    </row>
    <row r="7799" spans="1:2">
      <c r="A7799" s="1">
        <v>42930</v>
      </c>
      <c r="B7799">
        <v>3.8370000000000001E-2</v>
      </c>
    </row>
    <row r="7800" spans="1:2">
      <c r="A7800" s="1">
        <v>42933</v>
      </c>
      <c r="B7800">
        <v>3.8370000000000001E-2</v>
      </c>
    </row>
    <row r="7801" spans="1:2">
      <c r="A7801" s="1">
        <v>42934</v>
      </c>
      <c r="B7801">
        <v>3.8370000000000001E-2</v>
      </c>
    </row>
    <row r="7802" spans="1:2">
      <c r="A7802" s="1">
        <v>42935</v>
      </c>
      <c r="B7802">
        <v>3.8370000000000001E-2</v>
      </c>
    </row>
    <row r="7803" spans="1:2">
      <c r="A7803" s="1">
        <v>42936</v>
      </c>
      <c r="B7803">
        <v>3.8370000000000001E-2</v>
      </c>
    </row>
    <row r="7804" spans="1:2">
      <c r="A7804" s="1">
        <v>42937</v>
      </c>
      <c r="B7804">
        <v>3.8370000000000001E-2</v>
      </c>
    </row>
    <row r="7805" spans="1:2">
      <c r="A7805" s="1">
        <v>42940</v>
      </c>
      <c r="B7805">
        <v>3.8370000000000001E-2</v>
      </c>
    </row>
    <row r="7806" spans="1:2">
      <c r="A7806" s="1">
        <v>42941</v>
      </c>
      <c r="B7806">
        <v>3.8370000000000001E-2</v>
      </c>
    </row>
    <row r="7807" spans="1:2">
      <c r="A7807" s="1">
        <v>42942</v>
      </c>
      <c r="B7807">
        <v>3.8370000000000001E-2</v>
      </c>
    </row>
    <row r="7808" spans="1:2">
      <c r="A7808" s="1">
        <v>42943</v>
      </c>
      <c r="B7808">
        <v>3.4749000000000002E-2</v>
      </c>
    </row>
    <row r="7809" spans="1:2">
      <c r="A7809" s="1">
        <v>42944</v>
      </c>
      <c r="B7809">
        <v>3.4749000000000002E-2</v>
      </c>
    </row>
    <row r="7810" spans="1:2">
      <c r="A7810" s="1">
        <v>42947</v>
      </c>
      <c r="B7810">
        <v>3.4749000000000002E-2</v>
      </c>
    </row>
    <row r="7811" spans="1:2">
      <c r="A7811" s="1">
        <v>42948</v>
      </c>
      <c r="B7811">
        <v>3.4749000000000002E-2</v>
      </c>
    </row>
    <row r="7812" spans="1:2">
      <c r="A7812" s="1">
        <v>42949</v>
      </c>
      <c r="B7812">
        <v>3.4749000000000002E-2</v>
      </c>
    </row>
    <row r="7813" spans="1:2">
      <c r="A7813" s="1">
        <v>42950</v>
      </c>
      <c r="B7813">
        <v>3.4749000000000002E-2</v>
      </c>
    </row>
    <row r="7814" spans="1:2">
      <c r="A7814" s="1">
        <v>42951</v>
      </c>
      <c r="B7814">
        <v>3.4749000000000002E-2</v>
      </c>
    </row>
    <row r="7815" spans="1:2">
      <c r="A7815" s="1">
        <v>42954</v>
      </c>
      <c r="B7815">
        <v>3.4749000000000002E-2</v>
      </c>
    </row>
    <row r="7816" spans="1:2">
      <c r="A7816" s="1">
        <v>42955</v>
      </c>
      <c r="B7816">
        <v>3.4749000000000002E-2</v>
      </c>
    </row>
    <row r="7817" spans="1:2">
      <c r="A7817" s="1">
        <v>42956</v>
      </c>
      <c r="B7817">
        <v>3.4749000000000002E-2</v>
      </c>
    </row>
    <row r="7818" spans="1:2">
      <c r="A7818" s="1">
        <v>42957</v>
      </c>
      <c r="B7818">
        <v>3.4749000000000002E-2</v>
      </c>
    </row>
    <row r="7819" spans="1:2">
      <c r="A7819" s="1">
        <v>42958</v>
      </c>
      <c r="B7819">
        <v>3.4749000000000002E-2</v>
      </c>
    </row>
    <row r="7820" spans="1:2">
      <c r="A7820" s="1">
        <v>42961</v>
      </c>
      <c r="B7820">
        <v>3.4749000000000002E-2</v>
      </c>
    </row>
    <row r="7821" spans="1:2">
      <c r="A7821" s="1">
        <v>42962</v>
      </c>
      <c r="B7821">
        <v>3.4749000000000002E-2</v>
      </c>
    </row>
    <row r="7822" spans="1:2">
      <c r="A7822" s="1">
        <v>42963</v>
      </c>
      <c r="B7822">
        <v>3.4749000000000002E-2</v>
      </c>
    </row>
    <row r="7823" spans="1:2">
      <c r="A7823" s="1">
        <v>42964</v>
      </c>
      <c r="B7823">
        <v>3.4749000000000002E-2</v>
      </c>
    </row>
    <row r="7824" spans="1:2">
      <c r="A7824" s="1">
        <v>42965</v>
      </c>
      <c r="B7824">
        <v>3.4749000000000002E-2</v>
      </c>
    </row>
    <row r="7825" spans="1:2">
      <c r="A7825" s="1">
        <v>42968</v>
      </c>
      <c r="B7825">
        <v>3.4749000000000002E-2</v>
      </c>
    </row>
    <row r="7826" spans="1:2">
      <c r="A7826" s="1">
        <v>42969</v>
      </c>
      <c r="B7826">
        <v>3.4749000000000002E-2</v>
      </c>
    </row>
    <row r="7827" spans="1:2">
      <c r="A7827" s="1">
        <v>42970</v>
      </c>
      <c r="B7827">
        <v>3.4749000000000002E-2</v>
      </c>
    </row>
    <row r="7828" spans="1:2">
      <c r="A7828" s="1">
        <v>42971</v>
      </c>
      <c r="B7828">
        <v>3.4749000000000002E-2</v>
      </c>
    </row>
    <row r="7829" spans="1:2">
      <c r="A7829" s="1">
        <v>42972</v>
      </c>
      <c r="B7829">
        <v>3.4749000000000002E-2</v>
      </c>
    </row>
    <row r="7830" spans="1:2">
      <c r="A7830" s="1">
        <v>42975</v>
      </c>
      <c r="B7830">
        <v>3.4749000000000002E-2</v>
      </c>
    </row>
    <row r="7831" spans="1:2">
      <c r="A7831" s="1">
        <v>42976</v>
      </c>
      <c r="B7831">
        <v>3.4749000000000002E-2</v>
      </c>
    </row>
    <row r="7832" spans="1:2">
      <c r="A7832" s="1">
        <v>42977</v>
      </c>
      <c r="B7832">
        <v>3.4749000000000002E-2</v>
      </c>
    </row>
    <row r="7833" spans="1:2">
      <c r="A7833" s="1">
        <v>42978</v>
      </c>
      <c r="B7833">
        <v>3.4749000000000002E-2</v>
      </c>
    </row>
    <row r="7834" spans="1:2">
      <c r="A7834" s="1">
        <v>42979</v>
      </c>
      <c r="B7834">
        <v>3.4749000000000002E-2</v>
      </c>
    </row>
    <row r="7835" spans="1:2">
      <c r="A7835" s="1">
        <v>42982</v>
      </c>
      <c r="B7835">
        <v>3.4749000000000002E-2</v>
      </c>
    </row>
    <row r="7836" spans="1:2">
      <c r="A7836" s="1">
        <v>42983</v>
      </c>
      <c r="B7836">
        <v>3.4749000000000002E-2</v>
      </c>
    </row>
    <row r="7837" spans="1:2">
      <c r="A7837" s="1">
        <v>42984</v>
      </c>
      <c r="B7837">
        <v>3.4749000000000002E-2</v>
      </c>
    </row>
    <row r="7838" spans="1:2">
      <c r="A7838" s="1">
        <v>42986</v>
      </c>
      <c r="B7838">
        <v>3.1095999999999999E-2</v>
      </c>
    </row>
    <row r="7839" spans="1:2">
      <c r="A7839" s="1">
        <v>42989</v>
      </c>
      <c r="B7839">
        <v>3.1095999999999999E-2</v>
      </c>
    </row>
    <row r="7840" spans="1:2">
      <c r="A7840" s="1">
        <v>42990</v>
      </c>
      <c r="B7840">
        <v>3.1095999999999999E-2</v>
      </c>
    </row>
    <row r="7841" spans="1:2">
      <c r="A7841" s="1">
        <v>42991</v>
      </c>
      <c r="B7841">
        <v>3.1095999999999999E-2</v>
      </c>
    </row>
    <row r="7842" spans="1:2">
      <c r="A7842" s="1">
        <v>42992</v>
      </c>
      <c r="B7842">
        <v>3.1095999999999999E-2</v>
      </c>
    </row>
    <row r="7843" spans="1:2">
      <c r="A7843" s="1">
        <v>42993</v>
      </c>
      <c r="B7843">
        <v>3.1095999999999999E-2</v>
      </c>
    </row>
    <row r="7844" spans="1:2">
      <c r="A7844" s="1">
        <v>42996</v>
      </c>
      <c r="B7844">
        <v>3.1095999999999999E-2</v>
      </c>
    </row>
    <row r="7845" spans="1:2">
      <c r="A7845" s="1">
        <v>42997</v>
      </c>
      <c r="B7845">
        <v>3.1095999999999999E-2</v>
      </c>
    </row>
    <row r="7846" spans="1:2">
      <c r="A7846" s="1">
        <v>42998</v>
      </c>
      <c r="B7846">
        <v>3.1095999999999999E-2</v>
      </c>
    </row>
    <row r="7847" spans="1:2">
      <c r="A7847" s="1">
        <v>42999</v>
      </c>
      <c r="B7847">
        <v>3.1095999999999999E-2</v>
      </c>
    </row>
    <row r="7848" spans="1:2">
      <c r="A7848" s="1">
        <v>43000</v>
      </c>
      <c r="B7848">
        <v>3.1095999999999999E-2</v>
      </c>
    </row>
    <row r="7849" spans="1:2">
      <c r="A7849" s="1">
        <v>43003</v>
      </c>
      <c r="B7849">
        <v>3.1095999999999999E-2</v>
      </c>
    </row>
    <row r="7850" spans="1:2">
      <c r="A7850" s="1">
        <v>43004</v>
      </c>
      <c r="B7850">
        <v>3.1095999999999999E-2</v>
      </c>
    </row>
    <row r="7851" spans="1:2">
      <c r="A7851" s="1">
        <v>43005</v>
      </c>
      <c r="B7851">
        <v>3.1095999999999999E-2</v>
      </c>
    </row>
    <row r="7852" spans="1:2">
      <c r="A7852" s="1">
        <v>43006</v>
      </c>
      <c r="B7852">
        <v>3.1095999999999999E-2</v>
      </c>
    </row>
    <row r="7853" spans="1:2">
      <c r="A7853" s="1">
        <v>43007</v>
      </c>
      <c r="B7853">
        <v>3.1095999999999999E-2</v>
      </c>
    </row>
    <row r="7854" spans="1:2">
      <c r="A7854" s="1">
        <v>43010</v>
      </c>
      <c r="B7854">
        <v>3.1095999999999999E-2</v>
      </c>
    </row>
    <row r="7855" spans="1:2">
      <c r="A7855" s="1">
        <v>43011</v>
      </c>
      <c r="B7855">
        <v>3.1095999999999999E-2</v>
      </c>
    </row>
    <row r="7856" spans="1:2">
      <c r="A7856" s="1">
        <v>43012</v>
      </c>
      <c r="B7856">
        <v>3.1095999999999999E-2</v>
      </c>
    </row>
    <row r="7857" spans="1:2">
      <c r="A7857" s="1">
        <v>43013</v>
      </c>
      <c r="B7857">
        <v>3.1095999999999999E-2</v>
      </c>
    </row>
    <row r="7858" spans="1:2">
      <c r="A7858" s="1">
        <v>43014</v>
      </c>
      <c r="B7858">
        <v>3.1095999999999999E-2</v>
      </c>
    </row>
    <row r="7859" spans="1:2">
      <c r="A7859" s="1">
        <v>43017</v>
      </c>
      <c r="B7859">
        <v>3.1095999999999999E-2</v>
      </c>
    </row>
    <row r="7860" spans="1:2">
      <c r="A7860" s="1">
        <v>43018</v>
      </c>
      <c r="B7860">
        <v>3.1095999999999999E-2</v>
      </c>
    </row>
    <row r="7861" spans="1:2">
      <c r="A7861" s="1">
        <v>43019</v>
      </c>
      <c r="B7861">
        <v>3.1095999999999999E-2</v>
      </c>
    </row>
    <row r="7862" spans="1:2">
      <c r="A7862" s="1">
        <v>43021</v>
      </c>
      <c r="B7862">
        <v>3.1095999999999999E-2</v>
      </c>
    </row>
    <row r="7863" spans="1:2">
      <c r="A7863" s="1">
        <v>43024</v>
      </c>
      <c r="B7863">
        <v>3.1095999999999999E-2</v>
      </c>
    </row>
    <row r="7864" spans="1:2">
      <c r="A7864" s="1">
        <v>43025</v>
      </c>
      <c r="B7864">
        <v>3.1095999999999999E-2</v>
      </c>
    </row>
    <row r="7865" spans="1:2">
      <c r="A7865" s="1">
        <v>43026</v>
      </c>
      <c r="B7865">
        <v>3.1095999999999999E-2</v>
      </c>
    </row>
    <row r="7866" spans="1:2">
      <c r="A7866" s="1">
        <v>43027</v>
      </c>
      <c r="B7866">
        <v>3.1095999999999999E-2</v>
      </c>
    </row>
    <row r="7867" spans="1:2">
      <c r="A7867" s="1">
        <v>43028</v>
      </c>
      <c r="B7867">
        <v>3.1095999999999999E-2</v>
      </c>
    </row>
    <row r="7868" spans="1:2">
      <c r="A7868" s="1">
        <v>43031</v>
      </c>
      <c r="B7868">
        <v>3.1095999999999999E-2</v>
      </c>
    </row>
    <row r="7869" spans="1:2">
      <c r="A7869" s="1">
        <v>43032</v>
      </c>
      <c r="B7869">
        <v>3.1095999999999999E-2</v>
      </c>
    </row>
    <row r="7870" spans="1:2">
      <c r="A7870" s="1">
        <v>43033</v>
      </c>
      <c r="B7870">
        <v>3.1095999999999999E-2</v>
      </c>
    </row>
    <row r="7871" spans="1:2">
      <c r="A7871" s="1">
        <v>43034</v>
      </c>
      <c r="B7871">
        <v>2.8333000000000001E-2</v>
      </c>
    </row>
    <row r="7872" spans="1:2">
      <c r="A7872" s="1">
        <v>43035</v>
      </c>
      <c r="B7872">
        <v>2.8333000000000001E-2</v>
      </c>
    </row>
    <row r="7873" spans="1:2">
      <c r="A7873" s="1">
        <v>43038</v>
      </c>
      <c r="B7873">
        <v>2.8333000000000001E-2</v>
      </c>
    </row>
    <row r="7874" spans="1:2">
      <c r="A7874" s="1">
        <v>43039</v>
      </c>
      <c r="B7874">
        <v>2.8333000000000001E-2</v>
      </c>
    </row>
    <row r="7875" spans="1:2">
      <c r="A7875" s="1">
        <v>43040</v>
      </c>
      <c r="B7875">
        <v>2.8333000000000001E-2</v>
      </c>
    </row>
    <row r="7876" spans="1:2">
      <c r="A7876" s="1">
        <v>43042</v>
      </c>
      <c r="B7876">
        <v>2.8333000000000001E-2</v>
      </c>
    </row>
    <row r="7877" spans="1:2">
      <c r="A7877" s="1">
        <v>43045</v>
      </c>
      <c r="B7877">
        <v>2.8333000000000001E-2</v>
      </c>
    </row>
    <row r="7878" spans="1:2">
      <c r="A7878" s="1">
        <v>43046</v>
      </c>
      <c r="B7878">
        <v>2.8333000000000001E-2</v>
      </c>
    </row>
    <row r="7879" spans="1:2">
      <c r="A7879" s="1">
        <v>43047</v>
      </c>
      <c r="B7879">
        <v>2.8333000000000001E-2</v>
      </c>
    </row>
    <row r="7880" spans="1:2">
      <c r="A7880" s="1">
        <v>43048</v>
      </c>
      <c r="B7880">
        <v>2.8333000000000001E-2</v>
      </c>
    </row>
    <row r="7881" spans="1:2">
      <c r="A7881" s="1">
        <v>43049</v>
      </c>
      <c r="B7881">
        <v>2.8333000000000001E-2</v>
      </c>
    </row>
    <row r="7882" spans="1:2">
      <c r="A7882" s="1">
        <v>43052</v>
      </c>
      <c r="B7882">
        <v>2.8333000000000001E-2</v>
      </c>
    </row>
    <row r="7883" spans="1:2">
      <c r="A7883" s="1">
        <v>43053</v>
      </c>
      <c r="B7883">
        <v>2.8333000000000001E-2</v>
      </c>
    </row>
    <row r="7884" spans="1:2">
      <c r="A7884" s="1">
        <v>43055</v>
      </c>
      <c r="B7884">
        <v>2.8333000000000001E-2</v>
      </c>
    </row>
    <row r="7885" spans="1:2">
      <c r="A7885" s="1">
        <v>43056</v>
      </c>
      <c r="B7885">
        <v>2.8333000000000001E-2</v>
      </c>
    </row>
    <row r="7886" spans="1:2">
      <c r="A7886" s="1">
        <v>43059</v>
      </c>
      <c r="B7886">
        <v>2.8333000000000001E-2</v>
      </c>
    </row>
    <row r="7887" spans="1:2">
      <c r="A7887" s="1">
        <v>43060</v>
      </c>
      <c r="B7887">
        <v>2.8333000000000001E-2</v>
      </c>
    </row>
    <row r="7888" spans="1:2">
      <c r="A7888" s="1">
        <v>43061</v>
      </c>
      <c r="B7888">
        <v>2.8333000000000001E-2</v>
      </c>
    </row>
    <row r="7889" spans="1:2">
      <c r="A7889" s="1">
        <v>43062</v>
      </c>
      <c r="B7889">
        <v>2.8333000000000001E-2</v>
      </c>
    </row>
    <row r="7890" spans="1:2">
      <c r="A7890" s="1">
        <v>43063</v>
      </c>
      <c r="B7890">
        <v>2.8333000000000001E-2</v>
      </c>
    </row>
    <row r="7891" spans="1:2">
      <c r="A7891" s="1">
        <v>43066</v>
      </c>
      <c r="B7891">
        <v>2.8333000000000001E-2</v>
      </c>
    </row>
    <row r="7892" spans="1:2">
      <c r="A7892" s="1">
        <v>43067</v>
      </c>
      <c r="B7892">
        <v>2.8333000000000001E-2</v>
      </c>
    </row>
    <row r="7893" spans="1:2">
      <c r="A7893" s="1">
        <v>43068</v>
      </c>
      <c r="B7893">
        <v>2.8333000000000001E-2</v>
      </c>
    </row>
    <row r="7894" spans="1:2">
      <c r="A7894" s="1">
        <v>43069</v>
      </c>
      <c r="B7894">
        <v>2.8333000000000001E-2</v>
      </c>
    </row>
    <row r="7895" spans="1:2">
      <c r="A7895" s="1">
        <v>43070</v>
      </c>
      <c r="B7895">
        <v>2.8333000000000001E-2</v>
      </c>
    </row>
    <row r="7896" spans="1:2">
      <c r="A7896" s="1">
        <v>43073</v>
      </c>
      <c r="B7896">
        <v>2.8333000000000001E-2</v>
      </c>
    </row>
    <row r="7897" spans="1:2">
      <c r="A7897" s="1">
        <v>43074</v>
      </c>
      <c r="B7897">
        <v>2.8333000000000001E-2</v>
      </c>
    </row>
    <row r="7898" spans="1:2">
      <c r="A7898" s="1">
        <v>43075</v>
      </c>
      <c r="B7898">
        <v>2.8333000000000001E-2</v>
      </c>
    </row>
    <row r="7899" spans="1:2">
      <c r="A7899" s="1">
        <v>43076</v>
      </c>
      <c r="B7899">
        <v>2.6481000000000001E-2</v>
      </c>
    </row>
    <row r="7900" spans="1:2">
      <c r="A7900" s="1">
        <v>43077</v>
      </c>
      <c r="B7900">
        <v>2.6481000000000001E-2</v>
      </c>
    </row>
    <row r="7901" spans="1:2">
      <c r="A7901" s="1">
        <v>43080</v>
      </c>
      <c r="B7901">
        <v>2.6481000000000001E-2</v>
      </c>
    </row>
    <row r="7902" spans="1:2">
      <c r="A7902" s="1">
        <v>43081</v>
      </c>
      <c r="B7902">
        <v>2.6481000000000001E-2</v>
      </c>
    </row>
    <row r="7903" spans="1:2">
      <c r="A7903" s="1">
        <v>43082</v>
      </c>
      <c r="B7903">
        <v>2.6481000000000001E-2</v>
      </c>
    </row>
    <row r="7904" spans="1:2">
      <c r="A7904" s="1">
        <v>43083</v>
      </c>
      <c r="B7904">
        <v>2.6481000000000001E-2</v>
      </c>
    </row>
    <row r="7905" spans="1:2">
      <c r="A7905" s="1">
        <v>43084</v>
      </c>
      <c r="B7905">
        <v>2.6481000000000001E-2</v>
      </c>
    </row>
    <row r="7906" spans="1:2">
      <c r="A7906" s="1">
        <v>43087</v>
      </c>
      <c r="B7906">
        <v>2.6481000000000001E-2</v>
      </c>
    </row>
    <row r="7907" spans="1:2">
      <c r="A7907" s="1">
        <v>43088</v>
      </c>
      <c r="B7907">
        <v>2.6481000000000001E-2</v>
      </c>
    </row>
    <row r="7908" spans="1:2">
      <c r="A7908" s="1">
        <v>43089</v>
      </c>
      <c r="B7908">
        <v>2.6481000000000001E-2</v>
      </c>
    </row>
    <row r="7909" spans="1:2">
      <c r="A7909" s="1">
        <v>43090</v>
      </c>
      <c r="B7909">
        <v>2.6481000000000001E-2</v>
      </c>
    </row>
    <row r="7910" spans="1:2">
      <c r="A7910" s="1">
        <v>43091</v>
      </c>
      <c r="B7910">
        <v>2.6481000000000001E-2</v>
      </c>
    </row>
    <row r="7911" spans="1:2">
      <c r="A7911" s="1">
        <v>43095</v>
      </c>
      <c r="B7911">
        <v>2.6481000000000001E-2</v>
      </c>
    </row>
    <row r="7912" spans="1:2">
      <c r="A7912" s="1">
        <v>43096</v>
      </c>
      <c r="B7912">
        <v>2.6481000000000001E-2</v>
      </c>
    </row>
    <row r="7913" spans="1:2">
      <c r="A7913" s="1">
        <v>43097</v>
      </c>
      <c r="B7913">
        <v>2.6481000000000001E-2</v>
      </c>
    </row>
    <row r="7914" spans="1:2">
      <c r="A7914" s="1">
        <v>43098</v>
      </c>
      <c r="B7914">
        <v>2.6481000000000001E-2</v>
      </c>
    </row>
    <row r="7915" spans="1:2">
      <c r="A7915" s="1">
        <v>43102</v>
      </c>
      <c r="B7915">
        <v>2.6481000000000001E-2</v>
      </c>
    </row>
    <row r="7916" spans="1:2">
      <c r="A7916" s="1">
        <v>43103</v>
      </c>
      <c r="B7916">
        <v>2.6481000000000001E-2</v>
      </c>
    </row>
    <row r="7917" spans="1:2">
      <c r="A7917" s="1">
        <v>43104</v>
      </c>
      <c r="B7917">
        <v>2.6481000000000001E-2</v>
      </c>
    </row>
    <row r="7918" spans="1:2">
      <c r="A7918" s="1">
        <v>43105</v>
      </c>
      <c r="B7918">
        <v>2.6481000000000001E-2</v>
      </c>
    </row>
    <row r="7919" spans="1:2">
      <c r="A7919" s="1">
        <v>43108</v>
      </c>
      <c r="B7919">
        <v>2.6481000000000001E-2</v>
      </c>
    </row>
    <row r="7920" spans="1:2">
      <c r="A7920" s="1">
        <v>43109</v>
      </c>
      <c r="B7920">
        <v>2.6481000000000001E-2</v>
      </c>
    </row>
    <row r="7921" spans="1:2">
      <c r="A7921" s="1">
        <v>43110</v>
      </c>
      <c r="B7921">
        <v>2.6481000000000001E-2</v>
      </c>
    </row>
    <row r="7922" spans="1:2">
      <c r="A7922" s="1">
        <v>43111</v>
      </c>
      <c r="B7922">
        <v>2.6481000000000001E-2</v>
      </c>
    </row>
    <row r="7923" spans="1:2">
      <c r="A7923" s="1">
        <v>43112</v>
      </c>
      <c r="B7923">
        <v>2.6481000000000001E-2</v>
      </c>
    </row>
    <row r="7924" spans="1:2">
      <c r="A7924" s="1">
        <v>43115</v>
      </c>
      <c r="B7924">
        <v>2.6481000000000001E-2</v>
      </c>
    </row>
    <row r="7925" spans="1:2">
      <c r="A7925" s="1">
        <v>43116</v>
      </c>
      <c r="B7925">
        <v>2.6481000000000001E-2</v>
      </c>
    </row>
    <row r="7926" spans="1:2">
      <c r="A7926" s="1">
        <v>43117</v>
      </c>
      <c r="B7926">
        <v>2.6481000000000001E-2</v>
      </c>
    </row>
    <row r="7927" spans="1:2">
      <c r="A7927" s="1">
        <v>43118</v>
      </c>
      <c r="B7927">
        <v>2.6481000000000001E-2</v>
      </c>
    </row>
    <row r="7928" spans="1:2">
      <c r="A7928" s="1">
        <v>43119</v>
      </c>
      <c r="B7928">
        <v>2.6481000000000001E-2</v>
      </c>
    </row>
    <row r="7929" spans="1:2">
      <c r="A7929" s="1">
        <v>43122</v>
      </c>
      <c r="B7929">
        <v>2.6481000000000001E-2</v>
      </c>
    </row>
    <row r="7930" spans="1:2">
      <c r="A7930" s="1">
        <v>43123</v>
      </c>
      <c r="B7930">
        <v>2.6481000000000001E-2</v>
      </c>
    </row>
    <row r="7931" spans="1:2">
      <c r="A7931" s="1">
        <v>43124</v>
      </c>
      <c r="B7931">
        <v>2.6481000000000001E-2</v>
      </c>
    </row>
    <row r="7932" spans="1:2">
      <c r="A7932" s="1">
        <v>43125</v>
      </c>
      <c r="B7932">
        <v>2.6481000000000001E-2</v>
      </c>
    </row>
    <row r="7933" spans="1:2">
      <c r="A7933" s="1">
        <v>43126</v>
      </c>
      <c r="B7933">
        <v>2.6481000000000001E-2</v>
      </c>
    </row>
    <row r="7934" spans="1:2">
      <c r="A7934" s="1">
        <v>43129</v>
      </c>
      <c r="B7934">
        <v>2.6481000000000001E-2</v>
      </c>
    </row>
    <row r="7935" spans="1:2">
      <c r="A7935" s="1">
        <v>43130</v>
      </c>
      <c r="B7935">
        <v>2.6481000000000001E-2</v>
      </c>
    </row>
    <row r="7936" spans="1:2">
      <c r="A7936" s="1">
        <v>43131</v>
      </c>
      <c r="B7936">
        <v>2.6481000000000001E-2</v>
      </c>
    </row>
    <row r="7937" spans="1:2">
      <c r="A7937" s="1">
        <v>43132</v>
      </c>
      <c r="B7937">
        <v>2.6481000000000001E-2</v>
      </c>
    </row>
    <row r="7938" spans="1:2">
      <c r="A7938" s="1">
        <v>43133</v>
      </c>
      <c r="B7938">
        <v>2.6481000000000001E-2</v>
      </c>
    </row>
    <row r="7939" spans="1:2">
      <c r="A7939" s="1">
        <v>43136</v>
      </c>
      <c r="B7939">
        <v>2.6481000000000001E-2</v>
      </c>
    </row>
    <row r="7940" spans="1:2">
      <c r="A7940" s="1">
        <v>43137</v>
      </c>
      <c r="B7940">
        <v>2.6481000000000001E-2</v>
      </c>
    </row>
    <row r="7941" spans="1:2">
      <c r="A7941" s="1">
        <v>43138</v>
      </c>
      <c r="B7941">
        <v>2.6481000000000001E-2</v>
      </c>
    </row>
    <row r="7942" spans="1:2">
      <c r="A7942" s="1">
        <v>43139</v>
      </c>
      <c r="B7942">
        <v>2.5551999999999998E-2</v>
      </c>
    </row>
    <row r="7943" spans="1:2">
      <c r="A7943" s="1">
        <v>43140</v>
      </c>
      <c r="B7943">
        <v>2.5551999999999998E-2</v>
      </c>
    </row>
    <row r="7944" spans="1:2">
      <c r="A7944" s="1">
        <v>43145</v>
      </c>
      <c r="B7944">
        <v>2.5551999999999998E-2</v>
      </c>
    </row>
    <row r="7945" spans="1:2">
      <c r="A7945" s="1">
        <v>43146</v>
      </c>
      <c r="B7945">
        <v>2.5551999999999998E-2</v>
      </c>
    </row>
    <row r="7946" spans="1:2">
      <c r="A7946" s="1">
        <v>43147</v>
      </c>
      <c r="B7946">
        <v>2.5551999999999998E-2</v>
      </c>
    </row>
    <row r="7947" spans="1:2">
      <c r="A7947" s="1">
        <v>43150</v>
      </c>
      <c r="B7947">
        <v>2.5551999999999998E-2</v>
      </c>
    </row>
    <row r="7948" spans="1:2">
      <c r="A7948" s="1">
        <v>43151</v>
      </c>
      <c r="B7948">
        <v>2.5551999999999998E-2</v>
      </c>
    </row>
    <row r="7949" spans="1:2">
      <c r="A7949" s="1">
        <v>43152</v>
      </c>
      <c r="B7949">
        <v>2.5551999999999998E-2</v>
      </c>
    </row>
    <row r="7950" spans="1:2">
      <c r="A7950" s="1">
        <v>43153</v>
      </c>
      <c r="B7950">
        <v>2.5551999999999998E-2</v>
      </c>
    </row>
    <row r="7951" spans="1:2">
      <c r="A7951" s="1">
        <v>43154</v>
      </c>
      <c r="B7951">
        <v>2.5551999999999998E-2</v>
      </c>
    </row>
    <row r="7952" spans="1:2">
      <c r="A7952" s="1">
        <v>43157</v>
      </c>
      <c r="B7952">
        <v>2.5551999999999998E-2</v>
      </c>
    </row>
    <row r="7953" spans="1:2">
      <c r="A7953" s="1">
        <v>43158</v>
      </c>
      <c r="B7953">
        <v>2.5551999999999998E-2</v>
      </c>
    </row>
    <row r="7954" spans="1:2">
      <c r="A7954" s="1">
        <v>43159</v>
      </c>
      <c r="B7954">
        <v>2.5551999999999998E-2</v>
      </c>
    </row>
    <row r="7955" spans="1:2">
      <c r="A7955" s="1">
        <v>43160</v>
      </c>
      <c r="B7955">
        <v>2.5551999999999998E-2</v>
      </c>
    </row>
    <row r="7956" spans="1:2">
      <c r="A7956" s="1">
        <v>43161</v>
      </c>
      <c r="B7956">
        <v>2.5551999999999998E-2</v>
      </c>
    </row>
    <row r="7957" spans="1:2">
      <c r="A7957" s="1">
        <v>43164</v>
      </c>
      <c r="B7957">
        <v>2.5551999999999998E-2</v>
      </c>
    </row>
    <row r="7958" spans="1:2">
      <c r="A7958" s="1">
        <v>43165</v>
      </c>
      <c r="B7958">
        <v>2.5551999999999998E-2</v>
      </c>
    </row>
    <row r="7959" spans="1:2">
      <c r="A7959" s="1">
        <v>43166</v>
      </c>
      <c r="B7959">
        <v>2.5551999999999998E-2</v>
      </c>
    </row>
    <row r="7960" spans="1:2">
      <c r="A7960" s="1">
        <v>43167</v>
      </c>
      <c r="B7960">
        <v>2.5551999999999998E-2</v>
      </c>
    </row>
    <row r="7961" spans="1:2">
      <c r="A7961" s="1">
        <v>43168</v>
      </c>
      <c r="B7961">
        <v>2.5551999999999998E-2</v>
      </c>
    </row>
    <row r="7962" spans="1:2">
      <c r="A7962" s="1">
        <v>43171</v>
      </c>
      <c r="B7962">
        <v>2.5551999999999998E-2</v>
      </c>
    </row>
    <row r="7963" spans="1:2">
      <c r="A7963" s="1">
        <v>43172</v>
      </c>
      <c r="B7963">
        <v>2.5551999999999998E-2</v>
      </c>
    </row>
    <row r="7964" spans="1:2">
      <c r="A7964" s="1">
        <v>43173</v>
      </c>
      <c r="B7964">
        <v>2.5551999999999998E-2</v>
      </c>
    </row>
    <row r="7965" spans="1:2">
      <c r="A7965" s="1">
        <v>43174</v>
      </c>
      <c r="B7965">
        <v>2.5551999999999998E-2</v>
      </c>
    </row>
    <row r="7966" spans="1:2">
      <c r="A7966" s="1">
        <v>43175</v>
      </c>
      <c r="B7966">
        <v>2.5551999999999998E-2</v>
      </c>
    </row>
    <row r="7967" spans="1:2">
      <c r="A7967" s="1">
        <v>43178</v>
      </c>
      <c r="B7967">
        <v>2.5551999999999998E-2</v>
      </c>
    </row>
    <row r="7968" spans="1:2">
      <c r="A7968" s="1">
        <v>43179</v>
      </c>
      <c r="B7968">
        <v>2.5551999999999998E-2</v>
      </c>
    </row>
    <row r="7969" spans="1:2">
      <c r="A7969" s="1">
        <v>43180</v>
      </c>
      <c r="B7969">
        <v>2.5551999999999998E-2</v>
      </c>
    </row>
    <row r="7970" spans="1:2">
      <c r="A7970" s="1">
        <v>43181</v>
      </c>
      <c r="B7970">
        <v>2.462E-2</v>
      </c>
    </row>
    <row r="7971" spans="1:2">
      <c r="A7971" s="1">
        <v>43182</v>
      </c>
      <c r="B7971">
        <v>2.462E-2</v>
      </c>
    </row>
    <row r="7972" spans="1:2">
      <c r="A7972" s="1">
        <v>43185</v>
      </c>
      <c r="B7972">
        <v>2.462E-2</v>
      </c>
    </row>
    <row r="7973" spans="1:2">
      <c r="A7973" s="1">
        <v>43186</v>
      </c>
      <c r="B7973">
        <v>2.462E-2</v>
      </c>
    </row>
    <row r="7974" spans="1:2">
      <c r="A7974" s="1">
        <v>43187</v>
      </c>
      <c r="B7974">
        <v>2.462E-2</v>
      </c>
    </row>
    <row r="7975" spans="1:2">
      <c r="A7975" s="1">
        <v>43188</v>
      </c>
      <c r="B7975">
        <v>2.462E-2</v>
      </c>
    </row>
    <row r="7976" spans="1:2">
      <c r="A7976" s="1">
        <v>43192</v>
      </c>
      <c r="B7976">
        <v>2.462E-2</v>
      </c>
    </row>
    <row r="7977" spans="1:2">
      <c r="A7977" s="1">
        <v>43193</v>
      </c>
      <c r="B7977">
        <v>2.462E-2</v>
      </c>
    </row>
    <row r="7978" spans="1:2">
      <c r="A7978" s="1">
        <v>43194</v>
      </c>
      <c r="B7978">
        <v>2.462E-2</v>
      </c>
    </row>
    <row r="7979" spans="1:2">
      <c r="A7979" s="1">
        <v>43195</v>
      </c>
      <c r="B7979">
        <v>2.462E-2</v>
      </c>
    </row>
    <row r="7980" spans="1:2">
      <c r="A7980" s="1">
        <v>43196</v>
      </c>
      <c r="B7980">
        <v>2.462E-2</v>
      </c>
    </row>
    <row r="7981" spans="1:2">
      <c r="A7981" s="1">
        <v>43199</v>
      </c>
      <c r="B7981">
        <v>2.462E-2</v>
      </c>
    </row>
    <row r="7982" spans="1:2">
      <c r="A7982" s="1">
        <v>43200</v>
      </c>
      <c r="B7982">
        <v>2.462E-2</v>
      </c>
    </row>
    <row r="7983" spans="1:2">
      <c r="A7983" s="1">
        <v>43201</v>
      </c>
      <c r="B7983">
        <v>2.462E-2</v>
      </c>
    </row>
    <row r="7984" spans="1:2">
      <c r="A7984" s="1">
        <v>43202</v>
      </c>
      <c r="B7984">
        <v>2.462E-2</v>
      </c>
    </row>
    <row r="7985" spans="1:2">
      <c r="A7985" s="1">
        <v>43203</v>
      </c>
      <c r="B7985">
        <v>2.462E-2</v>
      </c>
    </row>
    <row r="7986" spans="1:2">
      <c r="A7986" s="1">
        <v>43206</v>
      </c>
      <c r="B7986">
        <v>2.462E-2</v>
      </c>
    </row>
    <row r="7987" spans="1:2">
      <c r="A7987" s="1">
        <v>43207</v>
      </c>
      <c r="B7987">
        <v>2.462E-2</v>
      </c>
    </row>
    <row r="7988" spans="1:2">
      <c r="A7988" s="1">
        <v>43208</v>
      </c>
      <c r="B7988">
        <v>2.462E-2</v>
      </c>
    </row>
    <row r="7989" spans="1:2">
      <c r="A7989" s="1">
        <v>43209</v>
      </c>
      <c r="B7989">
        <v>2.462E-2</v>
      </c>
    </row>
    <row r="7990" spans="1:2">
      <c r="A7990" s="1">
        <v>43210</v>
      </c>
      <c r="B7990">
        <v>2.462E-2</v>
      </c>
    </row>
    <row r="7991" spans="1:2">
      <c r="A7991" s="1">
        <v>43213</v>
      </c>
      <c r="B7991">
        <v>2.462E-2</v>
      </c>
    </row>
    <row r="7992" spans="1:2">
      <c r="A7992" s="1">
        <v>43214</v>
      </c>
      <c r="B7992">
        <v>2.462E-2</v>
      </c>
    </row>
    <row r="7993" spans="1:2">
      <c r="A7993" s="1">
        <v>43215</v>
      </c>
      <c r="B7993">
        <v>2.462E-2</v>
      </c>
    </row>
    <row r="7994" spans="1:2">
      <c r="A7994" s="1">
        <v>43216</v>
      </c>
      <c r="B7994">
        <v>2.462E-2</v>
      </c>
    </row>
    <row r="7995" spans="1:2">
      <c r="A7995" s="1">
        <v>43217</v>
      </c>
      <c r="B7995">
        <v>2.462E-2</v>
      </c>
    </row>
    <row r="7996" spans="1:2">
      <c r="A7996" s="1">
        <v>43220</v>
      </c>
      <c r="B7996">
        <v>2.462E-2</v>
      </c>
    </row>
    <row r="7997" spans="1:2">
      <c r="A7997" s="1">
        <v>43222</v>
      </c>
      <c r="B7997">
        <v>2.462E-2</v>
      </c>
    </row>
    <row r="7998" spans="1:2">
      <c r="A7998" s="1">
        <v>43223</v>
      </c>
      <c r="B7998">
        <v>2.462E-2</v>
      </c>
    </row>
    <row r="7999" spans="1:2">
      <c r="A7999" s="1">
        <v>43224</v>
      </c>
      <c r="B7999">
        <v>2.462E-2</v>
      </c>
    </row>
    <row r="8000" spans="1:2">
      <c r="A8000" s="1">
        <v>43227</v>
      </c>
      <c r="B8000">
        <v>2.462E-2</v>
      </c>
    </row>
    <row r="8001" spans="1:2">
      <c r="A8001" s="1">
        <v>43228</v>
      </c>
      <c r="B8001">
        <v>2.462E-2</v>
      </c>
    </row>
    <row r="8002" spans="1:2">
      <c r="A8002" s="1">
        <v>43229</v>
      </c>
      <c r="B8002">
        <v>2.462E-2</v>
      </c>
    </row>
    <row r="8003" spans="1:2">
      <c r="A8003" s="1">
        <v>43230</v>
      </c>
      <c r="B8003">
        <v>2.462E-2</v>
      </c>
    </row>
    <row r="8004" spans="1:2">
      <c r="A8004" s="1">
        <v>43231</v>
      </c>
      <c r="B8004">
        <v>2.462E-2</v>
      </c>
    </row>
    <row r="8005" spans="1:2">
      <c r="A8005" s="1">
        <v>43234</v>
      </c>
      <c r="B8005">
        <v>2.462E-2</v>
      </c>
    </row>
    <row r="8006" spans="1:2">
      <c r="A8006" s="1">
        <v>43235</v>
      </c>
      <c r="B8006">
        <v>2.462E-2</v>
      </c>
    </row>
    <row r="8007" spans="1:2">
      <c r="A8007" s="1">
        <v>43236</v>
      </c>
      <c r="B8007">
        <v>2.462E-2</v>
      </c>
    </row>
    <row r="8008" spans="1:2">
      <c r="A8008" s="1">
        <v>43237</v>
      </c>
      <c r="B8008">
        <v>2.462E-2</v>
      </c>
    </row>
    <row r="8009" spans="1:2">
      <c r="A8009" s="1">
        <v>43238</v>
      </c>
      <c r="B8009">
        <v>2.462E-2</v>
      </c>
    </row>
    <row r="8010" spans="1:2">
      <c r="A8010" s="1">
        <v>43241</v>
      </c>
      <c r="B8010">
        <v>2.462E-2</v>
      </c>
    </row>
    <row r="8011" spans="1:2">
      <c r="A8011" s="1">
        <v>43242</v>
      </c>
      <c r="B8011">
        <v>2.462E-2</v>
      </c>
    </row>
    <row r="8012" spans="1:2">
      <c r="A8012" s="1">
        <v>43243</v>
      </c>
      <c r="B8012">
        <v>2.462E-2</v>
      </c>
    </row>
    <row r="8013" spans="1:2">
      <c r="A8013" s="1">
        <v>43244</v>
      </c>
      <c r="B8013">
        <v>2.462E-2</v>
      </c>
    </row>
    <row r="8014" spans="1:2">
      <c r="A8014" s="1">
        <v>43245</v>
      </c>
      <c r="B8014">
        <v>2.462E-2</v>
      </c>
    </row>
    <row r="8015" spans="1:2">
      <c r="A8015" s="1">
        <v>43248</v>
      </c>
      <c r="B8015">
        <v>2.462E-2</v>
      </c>
    </row>
    <row r="8016" spans="1:2">
      <c r="A8016" s="1">
        <v>43249</v>
      </c>
      <c r="B8016">
        <v>2.462E-2</v>
      </c>
    </row>
    <row r="8017" spans="1:2">
      <c r="A8017" s="1">
        <v>43250</v>
      </c>
      <c r="B8017">
        <v>2.462E-2</v>
      </c>
    </row>
    <row r="8018" spans="1:2">
      <c r="A8018" s="1">
        <v>43252</v>
      </c>
      <c r="B8018">
        <v>2.462E-2</v>
      </c>
    </row>
    <row r="8019" spans="1:2">
      <c r="A8019" s="1">
        <v>43255</v>
      </c>
      <c r="B8019">
        <v>2.462E-2</v>
      </c>
    </row>
    <row r="8020" spans="1:2">
      <c r="A8020" s="1">
        <v>43256</v>
      </c>
      <c r="B8020">
        <v>2.462E-2</v>
      </c>
    </row>
    <row r="8021" spans="1:2">
      <c r="A8021" s="1">
        <v>43257</v>
      </c>
      <c r="B8021">
        <v>2.462E-2</v>
      </c>
    </row>
    <row r="8022" spans="1:2">
      <c r="A8022" s="1">
        <v>43258</v>
      </c>
      <c r="B8022">
        <v>2.462E-2</v>
      </c>
    </row>
    <row r="8023" spans="1:2">
      <c r="A8023" s="1">
        <v>43259</v>
      </c>
      <c r="B8023">
        <v>2.462E-2</v>
      </c>
    </row>
    <row r="8024" spans="1:2">
      <c r="A8024" s="1">
        <v>43262</v>
      </c>
      <c r="B8024">
        <v>2.462E-2</v>
      </c>
    </row>
    <row r="8025" spans="1:2">
      <c r="A8025" s="1">
        <v>43263</v>
      </c>
      <c r="B8025">
        <v>2.462E-2</v>
      </c>
    </row>
    <row r="8026" spans="1:2">
      <c r="A8026" s="1">
        <v>43264</v>
      </c>
      <c r="B8026">
        <v>2.462E-2</v>
      </c>
    </row>
    <row r="8027" spans="1:2">
      <c r="A8027" s="1">
        <v>43265</v>
      </c>
      <c r="B8027">
        <v>2.462E-2</v>
      </c>
    </row>
    <row r="8028" spans="1:2">
      <c r="A8028" s="1">
        <v>43266</v>
      </c>
      <c r="B8028">
        <v>2.462E-2</v>
      </c>
    </row>
    <row r="8029" spans="1:2">
      <c r="A8029" s="1">
        <v>43269</v>
      </c>
      <c r="B8029">
        <v>2.462E-2</v>
      </c>
    </row>
    <row r="8030" spans="1:2">
      <c r="A8030" s="1">
        <v>43270</v>
      </c>
      <c r="B8030">
        <v>2.462E-2</v>
      </c>
    </row>
    <row r="8031" spans="1:2">
      <c r="A8031" s="1">
        <v>43271</v>
      </c>
      <c r="B8031">
        <v>2.462E-2</v>
      </c>
    </row>
    <row r="8032" spans="1:2">
      <c r="A8032" s="1">
        <v>43272</v>
      </c>
      <c r="B8032">
        <v>2.462E-2</v>
      </c>
    </row>
    <row r="8033" spans="1:2">
      <c r="A8033" s="1">
        <v>43273</v>
      </c>
      <c r="B8033">
        <v>2.462E-2</v>
      </c>
    </row>
    <row r="8034" spans="1:2">
      <c r="A8034" s="1">
        <v>43276</v>
      </c>
      <c r="B8034">
        <v>2.462E-2</v>
      </c>
    </row>
    <row r="8035" spans="1:2">
      <c r="A8035" s="1">
        <v>43277</v>
      </c>
      <c r="B8035">
        <v>2.462E-2</v>
      </c>
    </row>
    <row r="8036" spans="1:2">
      <c r="A8036" s="1">
        <v>43278</v>
      </c>
      <c r="B8036">
        <v>2.462E-2</v>
      </c>
    </row>
    <row r="8037" spans="1:2">
      <c r="A8037" s="1">
        <v>43279</v>
      </c>
      <c r="B8037">
        <v>2.462E-2</v>
      </c>
    </row>
    <row r="8038" spans="1:2">
      <c r="A8038" s="1">
        <v>43280</v>
      </c>
      <c r="B8038">
        <v>2.462E-2</v>
      </c>
    </row>
    <row r="8039" spans="1:2">
      <c r="A8039" s="1">
        <v>43283</v>
      </c>
      <c r="B8039">
        <v>2.462E-2</v>
      </c>
    </row>
    <row r="8040" spans="1:2">
      <c r="A8040" s="1">
        <v>43284</v>
      </c>
      <c r="B8040">
        <v>2.462E-2</v>
      </c>
    </row>
    <row r="8041" spans="1:2">
      <c r="A8041" s="1">
        <v>43285</v>
      </c>
      <c r="B8041">
        <v>2.462E-2</v>
      </c>
    </row>
    <row r="8042" spans="1:2">
      <c r="A8042" s="1">
        <v>43286</v>
      </c>
      <c r="B8042">
        <v>2.462E-2</v>
      </c>
    </row>
    <row r="8043" spans="1:2">
      <c r="A8043" s="1">
        <v>43287</v>
      </c>
      <c r="B8043">
        <v>2.462E-2</v>
      </c>
    </row>
    <row r="8044" spans="1:2">
      <c r="A8044" s="1">
        <v>43290</v>
      </c>
      <c r="B8044">
        <v>2.462E-2</v>
      </c>
    </row>
    <row r="8045" spans="1:2">
      <c r="A8045" s="1">
        <v>43291</v>
      </c>
      <c r="B8045">
        <v>2.462E-2</v>
      </c>
    </row>
    <row r="8046" spans="1:2">
      <c r="A8046" s="1">
        <v>43292</v>
      </c>
      <c r="B8046">
        <v>2.462E-2</v>
      </c>
    </row>
    <row r="8047" spans="1:2">
      <c r="A8047" s="1">
        <v>43293</v>
      </c>
      <c r="B8047">
        <v>2.462E-2</v>
      </c>
    </row>
    <row r="8048" spans="1:2">
      <c r="A8048" s="1">
        <v>43294</v>
      </c>
      <c r="B8048">
        <v>2.462E-2</v>
      </c>
    </row>
    <row r="8049" spans="1:2">
      <c r="A8049" s="1">
        <v>43297</v>
      </c>
      <c r="B8049">
        <v>2.462E-2</v>
      </c>
    </row>
    <row r="8050" spans="1:2">
      <c r="A8050" s="1">
        <v>43298</v>
      </c>
      <c r="B8050">
        <v>2.462E-2</v>
      </c>
    </row>
    <row r="8051" spans="1:2">
      <c r="A8051" s="1">
        <v>43299</v>
      </c>
      <c r="B8051">
        <v>2.462E-2</v>
      </c>
    </row>
    <row r="8052" spans="1:2">
      <c r="A8052" s="1">
        <v>43300</v>
      </c>
      <c r="B8052">
        <v>2.462E-2</v>
      </c>
    </row>
    <row r="8053" spans="1:2">
      <c r="A8053" s="1">
        <v>43301</v>
      </c>
      <c r="B8053">
        <v>2.462E-2</v>
      </c>
    </row>
    <row r="8054" spans="1:2">
      <c r="A8054" s="1">
        <v>43304</v>
      </c>
      <c r="B8054">
        <v>2.462E-2</v>
      </c>
    </row>
    <row r="8055" spans="1:2">
      <c r="A8055" s="1">
        <v>43305</v>
      </c>
      <c r="B8055">
        <v>2.462E-2</v>
      </c>
    </row>
    <row r="8056" spans="1:2">
      <c r="A8056" s="1">
        <v>43306</v>
      </c>
      <c r="B8056">
        <v>2.462E-2</v>
      </c>
    </row>
    <row r="8057" spans="1:2">
      <c r="A8057" s="1">
        <v>43307</v>
      </c>
      <c r="B8057">
        <v>2.462E-2</v>
      </c>
    </row>
    <row r="8058" spans="1:2">
      <c r="A8058" s="1">
        <v>43308</v>
      </c>
      <c r="B8058">
        <v>2.462E-2</v>
      </c>
    </row>
    <row r="8059" spans="1:2">
      <c r="A8059" s="1">
        <v>43311</v>
      </c>
      <c r="B8059">
        <v>2.462E-2</v>
      </c>
    </row>
    <row r="8060" spans="1:2">
      <c r="A8060" s="1">
        <v>43312</v>
      </c>
      <c r="B8060">
        <v>2.462E-2</v>
      </c>
    </row>
    <row r="8061" spans="1:2">
      <c r="A8061" s="1">
        <v>43313</v>
      </c>
      <c r="B8061">
        <v>2.462E-2</v>
      </c>
    </row>
    <row r="8062" spans="1:2">
      <c r="A8062" s="1">
        <v>43314</v>
      </c>
      <c r="B8062">
        <v>2.462E-2</v>
      </c>
    </row>
    <row r="8063" spans="1:2">
      <c r="A8063" s="1">
        <v>43315</v>
      </c>
      <c r="B8063">
        <v>2.462E-2</v>
      </c>
    </row>
    <row r="8064" spans="1:2">
      <c r="A8064" s="1">
        <v>43318</v>
      </c>
      <c r="B8064">
        <v>2.462E-2</v>
      </c>
    </row>
    <row r="8065" spans="1:2">
      <c r="A8065" s="1">
        <v>43319</v>
      </c>
      <c r="B8065">
        <v>2.462E-2</v>
      </c>
    </row>
    <row r="8066" spans="1:2">
      <c r="A8066" s="1">
        <v>43320</v>
      </c>
      <c r="B8066">
        <v>2.462E-2</v>
      </c>
    </row>
    <row r="8067" spans="1:2">
      <c r="A8067" s="1">
        <v>43321</v>
      </c>
      <c r="B8067">
        <v>2.462E-2</v>
      </c>
    </row>
    <row r="8068" spans="1:2">
      <c r="A8068" s="1">
        <v>43322</v>
      </c>
      <c r="B8068">
        <v>2.462E-2</v>
      </c>
    </row>
    <row r="8069" spans="1:2">
      <c r="A8069" s="1">
        <v>43325</v>
      </c>
      <c r="B8069">
        <v>2.462E-2</v>
      </c>
    </row>
    <row r="8070" spans="1:2">
      <c r="A8070" s="1">
        <v>43326</v>
      </c>
      <c r="B8070">
        <v>2.462E-2</v>
      </c>
    </row>
    <row r="8071" spans="1:2">
      <c r="A8071" s="1">
        <v>43327</v>
      </c>
      <c r="B8071">
        <v>2.462E-2</v>
      </c>
    </row>
    <row r="8072" spans="1:2">
      <c r="A8072" s="1">
        <v>43328</v>
      </c>
      <c r="B8072">
        <v>2.462E-2</v>
      </c>
    </row>
    <row r="8073" spans="1:2">
      <c r="A8073" s="1">
        <v>43329</v>
      </c>
      <c r="B8073">
        <v>2.462E-2</v>
      </c>
    </row>
    <row r="8074" spans="1:2">
      <c r="A8074" s="1">
        <v>43332</v>
      </c>
      <c r="B8074">
        <v>2.462E-2</v>
      </c>
    </row>
    <row r="8075" spans="1:2">
      <c r="A8075" s="1">
        <v>43333</v>
      </c>
      <c r="B8075">
        <v>2.462E-2</v>
      </c>
    </row>
    <row r="8076" spans="1:2">
      <c r="A8076" s="1">
        <v>43334</v>
      </c>
      <c r="B8076">
        <v>2.462E-2</v>
      </c>
    </row>
    <row r="8077" spans="1:2">
      <c r="A8077" s="1">
        <v>43335</v>
      </c>
      <c r="B8077">
        <v>2.462E-2</v>
      </c>
    </row>
    <row r="8078" spans="1:2">
      <c r="A8078" s="1">
        <v>43336</v>
      </c>
      <c r="B8078">
        <v>2.462E-2</v>
      </c>
    </row>
    <row r="8079" spans="1:2">
      <c r="A8079" s="1">
        <v>43339</v>
      </c>
      <c r="B8079">
        <v>2.462E-2</v>
      </c>
    </row>
    <row r="8080" spans="1:2">
      <c r="A8080" s="1">
        <v>43340</v>
      </c>
      <c r="B8080">
        <v>2.462E-2</v>
      </c>
    </row>
    <row r="8081" spans="1:2">
      <c r="A8081" s="1">
        <v>43341</v>
      </c>
      <c r="B8081">
        <v>2.462E-2</v>
      </c>
    </row>
    <row r="8082" spans="1:2">
      <c r="A8082" s="1">
        <v>43342</v>
      </c>
      <c r="B8082">
        <v>2.462E-2</v>
      </c>
    </row>
    <row r="8083" spans="1:2">
      <c r="A8083" s="1">
        <v>43343</v>
      </c>
      <c r="B8083">
        <v>2.462E-2</v>
      </c>
    </row>
    <row r="8084" spans="1:2">
      <c r="A8084" s="1">
        <v>43346</v>
      </c>
      <c r="B8084">
        <v>2.462E-2</v>
      </c>
    </row>
    <row r="8085" spans="1:2">
      <c r="A8085" s="1">
        <v>43347</v>
      </c>
      <c r="B8085">
        <v>2.462E-2</v>
      </c>
    </row>
    <row r="8086" spans="1:2">
      <c r="A8086" s="1">
        <v>43348</v>
      </c>
      <c r="B8086">
        <v>2.462E-2</v>
      </c>
    </row>
    <row r="8087" spans="1:2">
      <c r="A8087" s="1">
        <v>43349</v>
      </c>
      <c r="B8087">
        <v>2.462E-2</v>
      </c>
    </row>
    <row r="8088" spans="1:2">
      <c r="A8088" s="1">
        <v>43353</v>
      </c>
      <c r="B8088">
        <v>2.462E-2</v>
      </c>
    </row>
    <row r="8089" spans="1:2">
      <c r="A8089" s="1">
        <v>43354</v>
      </c>
      <c r="B8089">
        <v>2.462E-2</v>
      </c>
    </row>
    <row r="8090" spans="1:2">
      <c r="A8090" s="1">
        <v>43355</v>
      </c>
      <c r="B8090">
        <v>2.462E-2</v>
      </c>
    </row>
    <row r="8091" spans="1:2">
      <c r="A8091" s="1">
        <v>43356</v>
      </c>
      <c r="B8091">
        <v>2.462E-2</v>
      </c>
    </row>
    <row r="8092" spans="1:2">
      <c r="A8092" s="1">
        <v>43357</v>
      </c>
      <c r="B8092">
        <v>2.462E-2</v>
      </c>
    </row>
    <row r="8093" spans="1:2">
      <c r="A8093" s="1">
        <v>43360</v>
      </c>
      <c r="B8093">
        <v>2.462E-2</v>
      </c>
    </row>
    <row r="8094" spans="1:2">
      <c r="A8094" s="1">
        <v>43361</v>
      </c>
      <c r="B8094">
        <v>2.462E-2</v>
      </c>
    </row>
    <row r="8095" spans="1:2">
      <c r="A8095" s="1">
        <v>43362</v>
      </c>
      <c r="B8095">
        <v>2.462E-2</v>
      </c>
    </row>
    <row r="8096" spans="1:2">
      <c r="A8096" s="1">
        <v>43363</v>
      </c>
      <c r="B8096">
        <v>2.462E-2</v>
      </c>
    </row>
    <row r="8097" spans="1:2">
      <c r="A8097" s="1">
        <v>43364</v>
      </c>
      <c r="B8097">
        <v>2.462E-2</v>
      </c>
    </row>
    <row r="8098" spans="1:2">
      <c r="A8098" s="1">
        <v>43367</v>
      </c>
      <c r="B8098">
        <v>2.462E-2</v>
      </c>
    </row>
    <row r="8099" spans="1:2">
      <c r="A8099" s="1">
        <v>43368</v>
      </c>
      <c r="B8099">
        <v>2.462E-2</v>
      </c>
    </row>
    <row r="8100" spans="1:2">
      <c r="A8100" s="1">
        <v>43369</v>
      </c>
      <c r="B8100">
        <v>2.462E-2</v>
      </c>
    </row>
    <row r="8101" spans="1:2">
      <c r="A8101" s="1">
        <v>43370</v>
      </c>
      <c r="B8101">
        <v>2.462E-2</v>
      </c>
    </row>
    <row r="8102" spans="1:2">
      <c r="A8102" s="1">
        <v>43371</v>
      </c>
      <c r="B8102">
        <v>2.462E-2</v>
      </c>
    </row>
    <row r="8103" spans="1:2">
      <c r="A8103" s="1">
        <v>43374</v>
      </c>
      <c r="B8103">
        <v>2.462E-2</v>
      </c>
    </row>
    <row r="8104" spans="1:2">
      <c r="A8104" s="1">
        <v>43375</v>
      </c>
      <c r="B8104">
        <v>2.462E-2</v>
      </c>
    </row>
    <row r="8105" spans="1:2">
      <c r="A8105" s="1">
        <v>43376</v>
      </c>
      <c r="B8105">
        <v>2.462E-2</v>
      </c>
    </row>
    <row r="8106" spans="1:2">
      <c r="A8106" s="1">
        <v>43377</v>
      </c>
      <c r="B8106">
        <v>2.462E-2</v>
      </c>
    </row>
    <row r="8107" spans="1:2">
      <c r="A8107" s="1">
        <v>43378</v>
      </c>
      <c r="B8107">
        <v>2.462E-2</v>
      </c>
    </row>
    <row r="8108" spans="1:2">
      <c r="A8108" s="1">
        <v>43381</v>
      </c>
      <c r="B8108">
        <v>2.462E-2</v>
      </c>
    </row>
    <row r="8109" spans="1:2">
      <c r="A8109" s="1">
        <v>43382</v>
      </c>
      <c r="B8109">
        <v>2.462E-2</v>
      </c>
    </row>
    <row r="8110" spans="1:2">
      <c r="A8110" s="1">
        <v>43383</v>
      </c>
      <c r="B8110">
        <v>2.462E-2</v>
      </c>
    </row>
    <row r="8111" spans="1:2">
      <c r="A8111" s="1">
        <v>43384</v>
      </c>
      <c r="B8111">
        <v>2.462E-2</v>
      </c>
    </row>
    <row r="8112" spans="1:2">
      <c r="A8112" s="1">
        <v>43388</v>
      </c>
      <c r="B8112">
        <v>2.462E-2</v>
      </c>
    </row>
    <row r="8113" spans="1:2">
      <c r="A8113" s="1">
        <v>43389</v>
      </c>
      <c r="B8113">
        <v>2.462E-2</v>
      </c>
    </row>
    <row r="8114" spans="1:2">
      <c r="A8114" s="1">
        <v>43390</v>
      </c>
      <c r="B8114">
        <v>2.462E-2</v>
      </c>
    </row>
    <row r="8115" spans="1:2">
      <c r="A8115" s="1">
        <v>43391</v>
      </c>
      <c r="B8115">
        <v>2.462E-2</v>
      </c>
    </row>
    <row r="8116" spans="1:2">
      <c r="A8116" s="1">
        <v>43392</v>
      </c>
      <c r="B8116">
        <v>2.462E-2</v>
      </c>
    </row>
    <row r="8117" spans="1:2">
      <c r="A8117" s="1">
        <v>43395</v>
      </c>
      <c r="B8117">
        <v>2.462E-2</v>
      </c>
    </row>
    <row r="8118" spans="1:2">
      <c r="A8118" s="1">
        <v>43396</v>
      </c>
      <c r="B8118">
        <v>2.462E-2</v>
      </c>
    </row>
    <row r="8119" spans="1:2">
      <c r="A8119" s="1">
        <v>43397</v>
      </c>
      <c r="B8119">
        <v>2.462E-2</v>
      </c>
    </row>
    <row r="8120" spans="1:2">
      <c r="A8120" s="1">
        <v>43398</v>
      </c>
      <c r="B8120">
        <v>2.462E-2</v>
      </c>
    </row>
    <row r="8121" spans="1:2">
      <c r="A8121" s="1">
        <v>43399</v>
      </c>
      <c r="B8121">
        <v>2.462E-2</v>
      </c>
    </row>
    <row r="8122" spans="1:2">
      <c r="A8122" s="1">
        <v>43402</v>
      </c>
      <c r="B8122">
        <v>2.462E-2</v>
      </c>
    </row>
    <row r="8123" spans="1:2">
      <c r="A8123" s="1">
        <v>43403</v>
      </c>
      <c r="B8123">
        <v>2.462E-2</v>
      </c>
    </row>
    <row r="8124" spans="1:2">
      <c r="A8124" s="1">
        <v>43404</v>
      </c>
      <c r="B8124">
        <v>2.462E-2</v>
      </c>
    </row>
    <row r="8125" spans="1:2">
      <c r="A8125" s="1">
        <v>43405</v>
      </c>
      <c r="B8125">
        <v>2.462E-2</v>
      </c>
    </row>
    <row r="8126" spans="1:2">
      <c r="A8126" s="1">
        <v>43409</v>
      </c>
      <c r="B8126">
        <v>2.462E-2</v>
      </c>
    </row>
    <row r="8127" spans="1:2">
      <c r="A8127" s="1">
        <v>43410</v>
      </c>
      <c r="B8127">
        <v>2.462E-2</v>
      </c>
    </row>
    <row r="8128" spans="1:2">
      <c r="A8128" s="1">
        <v>43411</v>
      </c>
      <c r="B8128">
        <v>2.462E-2</v>
      </c>
    </row>
    <row r="8129" spans="1:2">
      <c r="A8129" s="1">
        <v>43412</v>
      </c>
      <c r="B8129">
        <v>2.462E-2</v>
      </c>
    </row>
    <row r="8130" spans="1:2">
      <c r="A8130" s="1">
        <v>43413</v>
      </c>
      <c r="B8130">
        <v>2.462E-2</v>
      </c>
    </row>
    <row r="8131" spans="1:2">
      <c r="A8131" s="1">
        <v>43416</v>
      </c>
      <c r="B8131">
        <v>2.462E-2</v>
      </c>
    </row>
    <row r="8132" spans="1:2">
      <c r="A8132" s="1">
        <v>43417</v>
      </c>
      <c r="B8132">
        <v>2.462E-2</v>
      </c>
    </row>
    <row r="8133" spans="1:2">
      <c r="A8133" s="1">
        <v>43418</v>
      </c>
      <c r="B8133">
        <v>2.462E-2</v>
      </c>
    </row>
    <row r="8134" spans="1:2">
      <c r="A8134" s="1">
        <v>43420</v>
      </c>
      <c r="B8134">
        <v>2.462E-2</v>
      </c>
    </row>
    <row r="8135" spans="1:2">
      <c r="A8135" s="1">
        <v>43423</v>
      </c>
      <c r="B8135">
        <v>2.462E-2</v>
      </c>
    </row>
    <row r="8136" spans="1:2">
      <c r="A8136" s="1">
        <v>43424</v>
      </c>
      <c r="B8136">
        <v>2.462E-2</v>
      </c>
    </row>
    <row r="8137" spans="1:2">
      <c r="A8137" s="1">
        <v>43425</v>
      </c>
      <c r="B8137">
        <v>2.462E-2</v>
      </c>
    </row>
    <row r="8138" spans="1:2">
      <c r="A8138" s="1">
        <v>43426</v>
      </c>
      <c r="B8138">
        <v>2.462E-2</v>
      </c>
    </row>
    <row r="8139" spans="1:2">
      <c r="A8139" s="1">
        <v>43427</v>
      </c>
      <c r="B8139">
        <v>2.462E-2</v>
      </c>
    </row>
    <row r="8140" spans="1:2">
      <c r="A8140" s="1">
        <v>43430</v>
      </c>
      <c r="B8140">
        <v>2.462E-2</v>
      </c>
    </row>
    <row r="8141" spans="1:2">
      <c r="A8141" s="1">
        <v>43431</v>
      </c>
      <c r="B8141">
        <v>2.462E-2</v>
      </c>
    </row>
    <row r="8142" spans="1:2">
      <c r="A8142" s="1">
        <v>43432</v>
      </c>
      <c r="B8142">
        <v>2.462E-2</v>
      </c>
    </row>
    <row r="8143" spans="1:2">
      <c r="A8143" s="1">
        <v>43433</v>
      </c>
      <c r="B8143">
        <v>2.462E-2</v>
      </c>
    </row>
    <row r="8144" spans="1:2">
      <c r="A8144" s="1">
        <v>43434</v>
      </c>
      <c r="B8144">
        <v>2.462E-2</v>
      </c>
    </row>
    <row r="8145" spans="1:2">
      <c r="A8145" s="1">
        <v>43437</v>
      </c>
      <c r="B8145">
        <v>2.462E-2</v>
      </c>
    </row>
    <row r="8146" spans="1:2">
      <c r="A8146" s="1">
        <v>43438</v>
      </c>
      <c r="B8146">
        <v>2.462E-2</v>
      </c>
    </row>
    <row r="8147" spans="1:2">
      <c r="A8147" s="1">
        <v>43439</v>
      </c>
      <c r="B8147">
        <v>2.462E-2</v>
      </c>
    </row>
    <row r="8148" spans="1:2">
      <c r="A8148" s="1">
        <v>43440</v>
      </c>
      <c r="B8148">
        <v>2.462E-2</v>
      </c>
    </row>
    <row r="8149" spans="1:2">
      <c r="A8149" s="1">
        <v>43441</v>
      </c>
      <c r="B8149">
        <v>2.462E-2</v>
      </c>
    </row>
    <row r="8150" spans="1:2">
      <c r="A8150" s="1">
        <v>43444</v>
      </c>
      <c r="B8150">
        <v>2.462E-2</v>
      </c>
    </row>
    <row r="8151" spans="1:2">
      <c r="A8151" s="1">
        <v>43445</v>
      </c>
      <c r="B8151">
        <v>2.462E-2</v>
      </c>
    </row>
    <row r="8152" spans="1:2">
      <c r="A8152" s="1">
        <v>43446</v>
      </c>
      <c r="B8152">
        <v>2.462E-2</v>
      </c>
    </row>
    <row r="8153" spans="1:2">
      <c r="A8153" s="1">
        <v>43447</v>
      </c>
      <c r="B8153">
        <v>2.462E-2</v>
      </c>
    </row>
    <row r="8154" spans="1:2">
      <c r="A8154" s="1">
        <v>43448</v>
      </c>
      <c r="B8154">
        <v>2.462E-2</v>
      </c>
    </row>
    <row r="8155" spans="1:2">
      <c r="A8155" s="1">
        <v>43451</v>
      </c>
      <c r="B8155">
        <v>2.462E-2</v>
      </c>
    </row>
    <row r="8156" spans="1:2">
      <c r="A8156" s="1">
        <v>43452</v>
      </c>
      <c r="B8156">
        <v>2.462E-2</v>
      </c>
    </row>
    <row r="8157" spans="1:2">
      <c r="A8157" s="1">
        <v>43453</v>
      </c>
      <c r="B8157">
        <v>2.462E-2</v>
      </c>
    </row>
    <row r="8158" spans="1:2">
      <c r="A8158" s="1">
        <v>43454</v>
      </c>
      <c r="B8158">
        <v>2.462E-2</v>
      </c>
    </row>
    <row r="8159" spans="1:2">
      <c r="A8159" s="1">
        <v>43455</v>
      </c>
      <c r="B8159">
        <v>2.462E-2</v>
      </c>
    </row>
    <row r="8160" spans="1:2">
      <c r="A8160" s="1">
        <v>43458</v>
      </c>
      <c r="B8160">
        <v>2.462E-2</v>
      </c>
    </row>
    <row r="8161" spans="1:2">
      <c r="A8161" s="1">
        <v>43460</v>
      </c>
      <c r="B8161">
        <v>2.462E-2</v>
      </c>
    </row>
    <row r="8162" spans="1:2">
      <c r="A8162" s="1">
        <v>43461</v>
      </c>
      <c r="B8162">
        <v>2.462E-2</v>
      </c>
    </row>
    <row r="8163" spans="1:2">
      <c r="A8163" s="1">
        <v>43462</v>
      </c>
      <c r="B8163">
        <v>2.462E-2</v>
      </c>
    </row>
    <row r="8164" spans="1:2">
      <c r="A8164" s="1">
        <v>43465</v>
      </c>
      <c r="B8164">
        <v>2.462E-2</v>
      </c>
    </row>
    <row r="8165" spans="1:2">
      <c r="A8165" s="1">
        <v>43467</v>
      </c>
      <c r="B8165">
        <v>2.462E-2</v>
      </c>
    </row>
    <row r="8166" spans="1:2">
      <c r="A8166" s="1">
        <v>43468</v>
      </c>
      <c r="B8166">
        <v>2.462E-2</v>
      </c>
    </row>
    <row r="8167" spans="1:2">
      <c r="A8167" s="1">
        <v>43469</v>
      </c>
      <c r="B8167">
        <v>2.462E-2</v>
      </c>
    </row>
    <row r="8168" spans="1:2">
      <c r="A8168" s="1">
        <v>43472</v>
      </c>
      <c r="B8168">
        <v>2.462E-2</v>
      </c>
    </row>
    <row r="8169" spans="1:2">
      <c r="A8169" s="1">
        <v>43473</v>
      </c>
      <c r="B8169">
        <v>2.462E-2</v>
      </c>
    </row>
    <row r="8170" spans="1:2">
      <c r="A8170" s="1">
        <v>43474</v>
      </c>
      <c r="B8170">
        <v>2.462E-2</v>
      </c>
    </row>
    <row r="8171" spans="1:2">
      <c r="A8171" s="1">
        <v>43475</v>
      </c>
      <c r="B8171">
        <v>2.462E-2</v>
      </c>
    </row>
    <row r="8172" spans="1:2">
      <c r="A8172" s="1">
        <v>43476</v>
      </c>
      <c r="B8172">
        <v>2.462E-2</v>
      </c>
    </row>
    <row r="8173" spans="1:2">
      <c r="A8173" s="1">
        <v>43479</v>
      </c>
      <c r="B8173">
        <v>2.462E-2</v>
      </c>
    </row>
    <row r="8174" spans="1:2">
      <c r="A8174" s="1">
        <v>43480</v>
      </c>
      <c r="B8174">
        <v>2.462E-2</v>
      </c>
    </row>
    <row r="8175" spans="1:2">
      <c r="A8175" s="1">
        <v>43481</v>
      </c>
      <c r="B8175">
        <v>2.462E-2</v>
      </c>
    </row>
    <row r="8176" spans="1:2">
      <c r="A8176" s="1">
        <v>43482</v>
      </c>
      <c r="B8176">
        <v>2.462E-2</v>
      </c>
    </row>
    <row r="8177" spans="1:2">
      <c r="A8177" s="1">
        <v>43483</v>
      </c>
      <c r="B8177">
        <v>2.462E-2</v>
      </c>
    </row>
    <row r="8178" spans="1:2">
      <c r="A8178" s="1">
        <v>43486</v>
      </c>
      <c r="B8178">
        <v>2.462E-2</v>
      </c>
    </row>
    <row r="8179" spans="1:2">
      <c r="A8179" s="1">
        <v>43487</v>
      </c>
      <c r="B8179">
        <v>2.462E-2</v>
      </c>
    </row>
    <row r="8180" spans="1:2">
      <c r="A8180" s="1">
        <v>43488</v>
      </c>
      <c r="B8180">
        <v>2.462E-2</v>
      </c>
    </row>
    <row r="8181" spans="1:2">
      <c r="A8181" s="1">
        <v>43489</v>
      </c>
      <c r="B8181">
        <v>2.462E-2</v>
      </c>
    </row>
    <row r="8182" spans="1:2">
      <c r="A8182" s="1">
        <v>43490</v>
      </c>
      <c r="B8182">
        <v>2.462E-2</v>
      </c>
    </row>
    <row r="8183" spans="1:2">
      <c r="A8183" s="1">
        <v>43493</v>
      </c>
      <c r="B8183">
        <v>2.462E-2</v>
      </c>
    </row>
    <row r="8184" spans="1:2">
      <c r="A8184" s="1">
        <v>43494</v>
      </c>
      <c r="B8184">
        <v>2.462E-2</v>
      </c>
    </row>
    <row r="8185" spans="1:2">
      <c r="A8185" s="1">
        <v>43495</v>
      </c>
      <c r="B8185">
        <v>2.462E-2</v>
      </c>
    </row>
    <row r="8186" spans="1:2">
      <c r="A8186" s="1">
        <v>43496</v>
      </c>
      <c r="B8186">
        <v>2.462E-2</v>
      </c>
    </row>
    <row r="8187" spans="1:2">
      <c r="A8187" s="1">
        <v>43497</v>
      </c>
      <c r="B8187">
        <v>2.462E-2</v>
      </c>
    </row>
    <row r="8188" spans="1:2">
      <c r="A8188" s="1">
        <v>43500</v>
      </c>
      <c r="B8188">
        <v>2.462E-2</v>
      </c>
    </row>
    <row r="8189" spans="1:2">
      <c r="A8189" s="1">
        <v>43501</v>
      </c>
      <c r="B8189">
        <v>2.462E-2</v>
      </c>
    </row>
    <row r="8190" spans="1:2">
      <c r="A8190" s="1">
        <v>43502</v>
      </c>
      <c r="B8190">
        <v>2.462E-2</v>
      </c>
    </row>
    <row r="8191" spans="1:2">
      <c r="A8191" s="1">
        <v>43503</v>
      </c>
      <c r="B8191">
        <v>2.462E-2</v>
      </c>
    </row>
    <row r="8192" spans="1:2">
      <c r="A8192" s="1">
        <v>43504</v>
      </c>
      <c r="B8192">
        <v>2.462E-2</v>
      </c>
    </row>
    <row r="8193" spans="1:2">
      <c r="A8193" s="1">
        <v>43507</v>
      </c>
      <c r="B8193">
        <v>2.462E-2</v>
      </c>
    </row>
    <row r="8194" spans="1:2">
      <c r="A8194" s="1">
        <v>43508</v>
      </c>
      <c r="B8194">
        <v>2.462E-2</v>
      </c>
    </row>
    <row r="8195" spans="1:2">
      <c r="A8195" s="1">
        <v>43509</v>
      </c>
      <c r="B8195">
        <v>2.462E-2</v>
      </c>
    </row>
    <row r="8196" spans="1:2">
      <c r="A8196" s="1">
        <v>43510</v>
      </c>
      <c r="B8196">
        <v>2.462E-2</v>
      </c>
    </row>
    <row r="8197" spans="1:2">
      <c r="A8197" s="1">
        <v>43511</v>
      </c>
      <c r="B8197">
        <v>2.462E-2</v>
      </c>
    </row>
    <row r="8198" spans="1:2">
      <c r="A8198" s="1">
        <v>43514</v>
      </c>
      <c r="B8198">
        <v>2.462E-2</v>
      </c>
    </row>
    <row r="8199" spans="1:2">
      <c r="A8199" s="1">
        <v>43515</v>
      </c>
      <c r="B8199">
        <v>2.462E-2</v>
      </c>
    </row>
    <row r="8200" spans="1:2">
      <c r="A8200" s="1">
        <v>43516</v>
      </c>
      <c r="B8200">
        <v>2.462E-2</v>
      </c>
    </row>
    <row r="8201" spans="1:2">
      <c r="A8201" s="1">
        <v>43517</v>
      </c>
      <c r="B8201">
        <v>2.462E-2</v>
      </c>
    </row>
    <row r="8202" spans="1:2">
      <c r="A8202" s="1">
        <v>43518</v>
      </c>
      <c r="B8202">
        <v>2.462E-2</v>
      </c>
    </row>
    <row r="8203" spans="1:2">
      <c r="A8203" s="1">
        <v>43521</v>
      </c>
      <c r="B8203">
        <v>2.462E-2</v>
      </c>
    </row>
    <row r="8204" spans="1:2">
      <c r="A8204" s="1">
        <v>43522</v>
      </c>
      <c r="B8204">
        <v>2.462E-2</v>
      </c>
    </row>
    <row r="8205" spans="1:2">
      <c r="A8205" s="1">
        <v>43523</v>
      </c>
      <c r="B8205">
        <v>2.462E-2</v>
      </c>
    </row>
    <row r="8206" spans="1:2">
      <c r="A8206" s="1">
        <v>43524</v>
      </c>
      <c r="B8206">
        <v>2.462E-2</v>
      </c>
    </row>
    <row r="8207" spans="1:2">
      <c r="A8207" s="1">
        <v>43525</v>
      </c>
      <c r="B8207">
        <v>2.462E-2</v>
      </c>
    </row>
    <row r="8208" spans="1:2">
      <c r="A8208" s="1">
        <v>43530</v>
      </c>
      <c r="B8208">
        <v>2.462E-2</v>
      </c>
    </row>
    <row r="8209" spans="1:2">
      <c r="A8209" s="1">
        <v>43531</v>
      </c>
      <c r="B8209">
        <v>2.462E-2</v>
      </c>
    </row>
    <row r="8210" spans="1:2">
      <c r="A8210" s="1">
        <v>43532</v>
      </c>
      <c r="B8210">
        <v>2.462E-2</v>
      </c>
    </row>
    <row r="8211" spans="1:2">
      <c r="A8211" s="1">
        <v>43535</v>
      </c>
      <c r="B8211">
        <v>2.462E-2</v>
      </c>
    </row>
    <row r="8212" spans="1:2">
      <c r="A8212" s="1">
        <v>43536</v>
      </c>
      <c r="B8212">
        <v>2.462E-2</v>
      </c>
    </row>
    <row r="8213" spans="1:2">
      <c r="A8213" s="1">
        <v>43537</v>
      </c>
      <c r="B8213">
        <v>2.462E-2</v>
      </c>
    </row>
    <row r="8214" spans="1:2">
      <c r="A8214" s="1">
        <v>43538</v>
      </c>
      <c r="B8214">
        <v>2.462E-2</v>
      </c>
    </row>
    <row r="8215" spans="1:2">
      <c r="A8215" s="1">
        <v>43539</v>
      </c>
      <c r="B8215">
        <v>2.462E-2</v>
      </c>
    </row>
    <row r="8216" spans="1:2">
      <c r="A8216" s="1">
        <v>43542</v>
      </c>
      <c r="B8216">
        <v>2.462E-2</v>
      </c>
    </row>
    <row r="8217" spans="1:2">
      <c r="A8217" s="1">
        <v>43543</v>
      </c>
      <c r="B8217">
        <v>2.462E-2</v>
      </c>
    </row>
    <row r="8218" spans="1:2">
      <c r="A8218" s="1">
        <v>43544</v>
      </c>
      <c r="B8218">
        <v>2.462E-2</v>
      </c>
    </row>
    <row r="8219" spans="1:2">
      <c r="A8219" s="1">
        <v>43545</v>
      </c>
      <c r="B8219">
        <v>2.462E-2</v>
      </c>
    </row>
    <row r="8220" spans="1:2">
      <c r="A8220" s="1">
        <v>43546</v>
      </c>
      <c r="B8220">
        <v>2.462E-2</v>
      </c>
    </row>
    <row r="8221" spans="1:2">
      <c r="A8221" s="1">
        <v>43549</v>
      </c>
      <c r="B8221">
        <v>2.462E-2</v>
      </c>
    </row>
    <row r="8222" spans="1:2">
      <c r="A8222" s="1">
        <v>43550</v>
      </c>
      <c r="B8222">
        <v>2.462E-2</v>
      </c>
    </row>
    <row r="8223" spans="1:2">
      <c r="A8223" s="1">
        <v>43551</v>
      </c>
      <c r="B8223">
        <v>2.462E-2</v>
      </c>
    </row>
    <row r="8224" spans="1:2">
      <c r="A8224" s="1">
        <v>43552</v>
      </c>
      <c r="B8224">
        <v>2.462E-2</v>
      </c>
    </row>
    <row r="8225" spans="1:2">
      <c r="A8225" s="1">
        <v>43553</v>
      </c>
      <c r="B8225">
        <v>2.462E-2</v>
      </c>
    </row>
    <row r="8226" spans="1:2">
      <c r="A8226" s="1">
        <v>43556</v>
      </c>
      <c r="B8226">
        <v>2.462E-2</v>
      </c>
    </row>
    <row r="8227" spans="1:2">
      <c r="A8227" s="1">
        <v>43557</v>
      </c>
      <c r="B8227">
        <v>2.462E-2</v>
      </c>
    </row>
    <row r="8228" spans="1:2">
      <c r="A8228" s="1">
        <v>43558</v>
      </c>
      <c r="B8228">
        <v>2.462E-2</v>
      </c>
    </row>
    <row r="8229" spans="1:2">
      <c r="A8229" s="1">
        <v>43559</v>
      </c>
      <c r="B8229">
        <v>2.462E-2</v>
      </c>
    </row>
    <row r="8230" spans="1:2">
      <c r="A8230" s="1">
        <v>43560</v>
      </c>
      <c r="B8230">
        <v>2.462E-2</v>
      </c>
    </row>
    <row r="8231" spans="1:2">
      <c r="A8231" s="1">
        <v>43563</v>
      </c>
      <c r="B8231">
        <v>2.462E-2</v>
      </c>
    </row>
    <row r="8232" spans="1:2">
      <c r="A8232" s="1">
        <v>43564</v>
      </c>
      <c r="B8232">
        <v>2.462E-2</v>
      </c>
    </row>
    <row r="8233" spans="1:2">
      <c r="A8233" s="1">
        <v>43565</v>
      </c>
      <c r="B8233">
        <v>2.462E-2</v>
      </c>
    </row>
    <row r="8234" spans="1:2">
      <c r="A8234" s="1">
        <v>43566</v>
      </c>
      <c r="B8234">
        <v>2.462E-2</v>
      </c>
    </row>
    <row r="8235" spans="1:2">
      <c r="A8235" s="1">
        <v>43567</v>
      </c>
      <c r="B8235">
        <v>2.462E-2</v>
      </c>
    </row>
    <row r="8236" spans="1:2">
      <c r="A8236" s="1">
        <v>43570</v>
      </c>
      <c r="B8236">
        <v>2.462E-2</v>
      </c>
    </row>
    <row r="8237" spans="1:2">
      <c r="A8237" s="1">
        <v>43571</v>
      </c>
      <c r="B8237">
        <v>2.462E-2</v>
      </c>
    </row>
    <row r="8238" spans="1:2">
      <c r="A8238" s="1">
        <v>43572</v>
      </c>
      <c r="B8238">
        <v>2.462E-2</v>
      </c>
    </row>
    <row r="8239" spans="1:2">
      <c r="A8239" s="1">
        <v>43573</v>
      </c>
      <c r="B8239">
        <v>2.462E-2</v>
      </c>
    </row>
    <row r="8240" spans="1:2">
      <c r="A8240" s="1">
        <v>43577</v>
      </c>
      <c r="B8240">
        <v>2.462E-2</v>
      </c>
    </row>
    <row r="8241" spans="1:2">
      <c r="A8241" s="1">
        <v>43578</v>
      </c>
      <c r="B8241">
        <v>2.462E-2</v>
      </c>
    </row>
    <row r="8242" spans="1:2">
      <c r="A8242" s="1">
        <v>43579</v>
      </c>
      <c r="B8242">
        <v>2.462E-2</v>
      </c>
    </row>
    <row r="8243" spans="1:2">
      <c r="A8243" s="1">
        <v>43580</v>
      </c>
      <c r="B8243">
        <v>2.462E-2</v>
      </c>
    </row>
    <row r="8244" spans="1:2">
      <c r="A8244" s="1">
        <v>43581</v>
      </c>
      <c r="B8244">
        <v>2.462E-2</v>
      </c>
    </row>
    <row r="8245" spans="1:2">
      <c r="A8245" s="1">
        <v>43584</v>
      </c>
      <c r="B8245">
        <v>2.462E-2</v>
      </c>
    </row>
    <row r="8246" spans="1:2">
      <c r="A8246" s="1">
        <v>43585</v>
      </c>
      <c r="B8246">
        <v>2.462E-2</v>
      </c>
    </row>
    <row r="8247" spans="1:2">
      <c r="A8247" s="1">
        <v>43587</v>
      </c>
      <c r="B8247">
        <v>2.462E-2</v>
      </c>
    </row>
    <row r="8248" spans="1:2">
      <c r="A8248" s="1">
        <v>43588</v>
      </c>
      <c r="B8248">
        <v>2.462E-2</v>
      </c>
    </row>
    <row r="8249" spans="1:2">
      <c r="A8249" s="1">
        <v>43591</v>
      </c>
      <c r="B8249">
        <v>2.462E-2</v>
      </c>
    </row>
    <row r="8250" spans="1:2">
      <c r="A8250" s="1">
        <v>43592</v>
      </c>
      <c r="B8250">
        <v>2.462E-2</v>
      </c>
    </row>
    <row r="8251" spans="1:2">
      <c r="A8251" s="1">
        <v>43593</v>
      </c>
      <c r="B8251">
        <v>2.462E-2</v>
      </c>
    </row>
    <row r="8252" spans="1:2">
      <c r="A8252" s="1">
        <v>43594</v>
      </c>
      <c r="B8252">
        <v>2.462E-2</v>
      </c>
    </row>
    <row r="8253" spans="1:2">
      <c r="A8253" s="1">
        <v>43595</v>
      </c>
      <c r="B8253">
        <v>2.462E-2</v>
      </c>
    </row>
    <row r="8254" spans="1:2">
      <c r="A8254" s="1">
        <v>43598</v>
      </c>
      <c r="B8254">
        <v>2.462E-2</v>
      </c>
    </row>
    <row r="8255" spans="1:2">
      <c r="A8255" s="1">
        <v>43599</v>
      </c>
      <c r="B8255">
        <v>2.462E-2</v>
      </c>
    </row>
    <row r="8256" spans="1:2">
      <c r="A8256" s="1">
        <v>43600</v>
      </c>
      <c r="B8256">
        <v>2.462E-2</v>
      </c>
    </row>
    <row r="8257" spans="1:2">
      <c r="A8257" s="1">
        <v>43601</v>
      </c>
      <c r="B8257">
        <v>2.462E-2</v>
      </c>
    </row>
    <row r="8258" spans="1:2">
      <c r="A8258" s="1">
        <v>43602</v>
      </c>
      <c r="B8258">
        <v>2.462E-2</v>
      </c>
    </row>
    <row r="8259" spans="1:2">
      <c r="A8259" s="1">
        <v>43605</v>
      </c>
      <c r="B8259">
        <v>2.462E-2</v>
      </c>
    </row>
    <row r="8260" spans="1:2">
      <c r="A8260" s="1">
        <v>43606</v>
      </c>
      <c r="B8260">
        <v>2.462E-2</v>
      </c>
    </row>
    <row r="8261" spans="1:2">
      <c r="A8261" s="1">
        <v>43607</v>
      </c>
      <c r="B8261">
        <v>2.462E-2</v>
      </c>
    </row>
    <row r="8262" spans="1:2">
      <c r="A8262" s="1">
        <v>43608</v>
      </c>
      <c r="B8262">
        <v>2.462E-2</v>
      </c>
    </row>
    <row r="8263" spans="1:2">
      <c r="A8263" s="1">
        <v>43609</v>
      </c>
      <c r="B8263">
        <v>2.462E-2</v>
      </c>
    </row>
    <row r="8264" spans="1:2">
      <c r="A8264" s="1">
        <v>43612</v>
      </c>
      <c r="B8264">
        <v>2.462E-2</v>
      </c>
    </row>
    <row r="8265" spans="1:2">
      <c r="A8265" s="1">
        <v>43613</v>
      </c>
      <c r="B8265">
        <v>2.462E-2</v>
      </c>
    </row>
    <row r="8266" spans="1:2">
      <c r="A8266" s="1">
        <v>43614</v>
      </c>
      <c r="B8266">
        <v>2.462E-2</v>
      </c>
    </row>
    <row r="8267" spans="1:2">
      <c r="A8267" s="1">
        <v>43615</v>
      </c>
      <c r="B8267">
        <v>2.462E-2</v>
      </c>
    </row>
    <row r="8268" spans="1:2">
      <c r="A8268" s="1">
        <v>43616</v>
      </c>
      <c r="B8268">
        <v>2.462E-2</v>
      </c>
    </row>
    <row r="8269" spans="1:2">
      <c r="A8269" s="1">
        <v>43619</v>
      </c>
      <c r="B8269">
        <v>2.462E-2</v>
      </c>
    </row>
    <row r="8270" spans="1:2">
      <c r="A8270" s="1">
        <v>43620</v>
      </c>
      <c r="B8270">
        <v>2.462E-2</v>
      </c>
    </row>
    <row r="8271" spans="1:2">
      <c r="A8271" s="1">
        <v>43621</v>
      </c>
      <c r="B8271">
        <v>2.462E-2</v>
      </c>
    </row>
    <row r="8272" spans="1:2">
      <c r="A8272" s="1">
        <v>43622</v>
      </c>
      <c r="B8272">
        <v>2.462E-2</v>
      </c>
    </row>
    <row r="8273" spans="1:2">
      <c r="A8273" s="1">
        <v>43623</v>
      </c>
      <c r="B8273">
        <v>2.462E-2</v>
      </c>
    </row>
    <row r="8274" spans="1:2">
      <c r="A8274" s="1">
        <v>43626</v>
      </c>
      <c r="B8274">
        <v>2.462E-2</v>
      </c>
    </row>
    <row r="8275" spans="1:2">
      <c r="A8275" s="1">
        <v>43627</v>
      </c>
      <c r="B8275">
        <v>2.462E-2</v>
      </c>
    </row>
    <row r="8276" spans="1:2">
      <c r="A8276" s="1">
        <v>43628</v>
      </c>
      <c r="B8276">
        <v>2.462E-2</v>
      </c>
    </row>
    <row r="8277" spans="1:2">
      <c r="A8277" s="1">
        <v>43629</v>
      </c>
      <c r="B8277">
        <v>2.462E-2</v>
      </c>
    </row>
    <row r="8278" spans="1:2">
      <c r="A8278" s="1">
        <v>43630</v>
      </c>
      <c r="B8278">
        <v>2.462E-2</v>
      </c>
    </row>
    <row r="8279" spans="1:2">
      <c r="A8279" s="1">
        <v>43633</v>
      </c>
      <c r="B8279">
        <v>2.462E-2</v>
      </c>
    </row>
    <row r="8280" spans="1:2">
      <c r="A8280" s="1">
        <v>43634</v>
      </c>
      <c r="B8280">
        <v>2.462E-2</v>
      </c>
    </row>
    <row r="8281" spans="1:2">
      <c r="A8281" s="1">
        <v>43635</v>
      </c>
      <c r="B8281">
        <v>2.462E-2</v>
      </c>
    </row>
    <row r="8282" spans="1:2">
      <c r="A8282" s="1">
        <v>43637</v>
      </c>
      <c r="B8282">
        <v>2.462E-2</v>
      </c>
    </row>
    <row r="8283" spans="1:2">
      <c r="A8283" s="1">
        <v>43640</v>
      </c>
      <c r="B8283">
        <v>2.462E-2</v>
      </c>
    </row>
    <row r="8284" spans="1:2">
      <c r="A8284" s="1">
        <v>43641</v>
      </c>
      <c r="B8284">
        <v>2.462E-2</v>
      </c>
    </row>
    <row r="8285" spans="1:2">
      <c r="A8285" s="1">
        <v>43642</v>
      </c>
      <c r="B8285">
        <v>2.462E-2</v>
      </c>
    </row>
    <row r="8286" spans="1:2">
      <c r="A8286" s="1">
        <v>43643</v>
      </c>
      <c r="B8286">
        <v>2.462E-2</v>
      </c>
    </row>
    <row r="8287" spans="1:2">
      <c r="A8287" s="1">
        <v>43644</v>
      </c>
      <c r="B8287">
        <v>2.462E-2</v>
      </c>
    </row>
    <row r="8288" spans="1:2">
      <c r="A8288" s="1">
        <v>43647</v>
      </c>
      <c r="B8288">
        <v>2.462E-2</v>
      </c>
    </row>
    <row r="8289" spans="1:2">
      <c r="A8289" s="1">
        <v>43648</v>
      </c>
      <c r="B8289">
        <v>2.462E-2</v>
      </c>
    </row>
    <row r="8290" spans="1:2">
      <c r="A8290" s="1">
        <v>43649</v>
      </c>
      <c r="B8290">
        <v>2.462E-2</v>
      </c>
    </row>
    <row r="8291" spans="1:2">
      <c r="A8291" s="1">
        <v>43650</v>
      </c>
      <c r="B8291">
        <v>2.462E-2</v>
      </c>
    </row>
    <row r="8292" spans="1:2">
      <c r="A8292" s="1">
        <v>43651</v>
      </c>
      <c r="B8292">
        <v>2.462E-2</v>
      </c>
    </row>
    <row r="8293" spans="1:2">
      <c r="A8293" s="1">
        <v>43654</v>
      </c>
      <c r="B8293">
        <v>2.462E-2</v>
      </c>
    </row>
    <row r="8294" spans="1:2">
      <c r="A8294" s="1">
        <v>43655</v>
      </c>
      <c r="B8294">
        <v>2.462E-2</v>
      </c>
    </row>
    <row r="8295" spans="1:2">
      <c r="A8295" s="1">
        <v>43656</v>
      </c>
      <c r="B8295">
        <v>2.462E-2</v>
      </c>
    </row>
    <row r="8296" spans="1:2">
      <c r="A8296" s="1">
        <v>43657</v>
      </c>
      <c r="B8296">
        <v>2.462E-2</v>
      </c>
    </row>
    <row r="8297" spans="1:2">
      <c r="A8297" s="1">
        <v>43658</v>
      </c>
      <c r="B8297">
        <v>2.462E-2</v>
      </c>
    </row>
    <row r="8298" spans="1:2">
      <c r="A8298" s="1">
        <v>43661</v>
      </c>
      <c r="B8298">
        <v>2.462E-2</v>
      </c>
    </row>
    <row r="8299" spans="1:2">
      <c r="A8299" s="1">
        <v>43662</v>
      </c>
      <c r="B8299">
        <v>2.462E-2</v>
      </c>
    </row>
    <row r="8300" spans="1:2">
      <c r="A8300" s="1">
        <v>43663</v>
      </c>
      <c r="B8300">
        <v>2.462E-2</v>
      </c>
    </row>
    <row r="8301" spans="1:2">
      <c r="A8301" s="1">
        <v>43664</v>
      </c>
      <c r="B8301">
        <v>2.462E-2</v>
      </c>
    </row>
    <row r="8302" spans="1:2">
      <c r="A8302" s="1">
        <v>43665</v>
      </c>
      <c r="B8302">
        <v>2.462E-2</v>
      </c>
    </row>
    <row r="8303" spans="1:2">
      <c r="A8303" s="1">
        <v>43668</v>
      </c>
      <c r="B8303">
        <v>2.462E-2</v>
      </c>
    </row>
    <row r="8304" spans="1:2">
      <c r="A8304" s="1">
        <v>43669</v>
      </c>
      <c r="B8304">
        <v>2.462E-2</v>
      </c>
    </row>
    <row r="8305" spans="1:2">
      <c r="A8305" s="1">
        <v>43670</v>
      </c>
      <c r="B8305">
        <v>2.462E-2</v>
      </c>
    </row>
    <row r="8306" spans="1:2">
      <c r="A8306" s="1">
        <v>43671</v>
      </c>
      <c r="B8306">
        <v>2.462E-2</v>
      </c>
    </row>
    <row r="8307" spans="1:2">
      <c r="A8307" s="1">
        <v>43672</v>
      </c>
      <c r="B8307">
        <v>2.462E-2</v>
      </c>
    </row>
    <row r="8308" spans="1:2">
      <c r="A8308" s="1">
        <v>43675</v>
      </c>
      <c r="B8308">
        <v>2.462E-2</v>
      </c>
    </row>
    <row r="8309" spans="1:2">
      <c r="A8309" s="1">
        <v>43676</v>
      </c>
      <c r="B8309">
        <v>2.462E-2</v>
      </c>
    </row>
    <row r="8310" spans="1:2">
      <c r="A8310" s="1">
        <v>43677</v>
      </c>
      <c r="B8310">
        <v>2.462E-2</v>
      </c>
    </row>
    <row r="8311" spans="1:2">
      <c r="A8311" s="1">
        <v>43678</v>
      </c>
      <c r="B8311">
        <v>2.2751E-2</v>
      </c>
    </row>
    <row r="8312" spans="1:2">
      <c r="A8312" s="1">
        <v>43679</v>
      </c>
      <c r="B8312">
        <v>2.2751E-2</v>
      </c>
    </row>
    <row r="8313" spans="1:2">
      <c r="A8313" s="1">
        <v>43682</v>
      </c>
      <c r="B8313">
        <v>2.2751E-2</v>
      </c>
    </row>
    <row r="8314" spans="1:2">
      <c r="A8314" s="1">
        <v>43683</v>
      </c>
      <c r="B8314">
        <v>2.2751E-2</v>
      </c>
    </row>
    <row r="8315" spans="1:2">
      <c r="A8315" s="1">
        <v>43684</v>
      </c>
      <c r="B8315">
        <v>2.2751E-2</v>
      </c>
    </row>
    <row r="8316" spans="1:2">
      <c r="A8316" s="1">
        <v>43685</v>
      </c>
      <c r="B8316">
        <v>2.2751E-2</v>
      </c>
    </row>
    <row r="8317" spans="1:2">
      <c r="A8317" s="1">
        <v>43686</v>
      </c>
      <c r="B8317">
        <v>2.2751E-2</v>
      </c>
    </row>
    <row r="8318" spans="1:2">
      <c r="A8318" s="1">
        <v>43689</v>
      </c>
      <c r="B8318">
        <v>2.2751E-2</v>
      </c>
    </row>
    <row r="8319" spans="1:2">
      <c r="A8319" s="1">
        <v>43690</v>
      </c>
      <c r="B8319">
        <v>2.2751E-2</v>
      </c>
    </row>
    <row r="8320" spans="1:2">
      <c r="A8320" s="1">
        <v>43691</v>
      </c>
      <c r="B8320">
        <v>2.2751E-2</v>
      </c>
    </row>
    <row r="8321" spans="1:2">
      <c r="A8321" s="1">
        <v>43692</v>
      </c>
      <c r="B8321">
        <v>2.2751E-2</v>
      </c>
    </row>
    <row r="8322" spans="1:2">
      <c r="A8322" s="1">
        <v>43693</v>
      </c>
      <c r="B8322">
        <v>2.2751E-2</v>
      </c>
    </row>
    <row r="8323" spans="1:2">
      <c r="A8323" s="1">
        <v>43696</v>
      </c>
      <c r="B8323">
        <v>2.2751E-2</v>
      </c>
    </row>
    <row r="8324" spans="1:2">
      <c r="A8324" s="1">
        <v>43697</v>
      </c>
      <c r="B8324">
        <v>2.2751E-2</v>
      </c>
    </row>
    <row r="8325" spans="1:2">
      <c r="A8325" s="1">
        <v>43698</v>
      </c>
      <c r="B8325">
        <v>2.2751E-2</v>
      </c>
    </row>
    <row r="8326" spans="1:2">
      <c r="A8326" s="1">
        <v>43699</v>
      </c>
      <c r="B8326">
        <v>2.2751E-2</v>
      </c>
    </row>
    <row r="8327" spans="1:2">
      <c r="A8327" s="1">
        <v>43700</v>
      </c>
      <c r="B8327">
        <v>2.2751E-2</v>
      </c>
    </row>
    <row r="8328" spans="1:2">
      <c r="A8328" s="1">
        <v>43703</v>
      </c>
      <c r="B8328">
        <v>2.2751E-2</v>
      </c>
    </row>
    <row r="8329" spans="1:2">
      <c r="A8329" s="1">
        <v>43704</v>
      </c>
      <c r="B8329">
        <v>2.2751E-2</v>
      </c>
    </row>
    <row r="8330" spans="1:2">
      <c r="A8330" s="1">
        <v>43705</v>
      </c>
      <c r="B8330">
        <v>2.2751E-2</v>
      </c>
    </row>
    <row r="8331" spans="1:2">
      <c r="A8331" s="1">
        <v>43706</v>
      </c>
      <c r="B8331">
        <v>2.2751E-2</v>
      </c>
    </row>
    <row r="8332" spans="1:2">
      <c r="A8332" s="1">
        <v>43707</v>
      </c>
      <c r="B8332">
        <v>2.2751E-2</v>
      </c>
    </row>
    <row r="8333" spans="1:2">
      <c r="A8333" s="1">
        <v>43710</v>
      </c>
      <c r="B8333">
        <v>2.2751E-2</v>
      </c>
    </row>
    <row r="8334" spans="1:2">
      <c r="A8334" s="1">
        <v>43711</v>
      </c>
      <c r="B8334">
        <v>2.2751E-2</v>
      </c>
    </row>
    <row r="8335" spans="1:2">
      <c r="A8335" s="1">
        <v>43712</v>
      </c>
      <c r="B8335">
        <v>2.2751E-2</v>
      </c>
    </row>
    <row r="8336" spans="1:2">
      <c r="A8336" s="1">
        <v>43713</v>
      </c>
      <c r="B8336">
        <v>2.2751E-2</v>
      </c>
    </row>
    <row r="8337" spans="1:2">
      <c r="A8337" s="1">
        <v>43714</v>
      </c>
      <c r="B8337">
        <v>2.2751E-2</v>
      </c>
    </row>
    <row r="8338" spans="1:2">
      <c r="A8338" s="1">
        <v>43717</v>
      </c>
      <c r="B8338">
        <v>2.2751E-2</v>
      </c>
    </row>
    <row r="8339" spans="1:2">
      <c r="A8339" s="1">
        <v>43718</v>
      </c>
      <c r="B8339">
        <v>2.2751E-2</v>
      </c>
    </row>
    <row r="8340" spans="1:2">
      <c r="A8340" s="1">
        <v>43719</v>
      </c>
      <c r="B8340">
        <v>2.2751E-2</v>
      </c>
    </row>
    <row r="8341" spans="1:2">
      <c r="A8341" s="1">
        <v>43720</v>
      </c>
      <c r="B8341">
        <v>2.2751E-2</v>
      </c>
    </row>
    <row r="8342" spans="1:2">
      <c r="A8342" s="1">
        <v>43721</v>
      </c>
      <c r="B8342">
        <v>2.2751E-2</v>
      </c>
    </row>
    <row r="8343" spans="1:2">
      <c r="A8343" s="1">
        <v>43724</v>
      </c>
      <c r="B8343">
        <v>2.2751E-2</v>
      </c>
    </row>
    <row r="8344" spans="1:2">
      <c r="A8344" s="1">
        <v>43725</v>
      </c>
      <c r="B8344">
        <v>2.2751E-2</v>
      </c>
    </row>
    <row r="8345" spans="1:2">
      <c r="A8345" s="1">
        <v>43726</v>
      </c>
      <c r="B8345">
        <v>2.2751E-2</v>
      </c>
    </row>
    <row r="8346" spans="1:2">
      <c r="A8346" s="1">
        <v>43727</v>
      </c>
      <c r="B8346">
        <v>2.0872000000000002E-2</v>
      </c>
    </row>
    <row r="8347" spans="1:2">
      <c r="A8347" s="1">
        <v>43728</v>
      </c>
      <c r="B8347">
        <v>2.0872000000000002E-2</v>
      </c>
    </row>
    <row r="8348" spans="1:2">
      <c r="A8348" s="1">
        <v>43731</v>
      </c>
      <c r="B8348">
        <v>2.0872000000000002E-2</v>
      </c>
    </row>
    <row r="8349" spans="1:2">
      <c r="A8349" s="1">
        <v>43732</v>
      </c>
      <c r="B8349">
        <v>2.0872000000000002E-2</v>
      </c>
    </row>
    <row r="8350" spans="1:2">
      <c r="A8350" s="1">
        <v>43733</v>
      </c>
      <c r="B8350">
        <v>2.0872000000000002E-2</v>
      </c>
    </row>
    <row r="8351" spans="1:2">
      <c r="A8351" s="1">
        <v>43734</v>
      </c>
      <c r="B8351">
        <v>2.0872000000000002E-2</v>
      </c>
    </row>
    <row r="8352" spans="1:2">
      <c r="A8352" s="1">
        <v>43735</v>
      </c>
      <c r="B8352">
        <v>2.0872000000000002E-2</v>
      </c>
    </row>
    <row r="8353" spans="1:2">
      <c r="A8353" s="1">
        <v>43738</v>
      </c>
      <c r="B8353">
        <v>2.0872000000000002E-2</v>
      </c>
    </row>
    <row r="8354" spans="1:2">
      <c r="A8354" s="1">
        <v>43739</v>
      </c>
      <c r="B8354">
        <v>2.0872000000000002E-2</v>
      </c>
    </row>
    <row r="8355" spans="1:2">
      <c r="A8355" s="1">
        <v>43740</v>
      </c>
      <c r="B8355">
        <v>2.0872000000000002E-2</v>
      </c>
    </row>
    <row r="8356" spans="1:2">
      <c r="A8356" s="1">
        <v>43741</v>
      </c>
      <c r="B8356">
        <v>2.0872000000000002E-2</v>
      </c>
    </row>
    <row r="8357" spans="1:2">
      <c r="A8357" s="1">
        <v>43742</v>
      </c>
      <c r="B8357">
        <v>2.0872000000000002E-2</v>
      </c>
    </row>
    <row r="8358" spans="1:2">
      <c r="A8358" s="1">
        <v>43745</v>
      </c>
      <c r="B8358">
        <v>2.0872000000000002E-2</v>
      </c>
    </row>
    <row r="8359" spans="1:2">
      <c r="A8359" s="1">
        <v>43746</v>
      </c>
      <c r="B8359">
        <v>2.0872000000000002E-2</v>
      </c>
    </row>
    <row r="8360" spans="1:2">
      <c r="A8360" s="1">
        <v>43747</v>
      </c>
      <c r="B8360">
        <v>2.0872000000000002E-2</v>
      </c>
    </row>
    <row r="8361" spans="1:2">
      <c r="A8361" s="1">
        <v>43748</v>
      </c>
      <c r="B8361">
        <v>2.0872000000000002E-2</v>
      </c>
    </row>
    <row r="8362" spans="1:2">
      <c r="A8362" s="1">
        <v>43749</v>
      </c>
      <c r="B8362">
        <v>2.0872000000000002E-2</v>
      </c>
    </row>
    <row r="8363" spans="1:2">
      <c r="A8363" s="1">
        <v>43752</v>
      </c>
      <c r="B8363">
        <v>2.0872000000000002E-2</v>
      </c>
    </row>
    <row r="8364" spans="1:2">
      <c r="A8364" s="1">
        <v>43753</v>
      </c>
      <c r="B8364">
        <v>2.0872000000000002E-2</v>
      </c>
    </row>
    <row r="8365" spans="1:2">
      <c r="A8365" s="1">
        <v>43754</v>
      </c>
      <c r="B8365">
        <v>2.0872000000000002E-2</v>
      </c>
    </row>
    <row r="8366" spans="1:2">
      <c r="A8366" s="1">
        <v>43755</v>
      </c>
      <c r="B8366">
        <v>2.0872000000000002E-2</v>
      </c>
    </row>
    <row r="8367" spans="1:2">
      <c r="A8367" s="1">
        <v>43756</v>
      </c>
      <c r="B8367">
        <v>2.0872000000000002E-2</v>
      </c>
    </row>
    <row r="8368" spans="1:2">
      <c r="A8368" s="1">
        <v>43759</v>
      </c>
      <c r="B8368">
        <v>2.0872000000000002E-2</v>
      </c>
    </row>
    <row r="8369" spans="1:2">
      <c r="A8369" s="1">
        <v>43760</v>
      </c>
      <c r="B8369">
        <v>2.0872000000000002E-2</v>
      </c>
    </row>
    <row r="8370" spans="1:2">
      <c r="A8370" s="1">
        <v>43761</v>
      </c>
      <c r="B8370">
        <v>2.0872000000000002E-2</v>
      </c>
    </row>
    <row r="8371" spans="1:2">
      <c r="A8371" s="1">
        <v>43762</v>
      </c>
      <c r="B8371">
        <v>2.0872000000000002E-2</v>
      </c>
    </row>
    <row r="8372" spans="1:2">
      <c r="A8372" s="1">
        <v>43763</v>
      </c>
      <c r="B8372">
        <v>2.0872000000000002E-2</v>
      </c>
    </row>
    <row r="8373" spans="1:2">
      <c r="A8373" s="1">
        <v>43766</v>
      </c>
      <c r="B8373">
        <v>2.0872000000000002E-2</v>
      </c>
    </row>
    <row r="8374" spans="1:2">
      <c r="A8374" s="1">
        <v>43767</v>
      </c>
      <c r="B8374">
        <v>2.0872000000000002E-2</v>
      </c>
    </row>
    <row r="8375" spans="1:2">
      <c r="A8375" s="1">
        <v>43768</v>
      </c>
      <c r="B8375">
        <v>2.0872000000000002E-2</v>
      </c>
    </row>
    <row r="8376" spans="1:2">
      <c r="A8376" s="1">
        <v>43769</v>
      </c>
      <c r="B8376">
        <v>1.8984999999999998E-2</v>
      </c>
    </row>
    <row r="8377" spans="1:2">
      <c r="A8377" s="1">
        <v>43770</v>
      </c>
      <c r="B8377">
        <v>1.8984999999999998E-2</v>
      </c>
    </row>
    <row r="8378" spans="1:2">
      <c r="A8378" s="1">
        <v>43773</v>
      </c>
      <c r="B8378">
        <v>1.8984999999999998E-2</v>
      </c>
    </row>
    <row r="8379" spans="1:2">
      <c r="A8379" s="1">
        <v>43774</v>
      </c>
      <c r="B8379">
        <v>1.8984999999999998E-2</v>
      </c>
    </row>
    <row r="8380" spans="1:2">
      <c r="A8380" s="1">
        <v>43775</v>
      </c>
      <c r="B8380">
        <v>1.8984999999999998E-2</v>
      </c>
    </row>
    <row r="8381" spans="1:2">
      <c r="A8381" s="1">
        <v>43776</v>
      </c>
      <c r="B8381">
        <v>1.8984999999999998E-2</v>
      </c>
    </row>
    <row r="8382" spans="1:2">
      <c r="A8382" s="1">
        <v>43777</v>
      </c>
      <c r="B8382">
        <v>1.8984999999999998E-2</v>
      </c>
    </row>
    <row r="8383" spans="1:2">
      <c r="A8383" s="1">
        <v>43780</v>
      </c>
      <c r="B8383">
        <v>1.8984999999999998E-2</v>
      </c>
    </row>
    <row r="8384" spans="1:2">
      <c r="A8384" s="1">
        <v>43781</v>
      </c>
      <c r="B8384">
        <v>1.8984999999999998E-2</v>
      </c>
    </row>
    <row r="8385" spans="1:2">
      <c r="A8385" s="1">
        <v>43782</v>
      </c>
      <c r="B8385">
        <v>1.8984999999999998E-2</v>
      </c>
    </row>
    <row r="8386" spans="1:2">
      <c r="A8386" s="1">
        <v>43783</v>
      </c>
      <c r="B8386">
        <v>1.8984999999999998E-2</v>
      </c>
    </row>
    <row r="8387" spans="1:2">
      <c r="A8387" s="1">
        <v>43787</v>
      </c>
      <c r="B8387">
        <v>1.8984999999999998E-2</v>
      </c>
    </row>
    <row r="8388" spans="1:2">
      <c r="A8388" s="1">
        <v>43788</v>
      </c>
      <c r="B8388">
        <v>1.8984999999999998E-2</v>
      </c>
    </row>
    <row r="8389" spans="1:2">
      <c r="A8389" s="1">
        <v>43789</v>
      </c>
      <c r="B8389">
        <v>1.8984999999999998E-2</v>
      </c>
    </row>
    <row r="8390" spans="1:2">
      <c r="A8390" s="1">
        <v>43790</v>
      </c>
      <c r="B8390">
        <v>1.8984999999999998E-2</v>
      </c>
    </row>
    <row r="8391" spans="1:2">
      <c r="A8391" s="1">
        <v>43791</v>
      </c>
      <c r="B8391">
        <v>1.8984999999999998E-2</v>
      </c>
    </row>
    <row r="8392" spans="1:2">
      <c r="A8392" s="1">
        <v>43794</v>
      </c>
      <c r="B8392">
        <v>1.8984999999999998E-2</v>
      </c>
    </row>
    <row r="8393" spans="1:2">
      <c r="A8393" s="1">
        <v>43795</v>
      </c>
      <c r="B8393">
        <v>1.8984999999999998E-2</v>
      </c>
    </row>
    <row r="8394" spans="1:2">
      <c r="A8394" s="1">
        <v>43796</v>
      </c>
      <c r="B8394">
        <v>1.8984999999999998E-2</v>
      </c>
    </row>
    <row r="8395" spans="1:2">
      <c r="A8395" s="1">
        <v>43797</v>
      </c>
      <c r="B8395">
        <v>1.8984999999999998E-2</v>
      </c>
    </row>
    <row r="8396" spans="1:2">
      <c r="A8396" s="1">
        <v>43798</v>
      </c>
      <c r="B8396">
        <v>1.8984999999999998E-2</v>
      </c>
    </row>
    <row r="8397" spans="1:2">
      <c r="A8397" s="1">
        <v>43801</v>
      </c>
      <c r="B8397">
        <v>1.8984999999999998E-2</v>
      </c>
    </row>
    <row r="8398" spans="1:2">
      <c r="A8398" s="1">
        <v>43802</v>
      </c>
      <c r="B8398">
        <v>1.8984999999999998E-2</v>
      </c>
    </row>
    <row r="8399" spans="1:2">
      <c r="A8399" s="1">
        <v>43803</v>
      </c>
      <c r="B8399">
        <v>1.8984999999999998E-2</v>
      </c>
    </row>
    <row r="8400" spans="1:2">
      <c r="A8400" s="1">
        <v>43804</v>
      </c>
      <c r="B8400">
        <v>1.8984999999999998E-2</v>
      </c>
    </row>
    <row r="8401" spans="1:2">
      <c r="A8401" s="1">
        <v>43805</v>
      </c>
      <c r="B8401">
        <v>1.8984999999999998E-2</v>
      </c>
    </row>
    <row r="8402" spans="1:2">
      <c r="A8402" s="1">
        <v>43808</v>
      </c>
      <c r="B8402">
        <v>1.8984999999999998E-2</v>
      </c>
    </row>
    <row r="8403" spans="1:2">
      <c r="A8403" s="1">
        <v>43809</v>
      </c>
      <c r="B8403">
        <v>1.8984999999999998E-2</v>
      </c>
    </row>
    <row r="8404" spans="1:2">
      <c r="A8404" s="1">
        <v>43810</v>
      </c>
      <c r="B8404">
        <v>1.8984999999999998E-2</v>
      </c>
    </row>
    <row r="8405" spans="1:2">
      <c r="A8405" s="1">
        <v>43811</v>
      </c>
      <c r="B8405">
        <v>1.7089E-2</v>
      </c>
    </row>
    <row r="8406" spans="1:2">
      <c r="A8406" s="1">
        <v>43812</v>
      </c>
      <c r="B8406">
        <v>1.7089E-2</v>
      </c>
    </row>
    <row r="8407" spans="1:2">
      <c r="A8407" s="1">
        <v>43815</v>
      </c>
      <c r="B8407">
        <v>1.7089E-2</v>
      </c>
    </row>
    <row r="8408" spans="1:2">
      <c r="A8408" s="1">
        <v>43816</v>
      </c>
      <c r="B8408">
        <v>1.7089E-2</v>
      </c>
    </row>
    <row r="8409" spans="1:2">
      <c r="A8409" s="1">
        <v>43817</v>
      </c>
      <c r="B8409">
        <v>1.7089E-2</v>
      </c>
    </row>
    <row r="8410" spans="1:2">
      <c r="A8410" s="1">
        <v>43818</v>
      </c>
      <c r="B8410">
        <v>1.7089E-2</v>
      </c>
    </row>
    <row r="8411" spans="1:2">
      <c r="A8411" s="1">
        <v>43819</v>
      </c>
      <c r="B8411">
        <v>1.7089E-2</v>
      </c>
    </row>
    <row r="8412" spans="1:2">
      <c r="A8412" s="1">
        <v>43822</v>
      </c>
      <c r="B8412">
        <v>1.7089E-2</v>
      </c>
    </row>
    <row r="8413" spans="1:2">
      <c r="A8413" s="1">
        <v>43823</v>
      </c>
      <c r="B8413">
        <v>1.7089E-2</v>
      </c>
    </row>
    <row r="8414" spans="1:2">
      <c r="A8414" s="1">
        <v>43825</v>
      </c>
      <c r="B8414">
        <v>1.7089E-2</v>
      </c>
    </row>
    <row r="8415" spans="1:2">
      <c r="A8415" s="1">
        <v>43826</v>
      </c>
      <c r="B8415">
        <v>1.7089E-2</v>
      </c>
    </row>
    <row r="8416" spans="1:2">
      <c r="A8416" s="1">
        <v>43829</v>
      </c>
      <c r="B8416">
        <v>1.7089E-2</v>
      </c>
    </row>
    <row r="8417" spans="1:2">
      <c r="A8417" s="1">
        <v>43830</v>
      </c>
      <c r="B8417">
        <v>1.7089E-2</v>
      </c>
    </row>
    <row r="8418" spans="1:2">
      <c r="A8418" s="1">
        <v>43832</v>
      </c>
      <c r="B8418">
        <v>1.7089E-2</v>
      </c>
    </row>
    <row r="8419" spans="1:2">
      <c r="A8419" s="1">
        <v>43833</v>
      </c>
      <c r="B8419">
        <v>1.7089E-2</v>
      </c>
    </row>
    <row r="8420" spans="1:2">
      <c r="A8420" s="1">
        <v>43836</v>
      </c>
      <c r="B8420">
        <v>1.7089E-2</v>
      </c>
    </row>
    <row r="8421" spans="1:2">
      <c r="A8421" s="1">
        <v>43837</v>
      </c>
      <c r="B8421">
        <v>1.7089E-2</v>
      </c>
    </row>
    <row r="8422" spans="1:2">
      <c r="A8422" s="1">
        <v>43838</v>
      </c>
      <c r="B8422">
        <v>1.7089E-2</v>
      </c>
    </row>
    <row r="8423" spans="1:2">
      <c r="A8423" s="1">
        <v>43839</v>
      </c>
      <c r="B8423">
        <v>1.7089E-2</v>
      </c>
    </row>
    <row r="8424" spans="1:2">
      <c r="A8424" s="1">
        <v>43840</v>
      </c>
      <c r="B8424">
        <v>1.7089E-2</v>
      </c>
    </row>
    <row r="8425" spans="1:2">
      <c r="A8425" s="1">
        <v>43843</v>
      </c>
      <c r="B8425">
        <v>1.7089E-2</v>
      </c>
    </row>
    <row r="8426" spans="1:2">
      <c r="A8426" s="1">
        <v>43844</v>
      </c>
      <c r="B8426">
        <v>1.7089E-2</v>
      </c>
    </row>
    <row r="8427" spans="1:2">
      <c r="A8427" s="1">
        <v>43845</v>
      </c>
      <c r="B8427">
        <v>1.7089E-2</v>
      </c>
    </row>
    <row r="8428" spans="1:2">
      <c r="A8428" s="1">
        <v>43846</v>
      </c>
      <c r="B8428">
        <v>1.7089E-2</v>
      </c>
    </row>
    <row r="8429" spans="1:2">
      <c r="A8429" s="1">
        <v>43847</v>
      </c>
      <c r="B8429">
        <v>1.7089E-2</v>
      </c>
    </row>
    <row r="8430" spans="1:2">
      <c r="A8430" s="1">
        <v>43850</v>
      </c>
      <c r="B8430">
        <v>1.7089E-2</v>
      </c>
    </row>
    <row r="8431" spans="1:2">
      <c r="A8431" s="1">
        <v>43851</v>
      </c>
      <c r="B8431">
        <v>1.7089E-2</v>
      </c>
    </row>
    <row r="8432" spans="1:2">
      <c r="A8432" s="1">
        <v>43852</v>
      </c>
      <c r="B8432">
        <v>1.7089E-2</v>
      </c>
    </row>
    <row r="8433" spans="1:2">
      <c r="A8433" s="1">
        <v>43853</v>
      </c>
      <c r="B8433">
        <v>1.7089E-2</v>
      </c>
    </row>
    <row r="8434" spans="1:2">
      <c r="A8434" s="1">
        <v>43854</v>
      </c>
      <c r="B8434">
        <v>1.7089E-2</v>
      </c>
    </row>
    <row r="8435" spans="1:2">
      <c r="A8435" s="1">
        <v>43857</v>
      </c>
      <c r="B8435">
        <v>1.7089E-2</v>
      </c>
    </row>
    <row r="8436" spans="1:2">
      <c r="A8436" s="1">
        <v>43858</v>
      </c>
      <c r="B8436">
        <v>1.7089E-2</v>
      </c>
    </row>
    <row r="8437" spans="1:2">
      <c r="A8437" s="1">
        <v>43859</v>
      </c>
      <c r="B8437">
        <v>1.7089E-2</v>
      </c>
    </row>
    <row r="8438" spans="1:2">
      <c r="A8438" s="1">
        <v>43860</v>
      </c>
      <c r="B8438">
        <v>1.7089E-2</v>
      </c>
    </row>
    <row r="8439" spans="1:2">
      <c r="A8439" s="1">
        <v>43861</v>
      </c>
      <c r="B8439">
        <v>1.7089E-2</v>
      </c>
    </row>
    <row r="8440" spans="1:2">
      <c r="A8440" s="1">
        <v>43864</v>
      </c>
      <c r="B8440">
        <v>1.7089E-2</v>
      </c>
    </row>
    <row r="8441" spans="1:2">
      <c r="A8441" s="1">
        <v>43865</v>
      </c>
      <c r="B8441">
        <v>1.7089E-2</v>
      </c>
    </row>
    <row r="8442" spans="1:2">
      <c r="A8442" s="1">
        <v>43866</v>
      </c>
      <c r="B8442">
        <v>1.7089E-2</v>
      </c>
    </row>
    <row r="8443" spans="1:2">
      <c r="A8443" s="1">
        <v>43867</v>
      </c>
      <c r="B8443">
        <v>1.6136999999999999E-2</v>
      </c>
    </row>
    <row r="8444" spans="1:2">
      <c r="A8444" s="1">
        <v>43868</v>
      </c>
      <c r="B8444">
        <v>1.6136999999999999E-2</v>
      </c>
    </row>
    <row r="8445" spans="1:2">
      <c r="A8445" s="1">
        <v>43871</v>
      </c>
      <c r="B8445">
        <v>1.6136999999999999E-2</v>
      </c>
    </row>
    <row r="8446" spans="1:2">
      <c r="A8446" s="1">
        <v>43872</v>
      </c>
      <c r="B8446">
        <v>1.6136999999999999E-2</v>
      </c>
    </row>
    <row r="8447" spans="1:2">
      <c r="A8447" s="1">
        <v>43873</v>
      </c>
      <c r="B8447">
        <v>1.6136999999999999E-2</v>
      </c>
    </row>
    <row r="8448" spans="1:2">
      <c r="A8448" s="1">
        <v>43874</v>
      </c>
      <c r="B8448">
        <v>1.6136999999999999E-2</v>
      </c>
    </row>
    <row r="8449" spans="1:2">
      <c r="A8449" s="1">
        <v>43875</v>
      </c>
      <c r="B8449">
        <v>1.6136999999999999E-2</v>
      </c>
    </row>
    <row r="8450" spans="1:2">
      <c r="A8450" s="1">
        <v>43878</v>
      </c>
      <c r="B8450">
        <v>1.6136999999999999E-2</v>
      </c>
    </row>
    <row r="8451" spans="1:2">
      <c r="A8451" s="1">
        <v>43879</v>
      </c>
      <c r="B8451">
        <v>1.6136999999999999E-2</v>
      </c>
    </row>
    <row r="8452" spans="1:2">
      <c r="A8452" s="1">
        <v>43880</v>
      </c>
      <c r="B8452">
        <v>1.6136999999999999E-2</v>
      </c>
    </row>
    <row r="8453" spans="1:2">
      <c r="A8453" s="1">
        <v>43881</v>
      </c>
      <c r="B8453">
        <v>1.6136999999999999E-2</v>
      </c>
    </row>
    <row r="8454" spans="1:2">
      <c r="A8454" s="1">
        <v>43882</v>
      </c>
      <c r="B8454">
        <v>1.6136999999999999E-2</v>
      </c>
    </row>
    <row r="8455" spans="1:2">
      <c r="A8455" s="1">
        <v>43887</v>
      </c>
      <c r="B8455">
        <v>1.6136999999999999E-2</v>
      </c>
    </row>
    <row r="8456" spans="1:2">
      <c r="A8456" s="1">
        <v>43888</v>
      </c>
      <c r="B8456">
        <v>1.6136999999999999E-2</v>
      </c>
    </row>
    <row r="8457" spans="1:2">
      <c r="A8457" s="1">
        <v>43889</v>
      </c>
      <c r="B8457">
        <v>1.6136999999999999E-2</v>
      </c>
    </row>
    <row r="8458" spans="1:2">
      <c r="A8458" s="1">
        <v>43892</v>
      </c>
      <c r="B8458">
        <v>1.6136999999999999E-2</v>
      </c>
    </row>
    <row r="8459" spans="1:2">
      <c r="A8459" s="1">
        <v>43893</v>
      </c>
      <c r="B8459">
        <v>1.6136999999999999E-2</v>
      </c>
    </row>
    <row r="8460" spans="1:2">
      <c r="A8460" s="1">
        <v>43894</v>
      </c>
      <c r="B8460">
        <v>1.6136999999999999E-2</v>
      </c>
    </row>
    <row r="8461" spans="1:2">
      <c r="A8461" s="1">
        <v>43895</v>
      </c>
      <c r="B8461">
        <v>1.6136999999999999E-2</v>
      </c>
    </row>
    <row r="8462" spans="1:2">
      <c r="A8462" s="1">
        <v>43896</v>
      </c>
      <c r="B8462">
        <v>1.6136999999999999E-2</v>
      </c>
    </row>
    <row r="8463" spans="1:2">
      <c r="A8463" s="1">
        <v>43899</v>
      </c>
      <c r="B8463">
        <v>1.6136999999999999E-2</v>
      </c>
    </row>
    <row r="8464" spans="1:2">
      <c r="A8464" s="1">
        <v>43900</v>
      </c>
      <c r="B8464">
        <v>1.6136999999999999E-2</v>
      </c>
    </row>
    <row r="8465" spans="1:2">
      <c r="A8465" s="1">
        <v>43901</v>
      </c>
      <c r="B8465">
        <v>1.6136999999999999E-2</v>
      </c>
    </row>
    <row r="8466" spans="1:2">
      <c r="A8466" s="1">
        <v>43902</v>
      </c>
      <c r="B8466">
        <v>1.6136999999999999E-2</v>
      </c>
    </row>
    <row r="8467" spans="1:2">
      <c r="A8467" s="1">
        <v>43903</v>
      </c>
      <c r="B8467">
        <v>1.6136999999999999E-2</v>
      </c>
    </row>
    <row r="8468" spans="1:2">
      <c r="A8468" s="1">
        <v>43906</v>
      </c>
      <c r="B8468">
        <v>1.6136999999999999E-2</v>
      </c>
    </row>
    <row r="8469" spans="1:2">
      <c r="A8469" s="1">
        <v>43907</v>
      </c>
      <c r="B8469">
        <v>1.6136999999999999E-2</v>
      </c>
    </row>
    <row r="8470" spans="1:2">
      <c r="A8470" s="1">
        <v>43908</v>
      </c>
      <c r="B8470">
        <v>1.6136999999999999E-2</v>
      </c>
    </row>
    <row r="8471" spans="1:2">
      <c r="A8471" s="1">
        <v>43909</v>
      </c>
      <c r="B8471">
        <v>1.4227E-2</v>
      </c>
    </row>
    <row r="8472" spans="1:2">
      <c r="A8472" s="1">
        <v>43910</v>
      </c>
      <c r="B8472">
        <v>1.4227E-2</v>
      </c>
    </row>
    <row r="8473" spans="1:2">
      <c r="A8473" s="1">
        <v>43913</v>
      </c>
      <c r="B8473">
        <v>1.4227E-2</v>
      </c>
    </row>
    <row r="8474" spans="1:2">
      <c r="A8474" s="1">
        <v>43914</v>
      </c>
      <c r="B8474">
        <v>1.4227E-2</v>
      </c>
    </row>
    <row r="8475" spans="1:2">
      <c r="A8475" s="1">
        <v>43915</v>
      </c>
      <c r="B8475">
        <v>1.4227E-2</v>
      </c>
    </row>
    <row r="8476" spans="1:2">
      <c r="A8476" s="1">
        <v>43916</v>
      </c>
      <c r="B8476">
        <v>1.4227E-2</v>
      </c>
    </row>
    <row r="8477" spans="1:2">
      <c r="A8477" s="1">
        <v>43917</v>
      </c>
      <c r="B8477">
        <v>1.4227E-2</v>
      </c>
    </row>
    <row r="8478" spans="1:2">
      <c r="A8478" s="1">
        <v>43920</v>
      </c>
      <c r="B8478">
        <v>1.4227E-2</v>
      </c>
    </row>
    <row r="8479" spans="1:2">
      <c r="A8479" s="1">
        <v>43921</v>
      </c>
      <c r="B8479">
        <v>1.4227E-2</v>
      </c>
    </row>
    <row r="8480" spans="1:2">
      <c r="A8480" s="1">
        <v>43922</v>
      </c>
      <c r="B8480">
        <v>1.4227E-2</v>
      </c>
    </row>
    <row r="8481" spans="1:2">
      <c r="A8481" s="1">
        <v>43923</v>
      </c>
      <c r="B8481">
        <v>1.4227E-2</v>
      </c>
    </row>
    <row r="8482" spans="1:2">
      <c r="A8482" s="1">
        <v>43924</v>
      </c>
      <c r="B8482">
        <v>1.4227E-2</v>
      </c>
    </row>
    <row r="8483" spans="1:2">
      <c r="A8483" s="1">
        <v>43927</v>
      </c>
      <c r="B8483">
        <v>1.4227E-2</v>
      </c>
    </row>
    <row r="8484" spans="1:2">
      <c r="A8484" s="1">
        <v>43928</v>
      </c>
      <c r="B8484">
        <v>1.4227E-2</v>
      </c>
    </row>
    <row r="8485" spans="1:2">
      <c r="A8485" s="1">
        <v>43929</v>
      </c>
      <c r="B8485">
        <v>1.4227E-2</v>
      </c>
    </row>
    <row r="8486" spans="1:2">
      <c r="A8486" s="1">
        <v>43930</v>
      </c>
      <c r="B8486">
        <v>1.4227E-2</v>
      </c>
    </row>
    <row r="8487" spans="1:2">
      <c r="A8487" s="1">
        <v>43934</v>
      </c>
      <c r="B8487">
        <v>1.4227E-2</v>
      </c>
    </row>
    <row r="8488" spans="1:2">
      <c r="A8488" s="1">
        <v>43935</v>
      </c>
      <c r="B8488">
        <v>1.4227E-2</v>
      </c>
    </row>
    <row r="8489" spans="1:2">
      <c r="A8489" s="1">
        <v>43936</v>
      </c>
      <c r="B8489">
        <v>1.4227E-2</v>
      </c>
    </row>
    <row r="8490" spans="1:2">
      <c r="A8490" s="1">
        <v>43937</v>
      </c>
      <c r="B8490">
        <v>1.4227E-2</v>
      </c>
    </row>
    <row r="8491" spans="1:2">
      <c r="A8491" s="1">
        <v>43938</v>
      </c>
      <c r="B8491">
        <v>1.4227E-2</v>
      </c>
    </row>
    <row r="8492" spans="1:2">
      <c r="A8492" s="1">
        <v>43941</v>
      </c>
      <c r="B8492">
        <v>1.4227E-2</v>
      </c>
    </row>
    <row r="8493" spans="1:2">
      <c r="A8493" s="1">
        <v>43943</v>
      </c>
      <c r="B8493">
        <v>1.4227E-2</v>
      </c>
    </row>
    <row r="8494" spans="1:2">
      <c r="A8494" s="1">
        <v>43944</v>
      </c>
      <c r="B8494">
        <v>1.4227E-2</v>
      </c>
    </row>
    <row r="8495" spans="1:2">
      <c r="A8495" s="1">
        <v>43945</v>
      </c>
      <c r="B8495">
        <v>1.4227E-2</v>
      </c>
    </row>
    <row r="8496" spans="1:2">
      <c r="A8496" s="1">
        <v>43948</v>
      </c>
      <c r="B8496">
        <v>1.4227E-2</v>
      </c>
    </row>
    <row r="8497" spans="1:2">
      <c r="A8497" s="1">
        <v>43949</v>
      </c>
      <c r="B8497">
        <v>1.4227E-2</v>
      </c>
    </row>
    <row r="8498" spans="1:2">
      <c r="A8498" s="1">
        <v>43950</v>
      </c>
      <c r="B8498">
        <v>1.4227E-2</v>
      </c>
    </row>
    <row r="8499" spans="1:2">
      <c r="A8499" s="1">
        <v>43951</v>
      </c>
      <c r="B8499">
        <v>1.4227E-2</v>
      </c>
    </row>
    <row r="8500" spans="1:2">
      <c r="A8500" s="1">
        <v>43955</v>
      </c>
      <c r="B8500">
        <v>1.4227E-2</v>
      </c>
    </row>
    <row r="8501" spans="1:2">
      <c r="A8501" s="1">
        <v>43956</v>
      </c>
      <c r="B8501">
        <v>1.4227E-2</v>
      </c>
    </row>
    <row r="8502" spans="1:2">
      <c r="A8502" s="1">
        <v>43957</v>
      </c>
      <c r="B8502">
        <v>1.4227E-2</v>
      </c>
    </row>
    <row r="8503" spans="1:2">
      <c r="A8503" s="1">
        <v>43958</v>
      </c>
      <c r="B8503">
        <v>1.1344999999999999E-2</v>
      </c>
    </row>
    <row r="8504" spans="1:2">
      <c r="A8504" s="1">
        <v>43959</v>
      </c>
      <c r="B8504">
        <v>1.1344999999999999E-2</v>
      </c>
    </row>
    <row r="8505" spans="1:2">
      <c r="A8505" s="1">
        <v>43962</v>
      </c>
      <c r="B8505">
        <v>1.1344999999999999E-2</v>
      </c>
    </row>
    <row r="8506" spans="1:2">
      <c r="A8506" s="1">
        <v>43963</v>
      </c>
      <c r="B8506">
        <v>1.1344999999999999E-2</v>
      </c>
    </row>
    <row r="8507" spans="1:2">
      <c r="A8507" s="1">
        <v>43964</v>
      </c>
      <c r="B8507">
        <v>1.1344999999999999E-2</v>
      </c>
    </row>
    <row r="8508" spans="1:2">
      <c r="A8508" s="1">
        <v>43965</v>
      </c>
      <c r="B8508">
        <v>1.1344999999999999E-2</v>
      </c>
    </row>
    <row r="8509" spans="1:2">
      <c r="A8509" s="1">
        <v>43966</v>
      </c>
      <c r="B8509">
        <v>1.1344999999999999E-2</v>
      </c>
    </row>
    <row r="8510" spans="1:2">
      <c r="A8510" s="1">
        <v>43969</v>
      </c>
      <c r="B8510">
        <v>1.1344999999999999E-2</v>
      </c>
    </row>
    <row r="8511" spans="1:2">
      <c r="A8511" s="1">
        <v>43970</v>
      </c>
      <c r="B8511">
        <v>1.1344999999999999E-2</v>
      </c>
    </row>
    <row r="8512" spans="1:2">
      <c r="A8512" s="1">
        <v>43971</v>
      </c>
      <c r="B8512">
        <v>1.1344999999999999E-2</v>
      </c>
    </row>
    <row r="8513" spans="1:2">
      <c r="A8513" s="1">
        <v>43972</v>
      </c>
      <c r="B8513">
        <v>1.1344999999999999E-2</v>
      </c>
    </row>
    <row r="8514" spans="1:2">
      <c r="A8514" s="1">
        <v>43973</v>
      </c>
      <c r="B8514">
        <v>1.1344999999999999E-2</v>
      </c>
    </row>
    <row r="8515" spans="1:2">
      <c r="A8515" s="1">
        <v>43976</v>
      </c>
      <c r="B8515">
        <v>1.1344999999999999E-2</v>
      </c>
    </row>
    <row r="8516" spans="1:2">
      <c r="A8516" s="1">
        <v>43977</v>
      </c>
      <c r="B8516">
        <v>1.1344999999999999E-2</v>
      </c>
    </row>
    <row r="8517" spans="1:2">
      <c r="A8517" s="1">
        <v>43978</v>
      </c>
      <c r="B8517">
        <v>1.1344999999999999E-2</v>
      </c>
    </row>
    <row r="8518" spans="1:2">
      <c r="A8518" s="1">
        <v>43979</v>
      </c>
      <c r="B8518">
        <v>1.1344999999999999E-2</v>
      </c>
    </row>
    <row r="8519" spans="1:2">
      <c r="A8519" s="1">
        <v>43980</v>
      </c>
      <c r="B8519">
        <v>1.1344999999999999E-2</v>
      </c>
    </row>
    <row r="8520" spans="1:2">
      <c r="A8520" s="1">
        <v>43983</v>
      </c>
      <c r="B8520">
        <v>1.1344999999999999E-2</v>
      </c>
    </row>
    <row r="8521" spans="1:2">
      <c r="A8521" s="1">
        <v>43984</v>
      </c>
      <c r="B8521">
        <v>1.1344999999999999E-2</v>
      </c>
    </row>
    <row r="8522" spans="1:2">
      <c r="A8522" s="1">
        <v>43985</v>
      </c>
      <c r="B8522">
        <v>1.1344999999999999E-2</v>
      </c>
    </row>
    <row r="8523" spans="1:2">
      <c r="A8523" s="1">
        <v>43986</v>
      </c>
      <c r="B8523">
        <v>1.1344999999999999E-2</v>
      </c>
    </row>
    <row r="8524" spans="1:2">
      <c r="A8524" s="1">
        <v>43987</v>
      </c>
      <c r="B8524">
        <v>1.1344999999999999E-2</v>
      </c>
    </row>
    <row r="8525" spans="1:2">
      <c r="A8525" s="1">
        <v>43990</v>
      </c>
      <c r="B8525">
        <v>1.1344999999999999E-2</v>
      </c>
    </row>
    <row r="8526" spans="1:2">
      <c r="A8526" s="1">
        <v>43991</v>
      </c>
      <c r="B8526">
        <v>1.1344999999999999E-2</v>
      </c>
    </row>
    <row r="8527" spans="1:2">
      <c r="A8527" s="1">
        <v>43992</v>
      </c>
      <c r="B8527">
        <v>1.1344999999999999E-2</v>
      </c>
    </row>
    <row r="8528" spans="1:2">
      <c r="A8528" s="1">
        <v>43994</v>
      </c>
      <c r="B8528">
        <v>1.1344999999999999E-2</v>
      </c>
    </row>
    <row r="8529" spans="1:2">
      <c r="A8529" s="1">
        <v>43997</v>
      </c>
      <c r="B8529">
        <v>1.1344999999999999E-2</v>
      </c>
    </row>
    <row r="8530" spans="1:2">
      <c r="A8530" s="1">
        <v>43998</v>
      </c>
      <c r="B8530">
        <v>1.1344999999999999E-2</v>
      </c>
    </row>
    <row r="8531" spans="1:2">
      <c r="A8531" s="1">
        <v>43999</v>
      </c>
      <c r="B8531">
        <v>1.1344999999999999E-2</v>
      </c>
    </row>
    <row r="8532" spans="1:2">
      <c r="A8532" s="1">
        <v>44000</v>
      </c>
      <c r="B8532">
        <v>8.4419999999999999E-3</v>
      </c>
    </row>
    <row r="8533" spans="1:2">
      <c r="A8533" s="1">
        <v>44001</v>
      </c>
      <c r="B8533">
        <v>8.4419999999999999E-3</v>
      </c>
    </row>
    <row r="8534" spans="1:2">
      <c r="A8534" s="1">
        <v>44004</v>
      </c>
      <c r="B8534">
        <v>8.4419999999999999E-3</v>
      </c>
    </row>
    <row r="8535" spans="1:2">
      <c r="A8535" s="1">
        <v>44005</v>
      </c>
      <c r="B8535">
        <v>8.4419999999999999E-3</v>
      </c>
    </row>
    <row r="8536" spans="1:2">
      <c r="A8536" s="1">
        <v>44006</v>
      </c>
      <c r="B8536">
        <v>8.4419999999999999E-3</v>
      </c>
    </row>
    <row r="8537" spans="1:2">
      <c r="A8537" s="1">
        <v>44007</v>
      </c>
      <c r="B8537">
        <v>8.4419999999999999E-3</v>
      </c>
    </row>
    <row r="8538" spans="1:2">
      <c r="A8538" s="1">
        <v>44008</v>
      </c>
      <c r="B8538">
        <v>8.4419999999999999E-3</v>
      </c>
    </row>
    <row r="8539" spans="1:2">
      <c r="A8539" s="1">
        <v>44011</v>
      </c>
      <c r="B8539">
        <v>8.4419999999999999E-3</v>
      </c>
    </row>
    <row r="8540" spans="1:2">
      <c r="A8540" s="1">
        <v>44012</v>
      </c>
      <c r="B8540">
        <v>8.4419999999999999E-3</v>
      </c>
    </row>
    <row r="8541" spans="1:2">
      <c r="A8541" s="1">
        <v>44013</v>
      </c>
      <c r="B8541">
        <v>8.4419999999999999E-3</v>
      </c>
    </row>
    <row r="8542" spans="1:2">
      <c r="A8542" s="1">
        <v>44014</v>
      </c>
      <c r="B8542">
        <v>8.4419999999999999E-3</v>
      </c>
    </row>
    <row r="8543" spans="1:2">
      <c r="A8543" s="1">
        <v>44015</v>
      </c>
      <c r="B8543">
        <v>8.4419999999999999E-3</v>
      </c>
    </row>
    <row r="8544" spans="1:2">
      <c r="A8544" s="1">
        <v>44018</v>
      </c>
      <c r="B8544">
        <v>8.4419999999999999E-3</v>
      </c>
    </row>
    <row r="8545" spans="1:2">
      <c r="A8545" s="1">
        <v>44019</v>
      </c>
      <c r="B8545">
        <v>8.4419999999999999E-3</v>
      </c>
    </row>
    <row r="8546" spans="1:2">
      <c r="A8546" s="1">
        <v>44020</v>
      </c>
      <c r="B8546">
        <v>8.4419999999999999E-3</v>
      </c>
    </row>
    <row r="8547" spans="1:2">
      <c r="A8547" s="1">
        <v>44021</v>
      </c>
      <c r="B8547">
        <v>8.4419999999999999E-3</v>
      </c>
    </row>
    <row r="8548" spans="1:2">
      <c r="A8548" s="1">
        <v>44022</v>
      </c>
      <c r="B8548">
        <v>8.4419999999999999E-3</v>
      </c>
    </row>
    <row r="8549" spans="1:2">
      <c r="A8549" s="1">
        <v>44025</v>
      </c>
      <c r="B8549">
        <v>8.4419999999999999E-3</v>
      </c>
    </row>
    <row r="8550" spans="1:2">
      <c r="A8550" s="1">
        <v>44026</v>
      </c>
      <c r="B8550">
        <v>8.4419999999999999E-3</v>
      </c>
    </row>
    <row r="8551" spans="1:2">
      <c r="A8551" s="1">
        <v>44027</v>
      </c>
      <c r="B8551">
        <v>8.4419999999999999E-3</v>
      </c>
    </row>
    <row r="8552" spans="1:2">
      <c r="A8552" s="1">
        <v>44028</v>
      </c>
      <c r="B8552">
        <v>8.4419999999999999E-3</v>
      </c>
    </row>
    <row r="8553" spans="1:2">
      <c r="A8553" s="1">
        <v>44029</v>
      </c>
      <c r="B8553">
        <v>8.4419999999999999E-3</v>
      </c>
    </row>
    <row r="8554" spans="1:2">
      <c r="A8554" s="1">
        <v>44032</v>
      </c>
      <c r="B8554">
        <v>8.4419999999999999E-3</v>
      </c>
    </row>
    <row r="8555" spans="1:2">
      <c r="A8555" s="1">
        <v>44033</v>
      </c>
      <c r="B8555">
        <v>8.4419999999999999E-3</v>
      </c>
    </row>
    <row r="8556" spans="1:2">
      <c r="A8556" s="1">
        <v>44034</v>
      </c>
      <c r="B8556">
        <v>8.4419999999999999E-3</v>
      </c>
    </row>
    <row r="8557" spans="1:2">
      <c r="A8557" s="1">
        <v>44035</v>
      </c>
      <c r="B8557">
        <v>8.4419999999999999E-3</v>
      </c>
    </row>
    <row r="8558" spans="1:2">
      <c r="A8558" s="1">
        <v>44036</v>
      </c>
      <c r="B8558">
        <v>8.4419999999999999E-3</v>
      </c>
    </row>
    <row r="8559" spans="1:2">
      <c r="A8559" s="1">
        <v>44039</v>
      </c>
      <c r="B8559">
        <v>8.4419999999999999E-3</v>
      </c>
    </row>
    <row r="8560" spans="1:2">
      <c r="A8560" s="1">
        <v>44040</v>
      </c>
      <c r="B8560">
        <v>8.4419999999999999E-3</v>
      </c>
    </row>
    <row r="8561" spans="1:2">
      <c r="A8561" s="1">
        <v>44041</v>
      </c>
      <c r="B8561">
        <v>8.4419999999999999E-3</v>
      </c>
    </row>
    <row r="8562" spans="1:2">
      <c r="A8562" s="1">
        <v>44042</v>
      </c>
      <c r="B8562">
        <v>8.4419999999999999E-3</v>
      </c>
    </row>
    <row r="8563" spans="1:2">
      <c r="A8563" s="1">
        <v>44043</v>
      </c>
      <c r="B8563">
        <v>8.4419999999999999E-3</v>
      </c>
    </row>
    <row r="8564" spans="1:2">
      <c r="A8564" s="1">
        <v>44046</v>
      </c>
      <c r="B8564">
        <v>8.4419999999999999E-3</v>
      </c>
    </row>
    <row r="8565" spans="1:2">
      <c r="A8565" s="1">
        <v>44047</v>
      </c>
      <c r="B8565">
        <v>8.4419999999999999E-3</v>
      </c>
    </row>
    <row r="8566" spans="1:2">
      <c r="A8566" s="1">
        <v>44048</v>
      </c>
      <c r="B8566">
        <v>8.4419999999999999E-3</v>
      </c>
    </row>
    <row r="8567" spans="1:2">
      <c r="A8567" s="1">
        <v>44049</v>
      </c>
      <c r="B8567">
        <v>7.4689999999999999E-3</v>
      </c>
    </row>
    <row r="8568" spans="1:2">
      <c r="A8568" s="1">
        <v>44050</v>
      </c>
      <c r="B8568">
        <v>7.4689999999999999E-3</v>
      </c>
    </row>
    <row r="8569" spans="1:2">
      <c r="A8569" s="1">
        <v>44053</v>
      </c>
      <c r="B8569">
        <v>7.4689999999999999E-3</v>
      </c>
    </row>
    <row r="8570" spans="1:2">
      <c r="A8570" s="1">
        <v>44054</v>
      </c>
      <c r="B8570">
        <v>7.4689999999999999E-3</v>
      </c>
    </row>
    <row r="8571" spans="1:2">
      <c r="A8571" s="1">
        <v>44055</v>
      </c>
      <c r="B8571">
        <v>7.4689999999999999E-3</v>
      </c>
    </row>
    <row r="8572" spans="1:2">
      <c r="A8572" s="1">
        <v>44056</v>
      </c>
      <c r="B8572">
        <v>7.4689999999999999E-3</v>
      </c>
    </row>
    <row r="8573" spans="1:2">
      <c r="A8573" s="1">
        <v>44057</v>
      </c>
      <c r="B8573">
        <v>7.4689999999999999E-3</v>
      </c>
    </row>
    <row r="8574" spans="1:2">
      <c r="A8574" s="1">
        <v>44060</v>
      </c>
      <c r="B8574">
        <v>7.4689999999999999E-3</v>
      </c>
    </row>
    <row r="8575" spans="1:2">
      <c r="A8575" s="1">
        <v>44061</v>
      </c>
      <c r="B8575">
        <v>7.4689999999999999E-3</v>
      </c>
    </row>
    <row r="8576" spans="1:2">
      <c r="A8576" s="1">
        <v>44062</v>
      </c>
      <c r="B8576">
        <v>7.4689999999999999E-3</v>
      </c>
    </row>
    <row r="8577" spans="1:2">
      <c r="A8577" s="1">
        <v>44063</v>
      </c>
      <c r="B8577">
        <v>7.4689999999999999E-3</v>
      </c>
    </row>
    <row r="8578" spans="1:2">
      <c r="A8578" s="1">
        <v>44064</v>
      </c>
      <c r="B8578">
        <v>7.4689999999999999E-3</v>
      </c>
    </row>
    <row r="8579" spans="1:2">
      <c r="A8579" s="1">
        <v>44067</v>
      </c>
      <c r="B8579">
        <v>7.4689999999999999E-3</v>
      </c>
    </row>
    <row r="8580" spans="1:2">
      <c r="A8580" s="1">
        <v>44068</v>
      </c>
      <c r="B8580">
        <v>7.4689999999999999E-3</v>
      </c>
    </row>
    <row r="8581" spans="1:2">
      <c r="A8581" s="1">
        <v>44069</v>
      </c>
      <c r="B8581">
        <v>7.4689999999999999E-3</v>
      </c>
    </row>
    <row r="8582" spans="1:2">
      <c r="A8582" s="1">
        <v>44070</v>
      </c>
      <c r="B8582">
        <v>7.4689999999999999E-3</v>
      </c>
    </row>
    <row r="8583" spans="1:2">
      <c r="A8583" s="1">
        <v>44071</v>
      </c>
      <c r="B8583">
        <v>7.4689999999999999E-3</v>
      </c>
    </row>
    <row r="8584" spans="1:2">
      <c r="A8584" s="1">
        <v>44074</v>
      </c>
      <c r="B8584">
        <v>7.4689999999999999E-3</v>
      </c>
    </row>
    <row r="8585" spans="1:2">
      <c r="A8585" s="1">
        <v>44075</v>
      </c>
      <c r="B8585">
        <v>7.4689999999999999E-3</v>
      </c>
    </row>
    <row r="8586" spans="1:2">
      <c r="A8586" s="1">
        <v>44076</v>
      </c>
      <c r="B8586">
        <v>7.4689999999999999E-3</v>
      </c>
    </row>
    <row r="8587" spans="1:2">
      <c r="A8587" s="1">
        <v>44077</v>
      </c>
      <c r="B8587">
        <v>7.4689999999999999E-3</v>
      </c>
    </row>
    <row r="8588" spans="1:2">
      <c r="A8588" s="1">
        <v>44078</v>
      </c>
      <c r="B8588">
        <v>7.4689999999999999E-3</v>
      </c>
    </row>
    <row r="8589" spans="1:2">
      <c r="A8589" s="1">
        <v>44082</v>
      </c>
      <c r="B8589">
        <v>7.4689999999999999E-3</v>
      </c>
    </row>
    <row r="8590" spans="1:2">
      <c r="A8590" s="1">
        <v>44083</v>
      </c>
      <c r="B8590">
        <v>7.4689999999999999E-3</v>
      </c>
    </row>
    <row r="8591" spans="1:2">
      <c r="A8591" s="1">
        <v>44084</v>
      </c>
      <c r="B8591">
        <v>7.4689999999999999E-3</v>
      </c>
    </row>
    <row r="8592" spans="1:2">
      <c r="A8592" s="1">
        <v>44085</v>
      </c>
      <c r="B8592">
        <v>7.4689999999999999E-3</v>
      </c>
    </row>
    <row r="8593" spans="1:2">
      <c r="A8593" s="1">
        <v>44088</v>
      </c>
      <c r="B8593">
        <v>7.4689999999999999E-3</v>
      </c>
    </row>
    <row r="8594" spans="1:2">
      <c r="A8594" s="1">
        <v>44089</v>
      </c>
      <c r="B8594">
        <v>7.4689999999999999E-3</v>
      </c>
    </row>
    <row r="8595" spans="1:2">
      <c r="A8595" s="1">
        <v>44090</v>
      </c>
      <c r="B8595">
        <v>7.4689999999999999E-3</v>
      </c>
    </row>
    <row r="8596" spans="1:2">
      <c r="A8596" s="1">
        <v>44091</v>
      </c>
      <c r="B8596">
        <v>7.4689999999999999E-3</v>
      </c>
    </row>
    <row r="8597" spans="1:2">
      <c r="A8597" s="1">
        <v>44092</v>
      </c>
      <c r="B8597">
        <v>7.4689999999999999E-3</v>
      </c>
    </row>
    <row r="8598" spans="1:2">
      <c r="A8598" s="1">
        <v>44095</v>
      </c>
      <c r="B8598">
        <v>7.4689999999999999E-3</v>
      </c>
    </row>
    <row r="8599" spans="1:2">
      <c r="A8599" s="1">
        <v>44096</v>
      </c>
      <c r="B8599">
        <v>7.4689999999999999E-3</v>
      </c>
    </row>
    <row r="8600" spans="1:2">
      <c r="A8600" s="1">
        <v>44097</v>
      </c>
      <c r="B8600">
        <v>7.4689999999999999E-3</v>
      </c>
    </row>
    <row r="8601" spans="1:2">
      <c r="A8601" s="1">
        <v>44098</v>
      </c>
      <c r="B8601">
        <v>7.4689999999999999E-3</v>
      </c>
    </row>
    <row r="8602" spans="1:2">
      <c r="A8602" s="1">
        <v>44099</v>
      </c>
      <c r="B8602">
        <v>7.4689999999999999E-3</v>
      </c>
    </row>
    <row r="8603" spans="1:2">
      <c r="A8603" s="1">
        <v>44102</v>
      </c>
      <c r="B8603">
        <v>7.4689999999999999E-3</v>
      </c>
    </row>
    <row r="8604" spans="1:2">
      <c r="A8604" s="1">
        <v>44103</v>
      </c>
      <c r="B8604">
        <v>7.4689999999999999E-3</v>
      </c>
    </row>
    <row r="8605" spans="1:2">
      <c r="A8605" s="1">
        <v>44104</v>
      </c>
      <c r="B8605">
        <v>7.4689999999999999E-3</v>
      </c>
    </row>
    <row r="8606" spans="1:2">
      <c r="A8606" s="1">
        <v>44105</v>
      </c>
      <c r="B8606">
        <v>7.4689999999999999E-3</v>
      </c>
    </row>
    <row r="8607" spans="1:2">
      <c r="A8607" s="1">
        <v>44106</v>
      </c>
      <c r="B8607">
        <v>7.4689999999999999E-3</v>
      </c>
    </row>
    <row r="8608" spans="1:2">
      <c r="A8608" s="1">
        <v>44109</v>
      </c>
      <c r="B8608">
        <v>7.4689999999999999E-3</v>
      </c>
    </row>
    <row r="8609" spans="1:2">
      <c r="A8609" s="1">
        <v>44110</v>
      </c>
      <c r="B8609">
        <v>7.4689999999999999E-3</v>
      </c>
    </row>
    <row r="8610" spans="1:2">
      <c r="A8610" s="1">
        <v>44111</v>
      </c>
      <c r="B8610">
        <v>7.4689999999999999E-3</v>
      </c>
    </row>
    <row r="8611" spans="1:2">
      <c r="A8611" s="1">
        <v>44112</v>
      </c>
      <c r="B8611">
        <v>7.4689999999999999E-3</v>
      </c>
    </row>
    <row r="8612" spans="1:2">
      <c r="A8612" s="1">
        <v>44113</v>
      </c>
      <c r="B8612">
        <v>7.4689999999999999E-3</v>
      </c>
    </row>
    <row r="8613" spans="1:2">
      <c r="A8613" s="1">
        <v>44117</v>
      </c>
      <c r="B8613">
        <v>7.4689999999999999E-3</v>
      </c>
    </row>
    <row r="8614" spans="1:2">
      <c r="A8614" s="1">
        <v>44118</v>
      </c>
      <c r="B8614">
        <v>7.4689999999999999E-3</v>
      </c>
    </row>
    <row r="8615" spans="1:2">
      <c r="A8615" s="1">
        <v>44119</v>
      </c>
      <c r="B8615">
        <v>7.4689999999999999E-3</v>
      </c>
    </row>
    <row r="8616" spans="1:2">
      <c r="A8616" s="1">
        <v>44120</v>
      </c>
      <c r="B8616">
        <v>7.4689999999999999E-3</v>
      </c>
    </row>
    <row r="8617" spans="1:2">
      <c r="A8617" s="1">
        <v>44123</v>
      </c>
      <c r="B8617">
        <v>7.4689999999999999E-3</v>
      </c>
    </row>
    <row r="8618" spans="1:2">
      <c r="A8618" s="1">
        <v>44124</v>
      </c>
      <c r="B8618">
        <v>7.4689999999999999E-3</v>
      </c>
    </row>
    <row r="8619" spans="1:2">
      <c r="A8619" s="1">
        <v>44125</v>
      </c>
      <c r="B8619">
        <v>7.4689999999999999E-3</v>
      </c>
    </row>
    <row r="8620" spans="1:2">
      <c r="A8620" s="1">
        <v>44126</v>
      </c>
      <c r="B8620">
        <v>7.4689999999999999E-3</v>
      </c>
    </row>
    <row r="8621" spans="1:2">
      <c r="A8621" s="1">
        <v>44127</v>
      </c>
      <c r="B8621">
        <v>7.4689999999999999E-3</v>
      </c>
    </row>
    <row r="8622" spans="1:2">
      <c r="A8622" s="1">
        <v>44130</v>
      </c>
      <c r="B8622">
        <v>7.4689999999999999E-3</v>
      </c>
    </row>
    <row r="8623" spans="1:2">
      <c r="A8623" s="1">
        <v>44131</v>
      </c>
      <c r="B8623">
        <v>7.4689999999999999E-3</v>
      </c>
    </row>
    <row r="8624" spans="1:2">
      <c r="A8624" s="1">
        <v>44132</v>
      </c>
      <c r="B8624">
        <v>7.4689999999999999E-3</v>
      </c>
    </row>
    <row r="8625" spans="1:2">
      <c r="A8625" s="1">
        <v>44133</v>
      </c>
      <c r="B8625">
        <v>7.4689999999999999E-3</v>
      </c>
    </row>
    <row r="8626" spans="1:2">
      <c r="A8626" s="1">
        <v>44134</v>
      </c>
      <c r="B8626">
        <v>7.4689999999999999E-3</v>
      </c>
    </row>
    <row r="8627" spans="1:2">
      <c r="A8627" s="1">
        <v>44138</v>
      </c>
      <c r="B8627">
        <v>7.4689999999999999E-3</v>
      </c>
    </row>
    <row r="8628" spans="1:2">
      <c r="A8628" s="1">
        <v>44139</v>
      </c>
      <c r="B8628">
        <v>7.4689999999999999E-3</v>
      </c>
    </row>
    <row r="8629" spans="1:2">
      <c r="A8629" s="1">
        <v>44140</v>
      </c>
      <c r="B8629">
        <v>7.4689999999999999E-3</v>
      </c>
    </row>
    <row r="8630" spans="1:2">
      <c r="A8630" s="1">
        <v>44141</v>
      </c>
      <c r="B8630">
        <v>7.4689999999999999E-3</v>
      </c>
    </row>
    <row r="8631" spans="1:2">
      <c r="A8631" s="1">
        <v>44144</v>
      </c>
      <c r="B8631">
        <v>7.4689999999999999E-3</v>
      </c>
    </row>
    <row r="8632" spans="1:2">
      <c r="A8632" s="1">
        <v>44145</v>
      </c>
      <c r="B8632">
        <v>7.4689999999999999E-3</v>
      </c>
    </row>
    <row r="8633" spans="1:2">
      <c r="A8633" s="1">
        <v>44146</v>
      </c>
      <c r="B8633">
        <v>7.4689999999999999E-3</v>
      </c>
    </row>
    <row r="8634" spans="1:2">
      <c r="A8634" s="1">
        <v>44147</v>
      </c>
      <c r="B8634">
        <v>7.4689999999999999E-3</v>
      </c>
    </row>
    <row r="8635" spans="1:2">
      <c r="A8635" s="1">
        <v>44148</v>
      </c>
      <c r="B8635">
        <v>7.4689999999999999E-3</v>
      </c>
    </row>
    <row r="8636" spans="1:2">
      <c r="A8636" s="1">
        <v>44151</v>
      </c>
      <c r="B8636">
        <v>7.4689999999999999E-3</v>
      </c>
    </row>
    <row r="8637" spans="1:2">
      <c r="A8637" s="1">
        <v>44152</v>
      </c>
      <c r="B8637">
        <v>7.4689999999999999E-3</v>
      </c>
    </row>
    <row r="8638" spans="1:2">
      <c r="A8638" s="1">
        <v>44153</v>
      </c>
      <c r="B8638">
        <v>7.4689999999999999E-3</v>
      </c>
    </row>
    <row r="8639" spans="1:2">
      <c r="A8639" s="1">
        <v>44154</v>
      </c>
      <c r="B8639">
        <v>7.4689999999999999E-3</v>
      </c>
    </row>
    <row r="8640" spans="1:2">
      <c r="A8640" s="1">
        <v>44155</v>
      </c>
      <c r="B8640">
        <v>7.4689999999999999E-3</v>
      </c>
    </row>
    <row r="8641" spans="1:2">
      <c r="A8641" s="1">
        <v>44158</v>
      </c>
      <c r="B8641">
        <v>7.4689999999999999E-3</v>
      </c>
    </row>
    <row r="8642" spans="1:2">
      <c r="A8642" s="1">
        <v>44159</v>
      </c>
      <c r="B8642">
        <v>7.4689999999999999E-3</v>
      </c>
    </row>
    <row r="8643" spans="1:2">
      <c r="A8643" s="1">
        <v>44160</v>
      </c>
      <c r="B8643">
        <v>7.4689999999999999E-3</v>
      </c>
    </row>
    <row r="8644" spans="1:2">
      <c r="A8644" s="1">
        <v>44161</v>
      </c>
      <c r="B8644">
        <v>7.4689999999999999E-3</v>
      </c>
    </row>
    <row r="8645" spans="1:2">
      <c r="A8645" s="1">
        <v>44162</v>
      </c>
      <c r="B8645">
        <v>7.4689999999999999E-3</v>
      </c>
    </row>
    <row r="8646" spans="1:2">
      <c r="A8646" s="1">
        <v>44165</v>
      </c>
      <c r="B8646">
        <v>7.4689999999999999E-3</v>
      </c>
    </row>
    <row r="8647" spans="1:2">
      <c r="A8647" s="1">
        <v>44166</v>
      </c>
      <c r="B8647">
        <v>7.4689999999999999E-3</v>
      </c>
    </row>
    <row r="8648" spans="1:2">
      <c r="A8648" s="1">
        <v>44167</v>
      </c>
      <c r="B8648">
        <v>7.4689999999999999E-3</v>
      </c>
    </row>
    <row r="8649" spans="1:2">
      <c r="A8649" s="1">
        <v>44168</v>
      </c>
      <c r="B8649">
        <v>7.4689999999999999E-3</v>
      </c>
    </row>
    <row r="8650" spans="1:2">
      <c r="A8650" s="1">
        <v>44169</v>
      </c>
      <c r="B8650">
        <v>7.4689999999999999E-3</v>
      </c>
    </row>
    <row r="8651" spans="1:2">
      <c r="A8651" s="1">
        <v>44172</v>
      </c>
      <c r="B8651">
        <v>7.4689999999999999E-3</v>
      </c>
    </row>
    <row r="8652" spans="1:2">
      <c r="A8652" s="1">
        <v>44173</v>
      </c>
      <c r="B8652">
        <v>7.4689999999999999E-3</v>
      </c>
    </row>
    <row r="8653" spans="1:2">
      <c r="A8653" s="1">
        <v>44174</v>
      </c>
      <c r="B8653">
        <v>7.4689999999999999E-3</v>
      </c>
    </row>
    <row r="8654" spans="1:2">
      <c r="A8654" s="1">
        <v>44175</v>
      </c>
      <c r="B8654">
        <v>7.4689999999999999E-3</v>
      </c>
    </row>
    <row r="8655" spans="1:2">
      <c r="A8655" s="1">
        <v>44176</v>
      </c>
      <c r="B8655">
        <v>7.4689999999999999E-3</v>
      </c>
    </row>
    <row r="8656" spans="1:2">
      <c r="A8656" s="1">
        <v>44179</v>
      </c>
      <c r="B8656">
        <v>7.4689999999999999E-3</v>
      </c>
    </row>
    <row r="8657" spans="1:2">
      <c r="A8657" s="1">
        <v>44180</v>
      </c>
      <c r="B8657">
        <v>7.4689999999999999E-3</v>
      </c>
    </row>
    <row r="8658" spans="1:2">
      <c r="A8658" s="1">
        <v>44181</v>
      </c>
      <c r="B8658">
        <v>7.4689999999999999E-3</v>
      </c>
    </row>
    <row r="8659" spans="1:2">
      <c r="A8659" s="1">
        <v>44182</v>
      </c>
      <c r="B8659">
        <v>7.4689999999999999E-3</v>
      </c>
    </row>
    <row r="8660" spans="1:2">
      <c r="A8660" s="1">
        <v>44183</v>
      </c>
      <c r="B8660">
        <v>7.4689999999999999E-3</v>
      </c>
    </row>
    <row r="8661" spans="1:2">
      <c r="A8661" s="1">
        <v>44186</v>
      </c>
      <c r="B8661">
        <v>7.4689999999999999E-3</v>
      </c>
    </row>
    <row r="8662" spans="1:2">
      <c r="A8662" s="1">
        <v>44187</v>
      </c>
      <c r="B8662">
        <v>7.4689999999999999E-3</v>
      </c>
    </row>
    <row r="8663" spans="1:2">
      <c r="A8663" s="1">
        <v>44188</v>
      </c>
      <c r="B8663">
        <v>7.4689999999999999E-3</v>
      </c>
    </row>
    <row r="8664" spans="1:2">
      <c r="A8664" s="1">
        <v>44189</v>
      </c>
      <c r="B8664">
        <v>7.4689999999999999E-3</v>
      </c>
    </row>
    <row r="8665" spans="1:2">
      <c r="A8665" s="1">
        <v>44193</v>
      </c>
      <c r="B8665">
        <v>7.4689999999999999E-3</v>
      </c>
    </row>
    <row r="8666" spans="1:2">
      <c r="A8666" s="1">
        <v>44194</v>
      </c>
      <c r="B8666">
        <v>7.4689999999999999E-3</v>
      </c>
    </row>
    <row r="8667" spans="1:2">
      <c r="A8667" s="1">
        <v>44195</v>
      </c>
      <c r="B8667">
        <v>7.4689999999999999E-3</v>
      </c>
    </row>
    <row r="8668" spans="1:2">
      <c r="A8668" s="1">
        <v>44196</v>
      </c>
      <c r="B8668">
        <v>7.4689999999999999E-3</v>
      </c>
    </row>
    <row r="8669" spans="1:2">
      <c r="A8669" s="1">
        <v>44200</v>
      </c>
      <c r="B8669">
        <v>7.4689999999999999E-3</v>
      </c>
    </row>
    <row r="8670" spans="1:2">
      <c r="A8670" s="1">
        <v>44201</v>
      </c>
      <c r="B8670">
        <v>7.4689999999999999E-3</v>
      </c>
    </row>
    <row r="8671" spans="1:2">
      <c r="A8671" s="1">
        <v>44202</v>
      </c>
      <c r="B8671">
        <v>7.4689999999999999E-3</v>
      </c>
    </row>
    <row r="8672" spans="1:2">
      <c r="A8672" s="1">
        <v>44203</v>
      </c>
      <c r="B8672">
        <v>7.4689999999999999E-3</v>
      </c>
    </row>
    <row r="8673" spans="1:2">
      <c r="A8673" s="1">
        <v>44204</v>
      </c>
      <c r="B8673">
        <v>7.4689999999999999E-3</v>
      </c>
    </row>
    <row r="8674" spans="1:2">
      <c r="A8674" s="1">
        <v>44207</v>
      </c>
      <c r="B8674">
        <v>7.4689999999999999E-3</v>
      </c>
    </row>
    <row r="8675" spans="1:2">
      <c r="A8675" s="1">
        <v>44208</v>
      </c>
      <c r="B8675">
        <v>7.4689999999999999E-3</v>
      </c>
    </row>
    <row r="8676" spans="1:2">
      <c r="A8676" s="1">
        <v>44209</v>
      </c>
      <c r="B8676">
        <v>7.4689999999999999E-3</v>
      </c>
    </row>
    <row r="8677" spans="1:2">
      <c r="A8677" s="1">
        <v>44210</v>
      </c>
      <c r="B8677">
        <v>7.4689999999999999E-3</v>
      </c>
    </row>
    <row r="8678" spans="1:2">
      <c r="A8678" s="1">
        <v>44211</v>
      </c>
      <c r="B8678">
        <v>7.4689999999999999E-3</v>
      </c>
    </row>
    <row r="8679" spans="1:2">
      <c r="A8679" s="1">
        <v>44214</v>
      </c>
      <c r="B8679">
        <v>7.4689999999999999E-3</v>
      </c>
    </row>
    <row r="8680" spans="1:2">
      <c r="A8680" s="1">
        <v>44215</v>
      </c>
      <c r="B8680">
        <v>7.4689999999999999E-3</v>
      </c>
    </row>
    <row r="8681" spans="1:2">
      <c r="A8681" s="1">
        <v>44216</v>
      </c>
      <c r="B8681">
        <v>7.4689999999999999E-3</v>
      </c>
    </row>
    <row r="8682" spans="1:2">
      <c r="A8682" s="1">
        <v>44217</v>
      </c>
      <c r="B8682">
        <v>7.4689999999999999E-3</v>
      </c>
    </row>
    <row r="8683" spans="1:2">
      <c r="A8683" s="1">
        <v>44218</v>
      </c>
      <c r="B8683">
        <v>7.4689999999999999E-3</v>
      </c>
    </row>
    <row r="8684" spans="1:2">
      <c r="A8684" s="1">
        <v>44221</v>
      </c>
      <c r="B8684">
        <v>7.4689999999999999E-3</v>
      </c>
    </row>
    <row r="8685" spans="1:2">
      <c r="A8685" s="1">
        <v>44222</v>
      </c>
      <c r="B8685">
        <v>7.4689999999999999E-3</v>
      </c>
    </row>
    <row r="8686" spans="1:2">
      <c r="A8686" s="1">
        <v>44223</v>
      </c>
      <c r="B8686">
        <v>7.4689999999999999E-3</v>
      </c>
    </row>
    <row r="8687" spans="1:2">
      <c r="A8687" s="1">
        <v>44224</v>
      </c>
      <c r="B8687">
        <v>7.4689999999999999E-3</v>
      </c>
    </row>
    <row r="8688" spans="1:2">
      <c r="A8688" s="1">
        <v>44225</v>
      </c>
      <c r="B8688">
        <v>7.4689999999999999E-3</v>
      </c>
    </row>
    <row r="8689" spans="1:2">
      <c r="A8689" s="1">
        <v>44228</v>
      </c>
      <c r="B8689">
        <v>7.4689999999999999E-3</v>
      </c>
    </row>
    <row r="8690" spans="1:2">
      <c r="A8690" s="1">
        <v>44229</v>
      </c>
      <c r="B8690">
        <v>7.4689999999999999E-3</v>
      </c>
    </row>
    <row r="8691" spans="1:2">
      <c r="A8691" s="1">
        <v>44230</v>
      </c>
      <c r="B8691">
        <v>7.4689999999999999E-3</v>
      </c>
    </row>
    <row r="8692" spans="1:2">
      <c r="A8692" s="1">
        <v>44231</v>
      </c>
      <c r="B8692">
        <v>7.4689999999999999E-3</v>
      </c>
    </row>
    <row r="8693" spans="1:2">
      <c r="A8693" s="1">
        <v>44232</v>
      </c>
      <c r="B8693">
        <v>7.4689999999999999E-3</v>
      </c>
    </row>
    <row r="8694" spans="1:2">
      <c r="A8694" s="1">
        <v>44235</v>
      </c>
      <c r="B8694">
        <v>7.4689999999999999E-3</v>
      </c>
    </row>
    <row r="8695" spans="1:2">
      <c r="A8695" s="1">
        <v>44236</v>
      </c>
      <c r="B8695">
        <v>7.4689999999999999E-3</v>
      </c>
    </row>
    <row r="8696" spans="1:2">
      <c r="A8696" s="1">
        <v>44237</v>
      </c>
      <c r="B8696">
        <v>7.4689999999999999E-3</v>
      </c>
    </row>
    <row r="8697" spans="1:2">
      <c r="A8697" s="1">
        <v>44238</v>
      </c>
      <c r="B8697">
        <v>7.4689999999999999E-3</v>
      </c>
    </row>
    <row r="8698" spans="1:2">
      <c r="A8698" s="1">
        <v>44239</v>
      </c>
      <c r="B8698">
        <v>7.4689999999999999E-3</v>
      </c>
    </row>
    <row r="8699" spans="1:2">
      <c r="A8699" s="1">
        <v>44244</v>
      </c>
      <c r="B8699">
        <v>7.4689999999999999E-3</v>
      </c>
    </row>
    <row r="8700" spans="1:2">
      <c r="A8700" s="1">
        <v>44245</v>
      </c>
      <c r="B8700">
        <v>7.4689999999999999E-3</v>
      </c>
    </row>
    <row r="8701" spans="1:2">
      <c r="A8701" s="1">
        <v>44246</v>
      </c>
      <c r="B8701">
        <v>7.4689999999999999E-3</v>
      </c>
    </row>
    <row r="8702" spans="1:2">
      <c r="A8702" s="1">
        <v>44249</v>
      </c>
      <c r="B8702">
        <v>7.4689999999999999E-3</v>
      </c>
    </row>
    <row r="8703" spans="1:2">
      <c r="A8703" s="1">
        <v>44250</v>
      </c>
      <c r="B8703">
        <v>7.4689999999999999E-3</v>
      </c>
    </row>
    <row r="8704" spans="1:2">
      <c r="A8704" s="1">
        <v>44251</v>
      </c>
      <c r="B8704">
        <v>7.4689999999999999E-3</v>
      </c>
    </row>
    <row r="8705" spans="1:2">
      <c r="A8705" s="1">
        <v>44252</v>
      </c>
      <c r="B8705">
        <v>7.4689999999999999E-3</v>
      </c>
    </row>
    <row r="8706" spans="1:2">
      <c r="A8706" s="1">
        <v>44253</v>
      </c>
      <c r="B8706">
        <v>7.4689999999999999E-3</v>
      </c>
    </row>
    <row r="8707" spans="1:2">
      <c r="A8707" s="1">
        <v>44256</v>
      </c>
      <c r="B8707">
        <v>7.4689999999999999E-3</v>
      </c>
    </row>
    <row r="8708" spans="1:2">
      <c r="A8708" s="1">
        <v>44257</v>
      </c>
      <c r="B8708">
        <v>7.4689999999999999E-3</v>
      </c>
    </row>
    <row r="8709" spans="1:2">
      <c r="A8709" s="1">
        <v>44258</v>
      </c>
      <c r="B8709">
        <v>7.4689999999999999E-3</v>
      </c>
    </row>
    <row r="8710" spans="1:2">
      <c r="A8710" s="1">
        <v>44259</v>
      </c>
      <c r="B8710">
        <v>7.4689999999999999E-3</v>
      </c>
    </row>
    <row r="8711" spans="1:2">
      <c r="A8711" s="1">
        <v>44260</v>
      </c>
      <c r="B8711">
        <v>7.4689999999999999E-3</v>
      </c>
    </row>
    <row r="8712" spans="1:2">
      <c r="A8712" s="1">
        <v>44263</v>
      </c>
      <c r="B8712">
        <v>7.4689999999999999E-3</v>
      </c>
    </row>
    <row r="8713" spans="1:2">
      <c r="A8713" s="1">
        <v>44264</v>
      </c>
      <c r="B8713">
        <v>7.4689999999999999E-3</v>
      </c>
    </row>
    <row r="8714" spans="1:2">
      <c r="A8714" s="1">
        <v>44265</v>
      </c>
      <c r="B8714">
        <v>7.4689999999999999E-3</v>
      </c>
    </row>
    <row r="8715" spans="1:2">
      <c r="A8715" s="1">
        <v>44266</v>
      </c>
      <c r="B8715">
        <v>7.4689999999999999E-3</v>
      </c>
    </row>
    <row r="8716" spans="1:2">
      <c r="A8716" s="1">
        <v>44267</v>
      </c>
      <c r="B8716">
        <v>7.4689999999999999E-3</v>
      </c>
    </row>
    <row r="8717" spans="1:2">
      <c r="A8717" s="1">
        <v>44270</v>
      </c>
      <c r="B8717">
        <v>7.4689999999999999E-3</v>
      </c>
    </row>
    <row r="8718" spans="1:2">
      <c r="A8718" s="1">
        <v>44271</v>
      </c>
      <c r="B8718">
        <v>7.4689999999999999E-3</v>
      </c>
    </row>
    <row r="8719" spans="1:2">
      <c r="A8719" s="1">
        <v>44272</v>
      </c>
      <c r="B8719">
        <v>7.4689999999999999E-3</v>
      </c>
    </row>
    <row r="8720" spans="1:2">
      <c r="A8720" s="1">
        <v>44273</v>
      </c>
      <c r="B8720">
        <v>1.0378999999999999E-2</v>
      </c>
    </row>
    <row r="8721" spans="1:2">
      <c r="A8721" s="1">
        <v>44274</v>
      </c>
      <c r="B8721">
        <v>1.0378999999999999E-2</v>
      </c>
    </row>
    <row r="8722" spans="1:2">
      <c r="A8722" s="1">
        <v>44277</v>
      </c>
      <c r="B8722">
        <v>1.0378999999999999E-2</v>
      </c>
    </row>
    <row r="8723" spans="1:2">
      <c r="A8723" s="1">
        <v>44278</v>
      </c>
      <c r="B8723">
        <v>1.0378999999999999E-2</v>
      </c>
    </row>
    <row r="8724" spans="1:2">
      <c r="A8724" s="1">
        <v>44279</v>
      </c>
      <c r="B8724">
        <v>1.0378999999999999E-2</v>
      </c>
    </row>
    <row r="8725" spans="1:2">
      <c r="A8725" s="1">
        <v>44280</v>
      </c>
      <c r="B8725">
        <v>1.0378999999999999E-2</v>
      </c>
    </row>
    <row r="8726" spans="1:2">
      <c r="A8726" s="1">
        <v>44281</v>
      </c>
      <c r="B8726">
        <v>1.0378999999999999E-2</v>
      </c>
    </row>
    <row r="8727" spans="1:2">
      <c r="A8727" s="1">
        <v>44284</v>
      </c>
      <c r="B8727">
        <v>1.0378999999999999E-2</v>
      </c>
    </row>
    <row r="8728" spans="1:2">
      <c r="A8728" s="1">
        <v>44285</v>
      </c>
      <c r="B8728">
        <v>1.0378999999999999E-2</v>
      </c>
    </row>
    <row r="8729" spans="1:2">
      <c r="A8729" s="1">
        <v>44286</v>
      </c>
      <c r="B8729">
        <v>1.0378999999999999E-2</v>
      </c>
    </row>
    <row r="8730" spans="1:2">
      <c r="A8730" s="1">
        <v>44287</v>
      </c>
      <c r="B8730">
        <v>1.0378999999999999E-2</v>
      </c>
    </row>
    <row r="8731" spans="1:2">
      <c r="A8731" s="1">
        <v>44291</v>
      </c>
      <c r="B8731">
        <v>1.0378999999999999E-2</v>
      </c>
    </row>
    <row r="8732" spans="1:2">
      <c r="A8732" s="1">
        <v>44292</v>
      </c>
      <c r="B8732">
        <v>1.0378999999999999E-2</v>
      </c>
    </row>
    <row r="8733" spans="1:2">
      <c r="A8733" s="1">
        <v>44293</v>
      </c>
      <c r="B8733">
        <v>1.0378999999999999E-2</v>
      </c>
    </row>
    <row r="8734" spans="1:2">
      <c r="A8734" s="1">
        <v>44294</v>
      </c>
      <c r="B8734">
        <v>1.0378999999999999E-2</v>
      </c>
    </row>
    <row r="8735" spans="1:2">
      <c r="A8735" s="1">
        <v>44295</v>
      </c>
      <c r="B8735">
        <v>1.0378999999999999E-2</v>
      </c>
    </row>
    <row r="8736" spans="1:2">
      <c r="A8736" s="1">
        <v>44298</v>
      </c>
      <c r="B8736">
        <v>1.0378999999999999E-2</v>
      </c>
    </row>
    <row r="8737" spans="1:2">
      <c r="A8737" s="1">
        <v>44299</v>
      </c>
      <c r="B8737">
        <v>1.0378999999999999E-2</v>
      </c>
    </row>
    <row r="8738" spans="1:2">
      <c r="A8738" s="1">
        <v>44300</v>
      </c>
      <c r="B8738">
        <v>1.0378999999999999E-2</v>
      </c>
    </row>
    <row r="8739" spans="1:2">
      <c r="A8739" s="1">
        <v>44301</v>
      </c>
      <c r="B8739">
        <v>1.0378999999999999E-2</v>
      </c>
    </row>
    <row r="8740" spans="1:2">
      <c r="A8740" s="1">
        <v>44302</v>
      </c>
      <c r="B8740">
        <v>1.0378999999999999E-2</v>
      </c>
    </row>
    <row r="8741" spans="1:2">
      <c r="A8741" s="1">
        <v>44305</v>
      </c>
      <c r="B8741">
        <v>1.0378999999999999E-2</v>
      </c>
    </row>
    <row r="8742" spans="1:2">
      <c r="A8742" s="1">
        <v>44306</v>
      </c>
      <c r="B8742">
        <v>1.0378999999999999E-2</v>
      </c>
    </row>
    <row r="8743" spans="1:2">
      <c r="A8743" s="1">
        <v>44308</v>
      </c>
      <c r="B8743">
        <v>1.0378999999999999E-2</v>
      </c>
    </row>
    <row r="8744" spans="1:2">
      <c r="A8744" s="1">
        <v>44309</v>
      </c>
      <c r="B8744">
        <v>1.0378999999999999E-2</v>
      </c>
    </row>
    <row r="8745" spans="1:2">
      <c r="A8745" s="1">
        <v>44312</v>
      </c>
      <c r="B8745">
        <v>1.0378999999999999E-2</v>
      </c>
    </row>
    <row r="8746" spans="1:2">
      <c r="A8746" s="1">
        <v>44313</v>
      </c>
      <c r="B8746">
        <v>1.0378999999999999E-2</v>
      </c>
    </row>
    <row r="8747" spans="1:2">
      <c r="A8747" s="1">
        <v>44314</v>
      </c>
      <c r="B8747">
        <v>1.0378999999999999E-2</v>
      </c>
    </row>
    <row r="8748" spans="1:2">
      <c r="A8748" s="1">
        <v>44315</v>
      </c>
      <c r="B8748">
        <v>1.0378999999999999E-2</v>
      </c>
    </row>
    <row r="8749" spans="1:2">
      <c r="A8749" s="1">
        <v>44316</v>
      </c>
      <c r="B8749">
        <v>1.0378999999999999E-2</v>
      </c>
    </row>
    <row r="8750" spans="1:2">
      <c r="A8750" s="1">
        <v>44319</v>
      </c>
      <c r="B8750">
        <v>1.0378999999999999E-2</v>
      </c>
    </row>
    <row r="8751" spans="1:2">
      <c r="A8751" s="1">
        <v>44320</v>
      </c>
      <c r="B8751">
        <v>1.0378999999999999E-2</v>
      </c>
    </row>
    <row r="8752" spans="1:2">
      <c r="A8752" s="1">
        <v>44321</v>
      </c>
      <c r="B8752">
        <v>1.0378999999999999E-2</v>
      </c>
    </row>
    <row r="8753" spans="1:2">
      <c r="A8753" s="1">
        <v>44322</v>
      </c>
      <c r="B8753">
        <v>1.3269E-2</v>
      </c>
    </row>
    <row r="8754" spans="1:2">
      <c r="A8754" s="1">
        <v>44323</v>
      </c>
      <c r="B8754">
        <v>1.3269E-2</v>
      </c>
    </row>
    <row r="8755" spans="1:2">
      <c r="A8755" s="1">
        <v>44326</v>
      </c>
      <c r="B8755">
        <v>1.3269E-2</v>
      </c>
    </row>
    <row r="8756" spans="1:2">
      <c r="A8756" s="1">
        <v>44327</v>
      </c>
      <c r="B8756">
        <v>1.3269E-2</v>
      </c>
    </row>
    <row r="8757" spans="1:2">
      <c r="A8757" s="1">
        <v>44328</v>
      </c>
      <c r="B8757">
        <v>1.3269E-2</v>
      </c>
    </row>
    <row r="8758" spans="1:2">
      <c r="A8758" s="1">
        <v>44329</v>
      </c>
      <c r="B8758">
        <v>1.3269E-2</v>
      </c>
    </row>
    <row r="8759" spans="1:2">
      <c r="A8759" s="1">
        <v>44330</v>
      </c>
      <c r="B8759">
        <v>1.3269E-2</v>
      </c>
    </row>
    <row r="8760" spans="1:2">
      <c r="A8760" s="1">
        <v>44333</v>
      </c>
      <c r="B8760">
        <v>1.3269E-2</v>
      </c>
    </row>
    <row r="8761" spans="1:2">
      <c r="A8761" s="1">
        <v>44334</v>
      </c>
      <c r="B8761">
        <v>1.3269E-2</v>
      </c>
    </row>
    <row r="8762" spans="1:2">
      <c r="A8762" s="1">
        <v>44335</v>
      </c>
      <c r="B8762">
        <v>1.3269E-2</v>
      </c>
    </row>
    <row r="8763" spans="1:2">
      <c r="A8763" s="1">
        <v>44336</v>
      </c>
      <c r="B8763">
        <v>1.3269E-2</v>
      </c>
    </row>
    <row r="8764" spans="1:2">
      <c r="A8764" s="1">
        <v>44337</v>
      </c>
      <c r="B8764">
        <v>1.3269E-2</v>
      </c>
    </row>
    <row r="8765" spans="1:2">
      <c r="A8765" s="1">
        <v>44340</v>
      </c>
      <c r="B8765">
        <v>1.3269E-2</v>
      </c>
    </row>
    <row r="8766" spans="1:2">
      <c r="A8766" s="1">
        <v>44341</v>
      </c>
      <c r="B8766">
        <v>1.3269E-2</v>
      </c>
    </row>
    <row r="8767" spans="1:2">
      <c r="A8767" s="1">
        <v>44342</v>
      </c>
      <c r="B8767">
        <v>1.3269E-2</v>
      </c>
    </row>
    <row r="8768" spans="1:2">
      <c r="A8768" s="1">
        <v>44343</v>
      </c>
      <c r="B8768">
        <v>1.3269E-2</v>
      </c>
    </row>
    <row r="8769" spans="1:2">
      <c r="A8769" s="1">
        <v>44344</v>
      </c>
      <c r="B8769">
        <v>1.3269E-2</v>
      </c>
    </row>
    <row r="8770" spans="1:2">
      <c r="A8770" s="1">
        <v>44347</v>
      </c>
      <c r="B8770">
        <v>1.3269E-2</v>
      </c>
    </row>
    <row r="8771" spans="1:2">
      <c r="A8771" s="1">
        <v>44348</v>
      </c>
      <c r="B8771">
        <v>1.3269E-2</v>
      </c>
    </row>
    <row r="8772" spans="1:2">
      <c r="A8772" s="1">
        <v>44349</v>
      </c>
      <c r="B8772">
        <v>1.3269E-2</v>
      </c>
    </row>
    <row r="8773" spans="1:2">
      <c r="A8773" s="1">
        <v>44351</v>
      </c>
      <c r="B8773">
        <v>1.3269E-2</v>
      </c>
    </row>
    <row r="8774" spans="1:2">
      <c r="A8774" s="1">
        <v>44354</v>
      </c>
      <c r="B8774">
        <v>1.3269E-2</v>
      </c>
    </row>
    <row r="8775" spans="1:2">
      <c r="A8775" s="1">
        <v>44355</v>
      </c>
      <c r="B8775">
        <v>1.3269E-2</v>
      </c>
    </row>
    <row r="8776" spans="1:2">
      <c r="A8776" s="1">
        <v>44356</v>
      </c>
      <c r="B8776">
        <v>1.3269E-2</v>
      </c>
    </row>
    <row r="8777" spans="1:2">
      <c r="A8777" s="1">
        <v>44357</v>
      </c>
      <c r="B8777">
        <v>1.3269E-2</v>
      </c>
    </row>
    <row r="8778" spans="1:2">
      <c r="A8778" s="1">
        <v>44358</v>
      </c>
      <c r="B8778">
        <v>1.3269E-2</v>
      </c>
    </row>
    <row r="8779" spans="1:2">
      <c r="A8779" s="1">
        <v>44361</v>
      </c>
      <c r="B8779">
        <v>1.3269E-2</v>
      </c>
    </row>
    <row r="8780" spans="1:2">
      <c r="A8780" s="1">
        <v>44362</v>
      </c>
      <c r="B8780">
        <v>1.3269E-2</v>
      </c>
    </row>
    <row r="8781" spans="1:2">
      <c r="A8781" s="1">
        <v>44363</v>
      </c>
      <c r="B8781">
        <v>1.3269E-2</v>
      </c>
    </row>
    <row r="8782" spans="1:2">
      <c r="A8782" s="1">
        <v>44364</v>
      </c>
      <c r="B8782">
        <v>1.6136999999999999E-2</v>
      </c>
    </row>
    <row r="8783" spans="1:2">
      <c r="A8783" s="1">
        <v>44365</v>
      </c>
      <c r="B8783">
        <v>1.6136999999999999E-2</v>
      </c>
    </row>
    <row r="8784" spans="1:2">
      <c r="A8784" s="1">
        <v>44368</v>
      </c>
      <c r="B8784">
        <v>1.6136999999999999E-2</v>
      </c>
    </row>
    <row r="8785" spans="1:2">
      <c r="A8785" s="1">
        <v>44369</v>
      </c>
      <c r="B8785">
        <v>1.6136999999999999E-2</v>
      </c>
    </row>
    <row r="8786" spans="1:2">
      <c r="A8786" s="1">
        <v>44370</v>
      </c>
      <c r="B8786">
        <v>1.6136999999999999E-2</v>
      </c>
    </row>
    <row r="8787" spans="1:2">
      <c r="A8787" s="1">
        <v>44371</v>
      </c>
      <c r="B8787">
        <v>1.6136999999999999E-2</v>
      </c>
    </row>
    <row r="8788" spans="1:2">
      <c r="A8788" s="1">
        <v>44372</v>
      </c>
      <c r="B8788">
        <v>1.6136999999999999E-2</v>
      </c>
    </row>
    <row r="8789" spans="1:2">
      <c r="A8789" s="1">
        <v>44375</v>
      </c>
      <c r="B8789">
        <v>1.6136999999999999E-2</v>
      </c>
    </row>
    <row r="8790" spans="1:2">
      <c r="A8790" s="1">
        <v>44376</v>
      </c>
      <c r="B8790">
        <v>1.6136999999999999E-2</v>
      </c>
    </row>
    <row r="8791" spans="1:2">
      <c r="A8791" s="1">
        <v>44377</v>
      </c>
      <c r="B8791">
        <v>1.6136999999999999E-2</v>
      </c>
    </row>
    <row r="8792" spans="1:2">
      <c r="A8792" s="1">
        <v>44378</v>
      </c>
      <c r="B8792">
        <v>1.6136999999999999E-2</v>
      </c>
    </row>
    <row r="8793" spans="1:2">
      <c r="A8793" s="1">
        <v>44379</v>
      </c>
      <c r="B8793">
        <v>1.6136999999999999E-2</v>
      </c>
    </row>
    <row r="8794" spans="1:2">
      <c r="A8794" s="1">
        <v>44382</v>
      </c>
      <c r="B8794">
        <v>1.6136999999999999E-2</v>
      </c>
    </row>
    <row r="8795" spans="1:2">
      <c r="A8795" s="1">
        <v>44383</v>
      </c>
      <c r="B8795">
        <v>1.6136999999999999E-2</v>
      </c>
    </row>
    <row r="8796" spans="1:2">
      <c r="A8796" s="1">
        <v>44384</v>
      </c>
      <c r="B8796">
        <v>1.6136999999999999E-2</v>
      </c>
    </row>
    <row r="8797" spans="1:2">
      <c r="A8797" s="1">
        <v>44385</v>
      </c>
      <c r="B8797">
        <v>1.6136999999999999E-2</v>
      </c>
    </row>
    <row r="8798" spans="1:2">
      <c r="A8798" s="1">
        <v>44386</v>
      </c>
      <c r="B8798">
        <v>1.6136999999999999E-2</v>
      </c>
    </row>
    <row r="8799" spans="1:2">
      <c r="A8799" s="1">
        <v>44389</v>
      </c>
      <c r="B8799">
        <v>1.6136999999999999E-2</v>
      </c>
    </row>
    <row r="8800" spans="1:2">
      <c r="A8800" s="1">
        <v>44390</v>
      </c>
      <c r="B8800">
        <v>1.6136999999999999E-2</v>
      </c>
    </row>
    <row r="8801" spans="1:2">
      <c r="A8801" s="1">
        <v>44391</v>
      </c>
      <c r="B8801">
        <v>1.6136999999999999E-2</v>
      </c>
    </row>
    <row r="8802" spans="1:2">
      <c r="A8802" s="1">
        <v>44392</v>
      </c>
      <c r="B8802">
        <v>1.6136999999999999E-2</v>
      </c>
    </row>
    <row r="8803" spans="1:2">
      <c r="A8803" s="1">
        <v>44393</v>
      </c>
      <c r="B8803">
        <v>1.6136999999999999E-2</v>
      </c>
    </row>
    <row r="8804" spans="1:2">
      <c r="A8804" s="1">
        <v>44396</v>
      </c>
      <c r="B8804">
        <v>1.6136999999999999E-2</v>
      </c>
    </row>
    <row r="8805" spans="1:2">
      <c r="A8805" s="1">
        <v>44397</v>
      </c>
      <c r="B8805">
        <v>1.6136999999999999E-2</v>
      </c>
    </row>
    <row r="8806" spans="1:2">
      <c r="A8806" s="1">
        <v>44398</v>
      </c>
      <c r="B8806">
        <v>1.6136999999999999E-2</v>
      </c>
    </row>
    <row r="8807" spans="1:2">
      <c r="A8807" s="1">
        <v>44399</v>
      </c>
      <c r="B8807">
        <v>1.6136999999999999E-2</v>
      </c>
    </row>
    <row r="8808" spans="1:2">
      <c r="A8808" s="1">
        <v>44400</v>
      </c>
      <c r="B8808">
        <v>1.6136999999999999E-2</v>
      </c>
    </row>
    <row r="8809" spans="1:2">
      <c r="A8809" s="1">
        <v>44403</v>
      </c>
      <c r="B8809">
        <v>1.6136999999999999E-2</v>
      </c>
    </row>
    <row r="8810" spans="1:2">
      <c r="A8810" s="1">
        <v>44404</v>
      </c>
      <c r="B8810">
        <v>1.6136999999999999E-2</v>
      </c>
    </row>
    <row r="8811" spans="1:2">
      <c r="A8811" s="1">
        <v>44405</v>
      </c>
      <c r="B8811">
        <v>1.6136999999999999E-2</v>
      </c>
    </row>
    <row r="8812" spans="1:2">
      <c r="A8812" s="1">
        <v>44406</v>
      </c>
      <c r="B8812">
        <v>1.6136999999999999E-2</v>
      </c>
    </row>
    <row r="8813" spans="1:2">
      <c r="A8813" s="1">
        <v>44407</v>
      </c>
      <c r="B8813">
        <v>1.6136999999999999E-2</v>
      </c>
    </row>
    <row r="8814" spans="1:2">
      <c r="A8814" s="1">
        <v>44410</v>
      </c>
      <c r="B8814">
        <v>1.6136999999999999E-2</v>
      </c>
    </row>
    <row r="8815" spans="1:2">
      <c r="A8815" s="1">
        <v>44411</v>
      </c>
      <c r="B8815">
        <v>1.6136999999999999E-2</v>
      </c>
    </row>
    <row r="8816" spans="1:2">
      <c r="A8816" s="1">
        <v>44412</v>
      </c>
      <c r="B8816">
        <v>1.6136999999999999E-2</v>
      </c>
    </row>
    <row r="8817" spans="1:2">
      <c r="A8817" s="1">
        <v>44413</v>
      </c>
      <c r="B8817">
        <v>1.993E-2</v>
      </c>
    </row>
    <row r="8818" spans="1:2">
      <c r="A8818" s="1">
        <v>44414</v>
      </c>
      <c r="B8818">
        <v>1.993E-2</v>
      </c>
    </row>
    <row r="8819" spans="1:2">
      <c r="A8819" s="1">
        <v>44417</v>
      </c>
      <c r="B8819">
        <v>1.993E-2</v>
      </c>
    </row>
    <row r="8820" spans="1:2">
      <c r="A8820" s="1">
        <v>44418</v>
      </c>
      <c r="B8820">
        <v>1.993E-2</v>
      </c>
    </row>
    <row r="8821" spans="1:2">
      <c r="A8821" s="1">
        <v>44419</v>
      </c>
      <c r="B8821">
        <v>1.993E-2</v>
      </c>
    </row>
    <row r="8822" spans="1:2">
      <c r="A8822" s="1">
        <v>44420</v>
      </c>
      <c r="B8822">
        <v>1.993E-2</v>
      </c>
    </row>
    <row r="8823" spans="1:2">
      <c r="A8823" s="1">
        <v>44421</v>
      </c>
      <c r="B8823">
        <v>1.993E-2</v>
      </c>
    </row>
    <row r="8824" spans="1:2">
      <c r="A8824" s="1">
        <v>44424</v>
      </c>
      <c r="B8824">
        <v>1.993E-2</v>
      </c>
    </row>
    <row r="8825" spans="1:2">
      <c r="A8825" s="1">
        <v>44425</v>
      </c>
      <c r="B8825">
        <v>1.993E-2</v>
      </c>
    </row>
    <row r="8826" spans="1:2">
      <c r="A8826" s="1">
        <v>44426</v>
      </c>
      <c r="B8826">
        <v>1.993E-2</v>
      </c>
    </row>
    <row r="8827" spans="1:2">
      <c r="A8827" s="1">
        <v>44427</v>
      </c>
      <c r="B8827">
        <v>1.993E-2</v>
      </c>
    </row>
    <row r="8828" spans="1:2">
      <c r="A8828" s="1">
        <v>44428</v>
      </c>
      <c r="B8828">
        <v>1.993E-2</v>
      </c>
    </row>
    <row r="8829" spans="1:2">
      <c r="A8829" s="1">
        <v>44431</v>
      </c>
      <c r="B8829">
        <v>1.993E-2</v>
      </c>
    </row>
    <row r="8830" spans="1:2">
      <c r="A8830" s="1">
        <v>44432</v>
      </c>
      <c r="B8830">
        <v>1.993E-2</v>
      </c>
    </row>
    <row r="8831" spans="1:2">
      <c r="A8831" s="1">
        <v>44433</v>
      </c>
      <c r="B8831">
        <v>1.993E-2</v>
      </c>
    </row>
    <row r="8832" spans="1:2">
      <c r="A8832" s="1">
        <v>44434</v>
      </c>
      <c r="B8832">
        <v>1.993E-2</v>
      </c>
    </row>
    <row r="8833" spans="1:2">
      <c r="A8833" s="1">
        <v>44435</v>
      </c>
      <c r="B8833">
        <v>1.993E-2</v>
      </c>
    </row>
    <row r="8834" spans="1:2">
      <c r="A8834" s="1">
        <v>44438</v>
      </c>
      <c r="B8834">
        <v>1.993E-2</v>
      </c>
    </row>
    <row r="8835" spans="1:2">
      <c r="A8835" s="1">
        <v>44439</v>
      </c>
      <c r="B8835">
        <v>1.993E-2</v>
      </c>
    </row>
    <row r="8836" spans="1:2">
      <c r="A8836" s="1">
        <v>44440</v>
      </c>
      <c r="B8836">
        <v>1.993E-2</v>
      </c>
    </row>
    <row r="8837" spans="1:2">
      <c r="A8837" s="1">
        <v>44441</v>
      </c>
      <c r="B8837">
        <v>1.993E-2</v>
      </c>
    </row>
    <row r="8838" spans="1:2">
      <c r="A8838" s="1">
        <v>44442</v>
      </c>
      <c r="B8838">
        <v>1.993E-2</v>
      </c>
    </row>
    <row r="8839" spans="1:2">
      <c r="A8839" s="1">
        <v>44445</v>
      </c>
      <c r="B8839">
        <v>1.993E-2</v>
      </c>
    </row>
    <row r="8840" spans="1:2">
      <c r="A8840" s="1">
        <v>44447</v>
      </c>
      <c r="B8840">
        <v>1.993E-2</v>
      </c>
    </row>
    <row r="8841" spans="1:2">
      <c r="A8841" s="1">
        <v>44448</v>
      </c>
      <c r="B8841">
        <v>1.993E-2</v>
      </c>
    </row>
    <row r="8842" spans="1:2">
      <c r="A8842" s="1">
        <v>44449</v>
      </c>
      <c r="B8842">
        <v>1.993E-2</v>
      </c>
    </row>
    <row r="8843" spans="1:2">
      <c r="A8843" s="1">
        <v>44452</v>
      </c>
      <c r="B8843">
        <v>1.993E-2</v>
      </c>
    </row>
    <row r="8844" spans="1:2">
      <c r="A8844" s="1">
        <v>44453</v>
      </c>
      <c r="B8844">
        <v>1.993E-2</v>
      </c>
    </row>
    <row r="8845" spans="1:2">
      <c r="A8845" s="1">
        <v>44454</v>
      </c>
      <c r="B8845">
        <v>1.993E-2</v>
      </c>
    </row>
    <row r="8846" spans="1:2">
      <c r="A8846" s="1">
        <v>44455</v>
      </c>
      <c r="B8846">
        <v>1.993E-2</v>
      </c>
    </row>
    <row r="8847" spans="1:2">
      <c r="A8847" s="1">
        <v>44456</v>
      </c>
      <c r="B8847">
        <v>1.993E-2</v>
      </c>
    </row>
    <row r="8848" spans="1:2">
      <c r="A8848" s="1">
        <v>44459</v>
      </c>
      <c r="B8848">
        <v>1.993E-2</v>
      </c>
    </row>
    <row r="8849" spans="1:2">
      <c r="A8849" s="1">
        <v>44460</v>
      </c>
      <c r="B8849">
        <v>1.993E-2</v>
      </c>
    </row>
    <row r="8850" spans="1:2">
      <c r="A8850" s="1">
        <v>44461</v>
      </c>
      <c r="B8850">
        <v>1.993E-2</v>
      </c>
    </row>
    <row r="8851" spans="1:2">
      <c r="A8851" s="1">
        <v>44462</v>
      </c>
      <c r="B8851">
        <v>2.3687E-2</v>
      </c>
    </row>
    <row r="8852" spans="1:2">
      <c r="A8852" s="1">
        <v>44463</v>
      </c>
      <c r="B8852">
        <v>2.3687E-2</v>
      </c>
    </row>
    <row r="8853" spans="1:2">
      <c r="A8853" s="1">
        <v>44466</v>
      </c>
      <c r="B8853">
        <v>2.3687E-2</v>
      </c>
    </row>
    <row r="8854" spans="1:2">
      <c r="A8854" s="1">
        <v>44467</v>
      </c>
      <c r="B8854">
        <v>2.3687E-2</v>
      </c>
    </row>
    <row r="8855" spans="1:2">
      <c r="A8855" s="1">
        <v>44468</v>
      </c>
      <c r="B8855">
        <v>2.3687E-2</v>
      </c>
    </row>
    <row r="8856" spans="1:2">
      <c r="A8856" s="1">
        <v>44469</v>
      </c>
      <c r="B8856">
        <v>2.3687E-2</v>
      </c>
    </row>
    <row r="8857" spans="1:2">
      <c r="A8857" s="1">
        <v>44470</v>
      </c>
      <c r="B8857">
        <v>2.3687E-2</v>
      </c>
    </row>
    <row r="8858" spans="1:2">
      <c r="A8858" s="1">
        <v>44473</v>
      </c>
      <c r="B8858">
        <v>2.3687E-2</v>
      </c>
    </row>
    <row r="8859" spans="1:2">
      <c r="A8859" s="1">
        <v>44474</v>
      </c>
      <c r="B8859">
        <v>2.3687E-2</v>
      </c>
    </row>
    <row r="8860" spans="1:2">
      <c r="A8860" s="1">
        <v>44475</v>
      </c>
      <c r="B8860">
        <v>2.3687E-2</v>
      </c>
    </row>
    <row r="8861" spans="1:2">
      <c r="A8861" s="1">
        <v>44476</v>
      </c>
      <c r="B8861">
        <v>2.3687E-2</v>
      </c>
    </row>
    <row r="8862" spans="1:2">
      <c r="A8862" s="1">
        <v>44477</v>
      </c>
      <c r="B8862">
        <v>2.3687E-2</v>
      </c>
    </row>
    <row r="8863" spans="1:2">
      <c r="A8863" s="1">
        <v>44480</v>
      </c>
      <c r="B8863">
        <v>2.3687E-2</v>
      </c>
    </row>
    <row r="8864" spans="1:2">
      <c r="A8864" s="1">
        <v>44482</v>
      </c>
      <c r="B8864">
        <v>2.3687E-2</v>
      </c>
    </row>
    <row r="8865" spans="1:2">
      <c r="A8865" s="1">
        <v>44483</v>
      </c>
      <c r="B8865">
        <v>2.3687E-2</v>
      </c>
    </row>
    <row r="8866" spans="1:2">
      <c r="A8866" s="1">
        <v>44484</v>
      </c>
      <c r="B8866">
        <v>2.3687E-2</v>
      </c>
    </row>
    <row r="8867" spans="1:2">
      <c r="A8867" s="1">
        <v>44487</v>
      </c>
      <c r="B8867">
        <v>2.3687E-2</v>
      </c>
    </row>
    <row r="8868" spans="1:2">
      <c r="A8868" s="1">
        <v>44488</v>
      </c>
      <c r="B8868">
        <v>2.3687E-2</v>
      </c>
    </row>
    <row r="8869" spans="1:2">
      <c r="A8869" s="1">
        <v>44489</v>
      </c>
      <c r="B8869">
        <v>2.3687E-2</v>
      </c>
    </row>
    <row r="8870" spans="1:2">
      <c r="A8870" s="1">
        <v>44490</v>
      </c>
      <c r="B8870">
        <v>2.3687E-2</v>
      </c>
    </row>
    <row r="8871" spans="1:2">
      <c r="A8871" s="1">
        <v>44491</v>
      </c>
      <c r="B8871">
        <v>2.3687E-2</v>
      </c>
    </row>
    <row r="8872" spans="1:2">
      <c r="A8872" s="1">
        <v>44494</v>
      </c>
      <c r="B8872">
        <v>2.3687E-2</v>
      </c>
    </row>
    <row r="8873" spans="1:2">
      <c r="A8873" s="1">
        <v>44495</v>
      </c>
      <c r="B8873">
        <v>2.3687E-2</v>
      </c>
    </row>
    <row r="8874" spans="1:2">
      <c r="A8874" s="1">
        <v>44496</v>
      </c>
      <c r="B8874">
        <v>2.3687E-2</v>
      </c>
    </row>
    <row r="8875" spans="1:2">
      <c r="A8875" s="1">
        <v>44497</v>
      </c>
      <c r="B8875">
        <v>2.9256000000000001E-2</v>
      </c>
    </row>
    <row r="8876" spans="1:2">
      <c r="A8876" s="1">
        <v>44498</v>
      </c>
      <c r="B8876">
        <v>2.9256000000000001E-2</v>
      </c>
    </row>
    <row r="8877" spans="1:2">
      <c r="A8877" s="1">
        <v>44501</v>
      </c>
      <c r="B8877">
        <v>2.9256000000000001E-2</v>
      </c>
    </row>
    <row r="8878" spans="1:2">
      <c r="A8878" s="1">
        <v>44503</v>
      </c>
      <c r="B8878">
        <v>2.9256000000000001E-2</v>
      </c>
    </row>
    <row r="8879" spans="1:2">
      <c r="A8879" s="1">
        <v>44504</v>
      </c>
      <c r="B8879">
        <v>2.9256000000000001E-2</v>
      </c>
    </row>
    <row r="8880" spans="1:2">
      <c r="A8880" s="1">
        <v>44505</v>
      </c>
      <c r="B8880">
        <v>2.9256000000000001E-2</v>
      </c>
    </row>
    <row r="8881" spans="1:2">
      <c r="A8881" s="1">
        <v>44508</v>
      </c>
      <c r="B8881">
        <v>2.9256000000000001E-2</v>
      </c>
    </row>
    <row r="8882" spans="1:2">
      <c r="A8882" s="1">
        <v>44509</v>
      </c>
      <c r="B8882">
        <v>2.9256000000000001E-2</v>
      </c>
    </row>
    <row r="8883" spans="1:2">
      <c r="A8883" s="1">
        <v>44510</v>
      </c>
      <c r="B8883">
        <v>2.9256000000000001E-2</v>
      </c>
    </row>
    <row r="8884" spans="1:2">
      <c r="A8884" s="1">
        <v>44511</v>
      </c>
      <c r="B8884">
        <v>2.9256000000000001E-2</v>
      </c>
    </row>
    <row r="8885" spans="1:2">
      <c r="A8885" s="1">
        <v>44512</v>
      </c>
      <c r="B8885">
        <v>2.9256000000000001E-2</v>
      </c>
    </row>
    <row r="8886" spans="1:2">
      <c r="A8886" s="1">
        <v>44516</v>
      </c>
      <c r="B8886">
        <v>2.9256000000000001E-2</v>
      </c>
    </row>
    <row r="8887" spans="1:2">
      <c r="A8887" s="1">
        <v>44517</v>
      </c>
      <c r="B8887">
        <v>2.9256000000000001E-2</v>
      </c>
    </row>
    <row r="8888" spans="1:2">
      <c r="A8888" s="1">
        <v>44518</v>
      </c>
      <c r="B8888">
        <v>2.9256000000000001E-2</v>
      </c>
    </row>
    <row r="8889" spans="1:2">
      <c r="A8889" s="1">
        <v>44519</v>
      </c>
      <c r="B8889">
        <v>2.9256000000000001E-2</v>
      </c>
    </row>
    <row r="8890" spans="1:2">
      <c r="A8890" s="1">
        <v>44522</v>
      </c>
      <c r="B8890">
        <v>2.9256000000000001E-2</v>
      </c>
    </row>
    <row r="8891" spans="1:2">
      <c r="A8891" s="1">
        <v>44523</v>
      </c>
      <c r="B8891">
        <v>2.9256000000000001E-2</v>
      </c>
    </row>
    <row r="8892" spans="1:2">
      <c r="A8892" s="1">
        <v>44524</v>
      </c>
      <c r="B8892">
        <v>2.9256000000000001E-2</v>
      </c>
    </row>
    <row r="8893" spans="1:2">
      <c r="A8893" s="1">
        <v>44525</v>
      </c>
      <c r="B8893">
        <v>2.9256000000000001E-2</v>
      </c>
    </row>
    <row r="8894" spans="1:2">
      <c r="A8894" s="1">
        <v>44526</v>
      </c>
      <c r="B8894">
        <v>2.9256000000000001E-2</v>
      </c>
    </row>
    <row r="8895" spans="1:2">
      <c r="A8895" s="1">
        <v>44529</v>
      </c>
      <c r="B8895">
        <v>2.9256000000000001E-2</v>
      </c>
    </row>
    <row r="8896" spans="1:2">
      <c r="A8896" s="1">
        <v>44530</v>
      </c>
      <c r="B8896">
        <v>2.9256000000000001E-2</v>
      </c>
    </row>
    <row r="8897" spans="1:2">
      <c r="A8897" s="1">
        <v>44531</v>
      </c>
      <c r="B8897">
        <v>2.9256000000000001E-2</v>
      </c>
    </row>
    <row r="8898" spans="1:2">
      <c r="A8898" s="1">
        <v>44532</v>
      </c>
      <c r="B8898">
        <v>2.9256000000000001E-2</v>
      </c>
    </row>
    <row r="8899" spans="1:2">
      <c r="A8899" s="1">
        <v>44533</v>
      </c>
      <c r="B8899">
        <v>2.9256000000000001E-2</v>
      </c>
    </row>
    <row r="8900" spans="1:2">
      <c r="A8900" s="1">
        <v>44536</v>
      </c>
      <c r="B8900">
        <v>2.9256000000000001E-2</v>
      </c>
    </row>
    <row r="8901" spans="1:2">
      <c r="A8901" s="1">
        <v>44537</v>
      </c>
      <c r="B8901">
        <v>2.9256000000000001E-2</v>
      </c>
    </row>
    <row r="8902" spans="1:2">
      <c r="A8902" s="1">
        <v>44538</v>
      </c>
      <c r="B8902">
        <v>2.9256000000000001E-2</v>
      </c>
    </row>
    <row r="8903" spans="1:2">
      <c r="A8903" s="1">
        <v>44539</v>
      </c>
      <c r="B8903">
        <v>3.4749000000000002E-2</v>
      </c>
    </row>
    <row r="8904" spans="1:2">
      <c r="A8904" s="1">
        <v>44540</v>
      </c>
      <c r="B8904">
        <v>3.4749000000000002E-2</v>
      </c>
    </row>
    <row r="8905" spans="1:2">
      <c r="A8905" s="1">
        <v>44543</v>
      </c>
      <c r="B8905">
        <v>3.4749000000000002E-2</v>
      </c>
    </row>
    <row r="8906" spans="1:2">
      <c r="A8906" s="1">
        <v>44544</v>
      </c>
      <c r="B8906">
        <v>3.4749000000000002E-2</v>
      </c>
    </row>
    <row r="8907" spans="1:2">
      <c r="A8907" s="1">
        <v>44545</v>
      </c>
      <c r="B8907">
        <v>3.4749000000000002E-2</v>
      </c>
    </row>
    <row r="8908" spans="1:2">
      <c r="A8908" s="1">
        <v>44546</v>
      </c>
      <c r="B8908">
        <v>3.4749000000000002E-2</v>
      </c>
    </row>
    <row r="8909" spans="1:2">
      <c r="A8909" s="1">
        <v>44547</v>
      </c>
      <c r="B8909">
        <v>3.4749000000000002E-2</v>
      </c>
    </row>
    <row r="8910" spans="1:2">
      <c r="A8910" s="1">
        <v>44550</v>
      </c>
      <c r="B8910">
        <v>3.4749000000000002E-2</v>
      </c>
    </row>
    <row r="8911" spans="1:2">
      <c r="A8911" s="1">
        <v>44551</v>
      </c>
      <c r="B8911">
        <v>3.4749000000000002E-2</v>
      </c>
    </row>
    <row r="8912" spans="1:2">
      <c r="A8912" s="1">
        <v>44552</v>
      </c>
      <c r="B8912">
        <v>3.4749000000000002E-2</v>
      </c>
    </row>
    <row r="8913" spans="1:2">
      <c r="A8913" s="1">
        <v>44553</v>
      </c>
      <c r="B8913">
        <v>3.4749000000000002E-2</v>
      </c>
    </row>
    <row r="8914" spans="1:2">
      <c r="A8914" s="1">
        <v>44554</v>
      </c>
      <c r="B8914">
        <v>3.4749000000000002E-2</v>
      </c>
    </row>
    <row r="8915" spans="1:2">
      <c r="A8915" s="1">
        <v>44557</v>
      </c>
      <c r="B8915">
        <v>3.4749000000000002E-2</v>
      </c>
    </row>
    <row r="8916" spans="1:2">
      <c r="A8916" s="1">
        <v>44558</v>
      </c>
      <c r="B8916">
        <v>3.4749000000000002E-2</v>
      </c>
    </row>
    <row r="8917" spans="1:2">
      <c r="A8917" s="1">
        <v>44559</v>
      </c>
      <c r="B8917">
        <v>3.4749000000000002E-2</v>
      </c>
    </row>
    <row r="8918" spans="1:2">
      <c r="A8918" s="1">
        <v>44560</v>
      </c>
      <c r="B8918">
        <v>3.4749000000000002E-2</v>
      </c>
    </row>
    <row r="8919" spans="1:2">
      <c r="A8919" s="1">
        <v>44561</v>
      </c>
      <c r="B8919">
        <v>3.4749000000000002E-2</v>
      </c>
    </row>
    <row r="8920" spans="1:2">
      <c r="A8920" s="1">
        <v>44564</v>
      </c>
      <c r="B8920">
        <v>3.4749000000000002E-2</v>
      </c>
    </row>
    <row r="8921" spans="1:2">
      <c r="A8921" s="1">
        <v>44565</v>
      </c>
      <c r="B8921">
        <v>3.4749000000000002E-2</v>
      </c>
    </row>
    <row r="8922" spans="1:2">
      <c r="A8922" s="1">
        <v>44566</v>
      </c>
      <c r="B8922">
        <v>3.4749000000000002E-2</v>
      </c>
    </row>
    <row r="8923" spans="1:2">
      <c r="A8923" s="1">
        <v>44567</v>
      </c>
      <c r="B8923">
        <v>3.4749000000000002E-2</v>
      </c>
    </row>
    <row r="8924" spans="1:2">
      <c r="A8924" s="1">
        <v>44568</v>
      </c>
      <c r="B8924">
        <v>3.4749000000000002E-2</v>
      </c>
    </row>
    <row r="8925" spans="1:2">
      <c r="A8925" s="1">
        <v>44571</v>
      </c>
      <c r="B8925">
        <v>3.4749000000000002E-2</v>
      </c>
    </row>
    <row r="8926" spans="1:2">
      <c r="A8926" s="1">
        <v>44572</v>
      </c>
      <c r="B8926">
        <v>3.4749000000000002E-2</v>
      </c>
    </row>
    <row r="8927" spans="1:2">
      <c r="A8927" s="1">
        <v>44573</v>
      </c>
      <c r="B8927">
        <v>3.4749000000000002E-2</v>
      </c>
    </row>
    <row r="8928" spans="1:2">
      <c r="A8928" s="1">
        <v>44574</v>
      </c>
      <c r="B8928">
        <v>3.4749000000000002E-2</v>
      </c>
    </row>
    <row r="8929" spans="1:2">
      <c r="A8929" s="1">
        <v>44575</v>
      </c>
      <c r="B8929">
        <v>3.4749000000000002E-2</v>
      </c>
    </row>
    <row r="8930" spans="1:2">
      <c r="A8930" s="1">
        <v>44578</v>
      </c>
      <c r="B8930">
        <v>3.4749000000000002E-2</v>
      </c>
    </row>
    <row r="8931" spans="1:2">
      <c r="A8931" s="1">
        <v>44579</v>
      </c>
      <c r="B8931">
        <v>3.4749000000000002E-2</v>
      </c>
    </row>
    <row r="8932" spans="1:2">
      <c r="A8932" s="1">
        <v>44580</v>
      </c>
      <c r="B8932">
        <v>3.4749000000000002E-2</v>
      </c>
    </row>
    <row r="8933" spans="1:2">
      <c r="A8933" s="1">
        <v>44581</v>
      </c>
      <c r="B8933">
        <v>3.4749000000000002E-2</v>
      </c>
    </row>
    <row r="8934" spans="1:2">
      <c r="A8934" s="1">
        <v>44582</v>
      </c>
      <c r="B8934">
        <v>3.4749000000000002E-2</v>
      </c>
    </row>
    <row r="8935" spans="1:2">
      <c r="A8935" s="1">
        <v>44585</v>
      </c>
      <c r="B8935">
        <v>3.4749000000000002E-2</v>
      </c>
    </row>
    <row r="8936" spans="1:2">
      <c r="A8936" s="1">
        <v>44586</v>
      </c>
      <c r="B8936">
        <v>3.4749000000000002E-2</v>
      </c>
    </row>
    <row r="8937" spans="1:2">
      <c r="A8937" s="1">
        <v>44587</v>
      </c>
      <c r="B8937">
        <v>3.4749000000000002E-2</v>
      </c>
    </row>
    <row r="8938" spans="1:2">
      <c r="A8938" s="1">
        <v>44588</v>
      </c>
      <c r="B8938">
        <v>3.4749000000000002E-2</v>
      </c>
    </row>
    <row r="8939" spans="1:2">
      <c r="A8939" s="1">
        <v>44589</v>
      </c>
      <c r="B8939">
        <v>3.4749000000000002E-2</v>
      </c>
    </row>
    <row r="8940" spans="1:2">
      <c r="A8940" s="1">
        <v>44592</v>
      </c>
      <c r="B8940">
        <v>3.4749000000000002E-2</v>
      </c>
    </row>
    <row r="8941" spans="1:2">
      <c r="A8941" s="1">
        <v>44593</v>
      </c>
      <c r="B8941">
        <v>3.4749000000000002E-2</v>
      </c>
    </row>
    <row r="8942" spans="1:2">
      <c r="A8942" s="1">
        <v>44594</v>
      </c>
      <c r="B8942">
        <v>3.4749000000000002E-2</v>
      </c>
    </row>
    <row r="8943" spans="1:2">
      <c r="A8943" s="1">
        <v>44595</v>
      </c>
      <c r="B8943">
        <v>4.0168000000000002E-2</v>
      </c>
    </row>
    <row r="8944" spans="1:2">
      <c r="A8944" s="1">
        <v>44596</v>
      </c>
      <c r="B8944">
        <v>4.0168000000000002E-2</v>
      </c>
    </row>
    <row r="8945" spans="1:2">
      <c r="A8945" s="1">
        <v>44599</v>
      </c>
      <c r="B8945">
        <v>4.0168000000000002E-2</v>
      </c>
    </row>
    <row r="8946" spans="1:2">
      <c r="A8946" s="1">
        <v>44600</v>
      </c>
      <c r="B8946">
        <v>4.0168000000000002E-2</v>
      </c>
    </row>
    <row r="8947" spans="1:2">
      <c r="A8947" s="1">
        <v>44601</v>
      </c>
      <c r="B8947">
        <v>4.0168000000000002E-2</v>
      </c>
    </row>
    <row r="8948" spans="1:2">
      <c r="A8948" s="1">
        <v>44602</v>
      </c>
      <c r="B8948">
        <v>4.0168000000000002E-2</v>
      </c>
    </row>
    <row r="8949" spans="1:2">
      <c r="A8949" s="1">
        <v>44603</v>
      </c>
      <c r="B8949">
        <v>4.0168000000000002E-2</v>
      </c>
    </row>
    <row r="8950" spans="1:2">
      <c r="A8950" s="1">
        <v>44606</v>
      </c>
      <c r="B8950">
        <v>4.0168000000000002E-2</v>
      </c>
    </row>
    <row r="8951" spans="1:2">
      <c r="A8951" s="1">
        <v>44607</v>
      </c>
      <c r="B8951">
        <v>4.0168000000000002E-2</v>
      </c>
    </row>
    <row r="8952" spans="1:2">
      <c r="A8952" s="1">
        <v>44608</v>
      </c>
      <c r="B8952">
        <v>4.0168000000000002E-2</v>
      </c>
    </row>
    <row r="8953" spans="1:2">
      <c r="A8953" s="1">
        <v>44609</v>
      </c>
      <c r="B8953">
        <v>4.0168000000000002E-2</v>
      </c>
    </row>
    <row r="8954" spans="1:2">
      <c r="A8954" s="1">
        <v>44610</v>
      </c>
      <c r="B8954">
        <v>4.0168000000000002E-2</v>
      </c>
    </row>
    <row r="8955" spans="1:2">
      <c r="A8955" s="1">
        <v>44613</v>
      </c>
      <c r="B8955">
        <v>4.0168000000000002E-2</v>
      </c>
    </row>
    <row r="8956" spans="1:2">
      <c r="A8956" s="1">
        <v>44614</v>
      </c>
      <c r="B8956">
        <v>4.0168000000000002E-2</v>
      </c>
    </row>
    <row r="8957" spans="1:2">
      <c r="A8957" s="1">
        <v>44615</v>
      </c>
      <c r="B8957">
        <v>4.0168000000000002E-2</v>
      </c>
    </row>
    <row r="8958" spans="1:2">
      <c r="A8958" s="1">
        <v>44616</v>
      </c>
      <c r="B8958">
        <v>4.0168000000000002E-2</v>
      </c>
    </row>
    <row r="8959" spans="1:2">
      <c r="A8959" s="1">
        <v>44617</v>
      </c>
      <c r="B8959">
        <v>4.0168000000000002E-2</v>
      </c>
    </row>
    <row r="8960" spans="1:2">
      <c r="A8960" s="1">
        <v>44622</v>
      </c>
      <c r="B8960">
        <v>4.0168000000000002E-2</v>
      </c>
    </row>
    <row r="8961" spans="1:2">
      <c r="A8961" s="1">
        <v>44623</v>
      </c>
      <c r="B8961">
        <v>4.0168000000000002E-2</v>
      </c>
    </row>
    <row r="8962" spans="1:2">
      <c r="A8962" s="1">
        <v>44624</v>
      </c>
      <c r="B8962">
        <v>4.0168000000000002E-2</v>
      </c>
    </row>
    <row r="8963" spans="1:2">
      <c r="A8963" s="1">
        <v>44627</v>
      </c>
      <c r="B8963">
        <v>4.0168000000000002E-2</v>
      </c>
    </row>
    <row r="8964" spans="1:2">
      <c r="A8964" s="1">
        <v>44628</v>
      </c>
      <c r="B8964">
        <v>4.0168000000000002E-2</v>
      </c>
    </row>
    <row r="8965" spans="1:2">
      <c r="A8965" s="1">
        <v>44629</v>
      </c>
      <c r="B8965">
        <v>4.0168000000000002E-2</v>
      </c>
    </row>
    <row r="8966" spans="1:2">
      <c r="A8966" s="1">
        <v>44630</v>
      </c>
      <c r="B8966">
        <v>4.0168000000000002E-2</v>
      </c>
    </row>
    <row r="8967" spans="1:2">
      <c r="A8967" s="1">
        <v>44631</v>
      </c>
      <c r="B8967">
        <v>4.0168000000000002E-2</v>
      </c>
    </row>
    <row r="8968" spans="1:2">
      <c r="A8968" s="1">
        <v>44634</v>
      </c>
      <c r="B8968">
        <v>4.0168000000000002E-2</v>
      </c>
    </row>
    <row r="8969" spans="1:2">
      <c r="A8969" s="1">
        <v>44635</v>
      </c>
      <c r="B8969">
        <v>4.0168000000000002E-2</v>
      </c>
    </row>
    <row r="8970" spans="1:2">
      <c r="A8970" s="1">
        <v>44636</v>
      </c>
      <c r="B8970">
        <v>4.0168000000000002E-2</v>
      </c>
    </row>
    <row r="8971" spans="1:2">
      <c r="A8971" s="1">
        <v>44637</v>
      </c>
      <c r="B8971">
        <v>4.3739E-2</v>
      </c>
    </row>
    <row r="8972" spans="1:2">
      <c r="A8972" s="1">
        <v>44638</v>
      </c>
      <c r="B8972">
        <v>4.3739E-2</v>
      </c>
    </row>
    <row r="8973" spans="1:2">
      <c r="A8973" s="1">
        <v>44641</v>
      </c>
      <c r="B8973">
        <v>4.3739E-2</v>
      </c>
    </row>
    <row r="8974" spans="1:2">
      <c r="A8974" s="1">
        <v>44642</v>
      </c>
      <c r="B8974">
        <v>4.3739E-2</v>
      </c>
    </row>
    <row r="8975" spans="1:2">
      <c r="A8975" s="1">
        <v>44643</v>
      </c>
      <c r="B8975">
        <v>4.3739E-2</v>
      </c>
    </row>
    <row r="8976" spans="1:2">
      <c r="A8976" s="1">
        <v>44644</v>
      </c>
      <c r="B8976">
        <v>4.3739E-2</v>
      </c>
    </row>
    <row r="8977" spans="1:2">
      <c r="A8977" s="1">
        <v>44645</v>
      </c>
      <c r="B8977">
        <v>4.3739E-2</v>
      </c>
    </row>
    <row r="8978" spans="1:2">
      <c r="A8978" s="1">
        <v>44648</v>
      </c>
      <c r="B8978">
        <v>4.3739E-2</v>
      </c>
    </row>
    <row r="8979" spans="1:2">
      <c r="A8979" s="1">
        <v>44649</v>
      </c>
      <c r="B8979">
        <v>4.3739E-2</v>
      </c>
    </row>
    <row r="8980" spans="1:2">
      <c r="A8980" s="1">
        <v>44650</v>
      </c>
      <c r="B8980">
        <v>4.3739E-2</v>
      </c>
    </row>
    <row r="8981" spans="1:2">
      <c r="A8981" s="1">
        <v>44651</v>
      </c>
      <c r="B8981">
        <v>4.3739E-2</v>
      </c>
    </row>
    <row r="8982" spans="1:2">
      <c r="A8982" s="1">
        <v>44652</v>
      </c>
      <c r="B8982">
        <v>4.3739E-2</v>
      </c>
    </row>
    <row r="8983" spans="1:2">
      <c r="A8983" s="1">
        <v>44655</v>
      </c>
      <c r="B8983">
        <v>4.3739E-2</v>
      </c>
    </row>
    <row r="8984" spans="1:2">
      <c r="A8984" s="1">
        <v>44656</v>
      </c>
      <c r="B8984">
        <v>4.3739E-2</v>
      </c>
    </row>
    <row r="8985" spans="1:2">
      <c r="A8985" s="1">
        <v>44657</v>
      </c>
      <c r="B8985">
        <v>4.3739E-2</v>
      </c>
    </row>
    <row r="8986" spans="1:2">
      <c r="A8986" s="1">
        <v>44658</v>
      </c>
      <c r="B8986">
        <v>4.3739E-2</v>
      </c>
    </row>
    <row r="8987" spans="1:2">
      <c r="A8987" s="1">
        <v>44659</v>
      </c>
      <c r="B8987">
        <v>4.3739E-2</v>
      </c>
    </row>
    <row r="8988" spans="1:2">
      <c r="A8988" s="1">
        <v>44662</v>
      </c>
      <c r="B8988">
        <v>4.3739E-2</v>
      </c>
    </row>
    <row r="8989" spans="1:2">
      <c r="A8989" s="1">
        <v>44663</v>
      </c>
      <c r="B8989">
        <v>4.3739E-2</v>
      </c>
    </row>
    <row r="8990" spans="1:2">
      <c r="A8990" s="1">
        <v>44664</v>
      </c>
      <c r="B8990">
        <v>4.3739E-2</v>
      </c>
    </row>
    <row r="8991" spans="1:2">
      <c r="A8991" s="1">
        <v>44665</v>
      </c>
      <c r="B8991">
        <v>4.3739E-2</v>
      </c>
    </row>
    <row r="8992" spans="1:2">
      <c r="A8992" s="1">
        <v>44669</v>
      </c>
      <c r="B8992">
        <v>4.3739E-2</v>
      </c>
    </row>
    <row r="8993" spans="1:2">
      <c r="A8993" s="1">
        <v>44670</v>
      </c>
      <c r="B8993">
        <v>4.3739E-2</v>
      </c>
    </row>
    <row r="8994" spans="1:2">
      <c r="A8994" s="1">
        <v>44671</v>
      </c>
      <c r="B8994">
        <v>4.3739E-2</v>
      </c>
    </row>
    <row r="8995" spans="1:2">
      <c r="A8995" s="1">
        <v>44673</v>
      </c>
      <c r="B8995">
        <v>4.3739E-2</v>
      </c>
    </row>
    <row r="8996" spans="1:2">
      <c r="A8996" s="1">
        <v>44676</v>
      </c>
      <c r="B8996">
        <v>4.3739E-2</v>
      </c>
    </row>
    <row r="8997" spans="1:2">
      <c r="A8997" s="1">
        <v>44677</v>
      </c>
      <c r="B8997">
        <v>4.3739E-2</v>
      </c>
    </row>
    <row r="8998" spans="1:2">
      <c r="A8998" s="1">
        <v>44678</v>
      </c>
      <c r="B8998">
        <v>4.3739E-2</v>
      </c>
    </row>
    <row r="8999" spans="1:2">
      <c r="A8999" s="1">
        <v>44679</v>
      </c>
      <c r="B8999">
        <v>4.3739E-2</v>
      </c>
    </row>
    <row r="9000" spans="1:2">
      <c r="A9000" s="1">
        <v>44680</v>
      </c>
      <c r="B9000">
        <v>4.3739E-2</v>
      </c>
    </row>
    <row r="9001" spans="1:2">
      <c r="A9001" s="1">
        <v>44683</v>
      </c>
      <c r="B9001">
        <v>4.3739E-2</v>
      </c>
    </row>
    <row r="9002" spans="1:2">
      <c r="A9002" s="1">
        <v>44684</v>
      </c>
      <c r="B9002">
        <v>4.3739E-2</v>
      </c>
    </row>
    <row r="9003" spans="1:2">
      <c r="A9003" s="1">
        <v>44685</v>
      </c>
      <c r="B9003">
        <v>4.3739E-2</v>
      </c>
    </row>
    <row r="9004" spans="1:2">
      <c r="A9004" s="1">
        <v>44686</v>
      </c>
      <c r="B9004">
        <v>4.7279000000000002E-2</v>
      </c>
    </row>
    <row r="9005" spans="1:2">
      <c r="A9005" s="1">
        <v>44687</v>
      </c>
      <c r="B9005">
        <v>4.7279000000000002E-2</v>
      </c>
    </row>
    <row r="9006" spans="1:2">
      <c r="A9006" s="1">
        <v>44690</v>
      </c>
      <c r="B9006">
        <v>4.7279000000000002E-2</v>
      </c>
    </row>
    <row r="9007" spans="1:2">
      <c r="A9007" s="1">
        <v>44691</v>
      </c>
      <c r="B9007">
        <v>4.7279000000000002E-2</v>
      </c>
    </row>
    <row r="9008" spans="1:2">
      <c r="A9008" s="1">
        <v>44692</v>
      </c>
      <c r="B9008">
        <v>4.7279000000000002E-2</v>
      </c>
    </row>
    <row r="9009" spans="1:2">
      <c r="A9009" s="1">
        <v>44693</v>
      </c>
      <c r="B9009">
        <v>4.7279000000000002E-2</v>
      </c>
    </row>
    <row r="9010" spans="1:2">
      <c r="A9010" s="1">
        <v>44694</v>
      </c>
      <c r="B9010">
        <v>4.7279000000000002E-2</v>
      </c>
    </row>
    <row r="9011" spans="1:2">
      <c r="A9011" s="1">
        <v>44697</v>
      </c>
      <c r="B9011">
        <v>4.7279000000000002E-2</v>
      </c>
    </row>
    <row r="9012" spans="1:2">
      <c r="A9012" s="1">
        <v>44698</v>
      </c>
      <c r="B9012">
        <v>4.7279000000000002E-2</v>
      </c>
    </row>
    <row r="9013" spans="1:2">
      <c r="A9013" s="1">
        <v>44699</v>
      </c>
      <c r="B9013">
        <v>4.7279000000000002E-2</v>
      </c>
    </row>
    <row r="9014" spans="1:2">
      <c r="A9014" s="1">
        <v>44700</v>
      </c>
      <c r="B9014">
        <v>4.7279000000000002E-2</v>
      </c>
    </row>
    <row r="9015" spans="1:2">
      <c r="A9015" s="1">
        <v>44701</v>
      </c>
      <c r="B9015">
        <v>4.7279000000000002E-2</v>
      </c>
    </row>
    <row r="9016" spans="1:2">
      <c r="A9016" s="1">
        <v>44704</v>
      </c>
      <c r="B9016">
        <v>4.7279000000000002E-2</v>
      </c>
    </row>
    <row r="9017" spans="1:2">
      <c r="A9017" s="1">
        <v>44705</v>
      </c>
      <c r="B9017">
        <v>4.7279000000000002E-2</v>
      </c>
    </row>
    <row r="9018" spans="1:2">
      <c r="A9018" s="1">
        <v>44706</v>
      </c>
      <c r="B9018">
        <v>4.7279000000000002E-2</v>
      </c>
    </row>
    <row r="9019" spans="1:2">
      <c r="A9019" s="1">
        <v>44707</v>
      </c>
      <c r="B9019">
        <v>4.7279000000000002E-2</v>
      </c>
    </row>
    <row r="9020" spans="1:2">
      <c r="A9020" s="1">
        <v>44708</v>
      </c>
      <c r="B9020">
        <v>4.7279000000000002E-2</v>
      </c>
    </row>
    <row r="9021" spans="1:2">
      <c r="A9021" s="1">
        <v>44711</v>
      </c>
      <c r="B9021">
        <v>4.7279000000000002E-2</v>
      </c>
    </row>
    <row r="9022" spans="1:2">
      <c r="A9022" s="1">
        <v>44712</v>
      </c>
      <c r="B9022">
        <v>4.7279000000000002E-2</v>
      </c>
    </row>
    <row r="9023" spans="1:2">
      <c r="A9023" s="1">
        <v>44713</v>
      </c>
      <c r="B9023">
        <v>4.7279000000000002E-2</v>
      </c>
    </row>
    <row r="9024" spans="1:2">
      <c r="A9024" s="1">
        <v>44714</v>
      </c>
      <c r="B9024">
        <v>4.7279000000000002E-2</v>
      </c>
    </row>
    <row r="9025" spans="1:2">
      <c r="A9025" s="1">
        <v>44715</v>
      </c>
      <c r="B9025">
        <v>4.7279000000000002E-2</v>
      </c>
    </row>
    <row r="9026" spans="1:2">
      <c r="A9026" s="1">
        <v>44718</v>
      </c>
      <c r="B9026">
        <v>4.7279000000000002E-2</v>
      </c>
    </row>
    <row r="9027" spans="1:2">
      <c r="A9027" s="1">
        <v>44719</v>
      </c>
      <c r="B9027">
        <v>4.7279000000000002E-2</v>
      </c>
    </row>
    <row r="9028" spans="1:2">
      <c r="A9028" s="1">
        <v>44720</v>
      </c>
      <c r="B9028">
        <v>4.7279000000000002E-2</v>
      </c>
    </row>
    <row r="9029" spans="1:2">
      <c r="A9029" s="1">
        <v>44721</v>
      </c>
      <c r="B9029">
        <v>4.7279000000000002E-2</v>
      </c>
    </row>
    <row r="9030" spans="1:2">
      <c r="A9030" s="1">
        <v>44722</v>
      </c>
      <c r="B9030">
        <v>4.7279000000000002E-2</v>
      </c>
    </row>
    <row r="9031" spans="1:2">
      <c r="A9031" s="1">
        <v>44725</v>
      </c>
      <c r="B9031">
        <v>4.7279000000000002E-2</v>
      </c>
    </row>
    <row r="9032" spans="1:2">
      <c r="A9032" s="1">
        <v>44726</v>
      </c>
      <c r="B9032">
        <v>4.7279000000000002E-2</v>
      </c>
    </row>
    <row r="9033" spans="1:2">
      <c r="A9033" s="1">
        <v>44727</v>
      </c>
      <c r="B9033">
        <v>4.7279000000000002E-2</v>
      </c>
    </row>
    <row r="9034" spans="1:2">
      <c r="A9034" s="1">
        <v>44729</v>
      </c>
      <c r="B9034">
        <v>4.9036999999999997E-2</v>
      </c>
    </row>
    <row r="9035" spans="1:2">
      <c r="A9035" s="1">
        <v>44732</v>
      </c>
      <c r="B9035">
        <v>4.9036999999999997E-2</v>
      </c>
    </row>
    <row r="9036" spans="1:2">
      <c r="A9036" s="1">
        <v>44733</v>
      </c>
      <c r="B9036">
        <v>4.9036999999999997E-2</v>
      </c>
    </row>
    <row r="9037" spans="1:2">
      <c r="A9037" s="1">
        <v>44734</v>
      </c>
      <c r="B9037">
        <v>4.9036999999999997E-2</v>
      </c>
    </row>
    <row r="9038" spans="1:2">
      <c r="A9038" s="1">
        <v>44735</v>
      </c>
      <c r="B9038">
        <v>4.9036999999999997E-2</v>
      </c>
    </row>
    <row r="9039" spans="1:2">
      <c r="A9039" s="1">
        <v>44736</v>
      </c>
      <c r="B9039">
        <v>4.9036999999999997E-2</v>
      </c>
    </row>
    <row r="9040" spans="1:2">
      <c r="A9040" s="1">
        <v>44739</v>
      </c>
      <c r="B9040">
        <v>4.9036999999999997E-2</v>
      </c>
    </row>
    <row r="9041" spans="1:2">
      <c r="A9041" s="1">
        <v>44740</v>
      </c>
      <c r="B9041">
        <v>4.9036999999999997E-2</v>
      </c>
    </row>
    <row r="9042" spans="1:2">
      <c r="A9042" s="1">
        <v>44741</v>
      </c>
      <c r="B9042">
        <v>4.9036999999999997E-2</v>
      </c>
    </row>
    <row r="9043" spans="1:2">
      <c r="A9043" s="1">
        <v>44742</v>
      </c>
      <c r="B9043">
        <v>4.9036999999999997E-2</v>
      </c>
    </row>
    <row r="9044" spans="1:2">
      <c r="A9044" s="1">
        <v>44743</v>
      </c>
      <c r="B9044">
        <v>4.9036999999999997E-2</v>
      </c>
    </row>
    <row r="9045" spans="1:2">
      <c r="A9045" s="1">
        <v>44746</v>
      </c>
      <c r="B9045">
        <v>4.9036999999999997E-2</v>
      </c>
    </row>
    <row r="9046" spans="1:2">
      <c r="A9046" s="1">
        <v>44747</v>
      </c>
      <c r="B9046">
        <v>4.9036999999999997E-2</v>
      </c>
    </row>
    <row r="9047" spans="1:2">
      <c r="A9047" s="1">
        <v>44748</v>
      </c>
      <c r="B9047">
        <v>4.9036999999999997E-2</v>
      </c>
    </row>
    <row r="9048" spans="1:2">
      <c r="A9048" s="1">
        <v>44749</v>
      </c>
      <c r="B9048">
        <v>4.9036999999999997E-2</v>
      </c>
    </row>
    <row r="9049" spans="1:2">
      <c r="A9049" s="1">
        <v>44750</v>
      </c>
      <c r="B9049">
        <v>4.9036999999999997E-2</v>
      </c>
    </row>
    <row r="9050" spans="1:2">
      <c r="A9050" s="1">
        <v>44753</v>
      </c>
      <c r="B9050">
        <v>4.9036999999999997E-2</v>
      </c>
    </row>
    <row r="9051" spans="1:2">
      <c r="A9051" s="1">
        <v>44754</v>
      </c>
      <c r="B9051">
        <v>4.9036999999999997E-2</v>
      </c>
    </row>
    <row r="9052" spans="1:2">
      <c r="A9052" s="1">
        <v>44755</v>
      </c>
      <c r="B9052">
        <v>4.9036999999999997E-2</v>
      </c>
    </row>
    <row r="9053" spans="1:2">
      <c r="A9053" s="1">
        <v>44756</v>
      </c>
      <c r="B9053">
        <v>4.9036999999999997E-2</v>
      </c>
    </row>
    <row r="9054" spans="1:2">
      <c r="A9054" s="1">
        <v>44757</v>
      </c>
      <c r="B9054">
        <v>4.9036999999999997E-2</v>
      </c>
    </row>
    <row r="9055" spans="1:2">
      <c r="A9055" s="1">
        <v>44760</v>
      </c>
      <c r="B9055">
        <v>4.9036999999999997E-2</v>
      </c>
    </row>
    <row r="9056" spans="1:2">
      <c r="A9056" s="1">
        <v>44761</v>
      </c>
      <c r="B9056">
        <v>4.9036999999999997E-2</v>
      </c>
    </row>
    <row r="9057" spans="1:2">
      <c r="A9057" s="1">
        <v>44762</v>
      </c>
      <c r="B9057">
        <v>4.9036999999999997E-2</v>
      </c>
    </row>
    <row r="9058" spans="1:2">
      <c r="A9058" s="1">
        <v>44763</v>
      </c>
      <c r="B9058">
        <v>4.9036999999999997E-2</v>
      </c>
    </row>
    <row r="9059" spans="1:2">
      <c r="A9059" s="1">
        <v>44764</v>
      </c>
      <c r="B9059">
        <v>4.9036999999999997E-2</v>
      </c>
    </row>
    <row r="9060" spans="1:2">
      <c r="A9060" s="1">
        <v>44767</v>
      </c>
      <c r="B9060">
        <v>4.9036999999999997E-2</v>
      </c>
    </row>
    <row r="9061" spans="1:2">
      <c r="A9061" s="1">
        <v>44768</v>
      </c>
      <c r="B9061">
        <v>4.9036999999999997E-2</v>
      </c>
    </row>
    <row r="9062" spans="1:2">
      <c r="A9062" s="1">
        <v>44769</v>
      </c>
      <c r="B9062">
        <v>4.9036999999999997E-2</v>
      </c>
    </row>
    <row r="9063" spans="1:2">
      <c r="A9063" s="1">
        <v>44770</v>
      </c>
      <c r="B9063">
        <v>4.9036999999999997E-2</v>
      </c>
    </row>
    <row r="9064" spans="1:2">
      <c r="A9064" s="1">
        <v>44771</v>
      </c>
      <c r="B9064">
        <v>4.9036999999999997E-2</v>
      </c>
    </row>
    <row r="9065" spans="1:2">
      <c r="A9065" s="1">
        <v>44774</v>
      </c>
      <c r="B9065">
        <v>4.9036999999999997E-2</v>
      </c>
    </row>
    <row r="9066" spans="1:2">
      <c r="A9066" s="1">
        <v>44775</v>
      </c>
      <c r="B9066">
        <v>4.9036999999999997E-2</v>
      </c>
    </row>
    <row r="9067" spans="1:2">
      <c r="A9067" s="1">
        <v>44776</v>
      </c>
      <c r="B9067">
        <v>4.9036999999999997E-2</v>
      </c>
    </row>
    <row r="9068" spans="1:2">
      <c r="A9068" s="1">
        <v>44777</v>
      </c>
      <c r="B9068">
        <v>5.0788E-2</v>
      </c>
    </row>
    <row r="9069" spans="1:2">
      <c r="A9069" s="1">
        <v>44778</v>
      </c>
      <c r="B9069">
        <v>5.0788E-2</v>
      </c>
    </row>
    <row r="9070" spans="1:2">
      <c r="A9070" s="1">
        <v>44781</v>
      </c>
      <c r="B9070">
        <v>5.0788E-2</v>
      </c>
    </row>
    <row r="9071" spans="1:2">
      <c r="A9071" s="1">
        <v>44782</v>
      </c>
      <c r="B9071">
        <v>5.0788E-2</v>
      </c>
    </row>
    <row r="9072" spans="1:2">
      <c r="A9072" s="1">
        <v>44783</v>
      </c>
      <c r="B9072">
        <v>5.0788E-2</v>
      </c>
    </row>
    <row r="9073" spans="1:2">
      <c r="A9073" s="1">
        <v>44784</v>
      </c>
      <c r="B9073">
        <v>5.0788E-2</v>
      </c>
    </row>
    <row r="9074" spans="1:2">
      <c r="A9074" s="1">
        <v>44785</v>
      </c>
      <c r="B9074">
        <v>5.0788E-2</v>
      </c>
    </row>
    <row r="9075" spans="1:2">
      <c r="A9075" s="1">
        <v>44788</v>
      </c>
      <c r="B9075">
        <v>5.0788E-2</v>
      </c>
    </row>
    <row r="9076" spans="1:2">
      <c r="A9076" s="1">
        <v>44789</v>
      </c>
      <c r="B9076">
        <v>5.0788E-2</v>
      </c>
    </row>
    <row r="9077" spans="1:2">
      <c r="A9077" s="1">
        <v>44790</v>
      </c>
      <c r="B9077">
        <v>5.0788E-2</v>
      </c>
    </row>
    <row r="9078" spans="1:2">
      <c r="A9078" s="1">
        <v>44791</v>
      </c>
      <c r="B9078">
        <v>5.0788E-2</v>
      </c>
    </row>
    <row r="9079" spans="1:2">
      <c r="A9079" s="1">
        <v>44792</v>
      </c>
      <c r="B9079">
        <v>5.0788E-2</v>
      </c>
    </row>
    <row r="9080" spans="1:2">
      <c r="A9080" s="1">
        <v>44795</v>
      </c>
      <c r="B9080">
        <v>5.0788E-2</v>
      </c>
    </row>
    <row r="9081" spans="1:2">
      <c r="A9081" s="1">
        <v>44796</v>
      </c>
      <c r="B9081">
        <v>5.0788E-2</v>
      </c>
    </row>
    <row r="9082" spans="1:2">
      <c r="A9082" s="1">
        <v>44797</v>
      </c>
      <c r="B9082">
        <v>5.0788E-2</v>
      </c>
    </row>
    <row r="9083" spans="1:2">
      <c r="A9083" s="1">
        <v>44798</v>
      </c>
      <c r="B9083">
        <v>5.0788E-2</v>
      </c>
    </row>
    <row r="9084" spans="1:2">
      <c r="A9084" s="1">
        <v>44799</v>
      </c>
      <c r="B9084">
        <v>5.0788E-2</v>
      </c>
    </row>
    <row r="9085" spans="1:2">
      <c r="A9085" s="1">
        <v>44802</v>
      </c>
      <c r="B9085">
        <v>5.0788E-2</v>
      </c>
    </row>
    <row r="9086" spans="1:2">
      <c r="A9086" s="1">
        <v>44803</v>
      </c>
      <c r="B9086">
        <v>5.0788E-2</v>
      </c>
    </row>
    <row r="9087" spans="1:2">
      <c r="A9087" s="1">
        <v>44804</v>
      </c>
      <c r="B9087">
        <v>5.0788E-2</v>
      </c>
    </row>
    <row r="9088" spans="1:2">
      <c r="A9088" s="1">
        <v>44805</v>
      </c>
      <c r="B9088">
        <v>5.0788E-2</v>
      </c>
    </row>
    <row r="9089" spans="1:2">
      <c r="A9089" s="1">
        <v>44806</v>
      </c>
      <c r="B9089">
        <v>5.0788E-2</v>
      </c>
    </row>
    <row r="9090" spans="1:2">
      <c r="A9090" s="1">
        <v>44809</v>
      </c>
      <c r="B9090">
        <v>5.0788E-2</v>
      </c>
    </row>
    <row r="9091" spans="1:2">
      <c r="A9091" s="1">
        <v>44810</v>
      </c>
      <c r="B9091">
        <v>5.0788E-2</v>
      </c>
    </row>
    <row r="9092" spans="1:2">
      <c r="A9092" s="1">
        <v>44812</v>
      </c>
      <c r="B9092">
        <v>5.0788E-2</v>
      </c>
    </row>
    <row r="9093" spans="1:2">
      <c r="A9093" s="1">
        <v>44813</v>
      </c>
      <c r="B9093">
        <v>5.0788E-2</v>
      </c>
    </row>
    <row r="9094" spans="1:2">
      <c r="A9094" s="1">
        <v>44816</v>
      </c>
      <c r="B9094">
        <v>5.0788E-2</v>
      </c>
    </row>
    <row r="9095" spans="1:2">
      <c r="A9095" s="1">
        <v>44817</v>
      </c>
      <c r="B9095">
        <v>5.0788E-2</v>
      </c>
    </row>
    <row r="9096" spans="1:2">
      <c r="A9096" s="1">
        <v>44818</v>
      </c>
      <c r="B9096">
        <v>5.0788E-2</v>
      </c>
    </row>
    <row r="9097" spans="1:2">
      <c r="A9097" s="1">
        <v>44819</v>
      </c>
      <c r="B9097">
        <v>5.0788E-2</v>
      </c>
    </row>
    <row r="9098" spans="1:2">
      <c r="A9098" s="1">
        <v>44820</v>
      </c>
      <c r="B9098">
        <v>5.0788E-2</v>
      </c>
    </row>
    <row r="9099" spans="1:2">
      <c r="A9099" s="1">
        <v>44823</v>
      </c>
      <c r="B9099">
        <v>5.0788E-2</v>
      </c>
    </row>
    <row r="9100" spans="1:2">
      <c r="A9100" s="1">
        <v>44824</v>
      </c>
      <c r="B9100">
        <v>5.0788E-2</v>
      </c>
    </row>
    <row r="9101" spans="1:2">
      <c r="A9101" s="1">
        <v>44825</v>
      </c>
      <c r="B9101">
        <v>5.0788E-2</v>
      </c>
    </row>
    <row r="9102" spans="1:2">
      <c r="A9102" s="1">
        <v>44826</v>
      </c>
      <c r="B9102">
        <v>5.0788E-2</v>
      </c>
    </row>
    <row r="9103" spans="1:2">
      <c r="A9103" s="1">
        <v>44827</v>
      </c>
      <c r="B9103">
        <v>5.0788E-2</v>
      </c>
    </row>
    <row r="9104" spans="1:2">
      <c r="A9104" s="1">
        <v>44830</v>
      </c>
      <c r="B9104">
        <v>5.0788E-2</v>
      </c>
    </row>
    <row r="9105" spans="1:2">
      <c r="A9105" s="1">
        <v>44831</v>
      </c>
      <c r="B9105">
        <v>5.0788E-2</v>
      </c>
    </row>
    <row r="9106" spans="1:2">
      <c r="A9106" s="1">
        <v>44832</v>
      </c>
      <c r="B9106">
        <v>5.0788E-2</v>
      </c>
    </row>
    <row r="9107" spans="1:2">
      <c r="A9107" s="1">
        <v>44833</v>
      </c>
      <c r="B9107">
        <v>5.0788E-2</v>
      </c>
    </row>
    <row r="9108" spans="1:2">
      <c r="A9108" s="1">
        <v>44834</v>
      </c>
      <c r="B9108">
        <v>5.0788E-2</v>
      </c>
    </row>
    <row r="9109" spans="1:2">
      <c r="A9109" s="1">
        <v>44837</v>
      </c>
      <c r="B9109">
        <v>5.0788E-2</v>
      </c>
    </row>
    <row r="9110" spans="1:2">
      <c r="A9110" s="1">
        <v>44838</v>
      </c>
      <c r="B9110">
        <v>5.0788E-2</v>
      </c>
    </row>
    <row r="9111" spans="1:2">
      <c r="A9111" s="1">
        <v>44839</v>
      </c>
      <c r="B9111">
        <v>5.0788E-2</v>
      </c>
    </row>
    <row r="9112" spans="1:2">
      <c r="A9112" s="1">
        <v>44840</v>
      </c>
      <c r="B9112">
        <v>5.0788E-2</v>
      </c>
    </row>
    <row r="9113" spans="1:2">
      <c r="A9113" s="1">
        <v>44841</v>
      </c>
      <c r="B9113">
        <v>5.0788E-2</v>
      </c>
    </row>
    <row r="9114" spans="1:2">
      <c r="A9114" s="1">
        <v>44844</v>
      </c>
      <c r="B9114">
        <v>5.0788E-2</v>
      </c>
    </row>
    <row r="9115" spans="1:2">
      <c r="A9115" s="1">
        <v>44845</v>
      </c>
      <c r="B9115">
        <v>5.0788E-2</v>
      </c>
    </row>
    <row r="9116" spans="1:2">
      <c r="A9116" s="1">
        <v>44847</v>
      </c>
      <c r="B9116">
        <v>5.0788E-2</v>
      </c>
    </row>
    <row r="9117" spans="1:2">
      <c r="A9117" s="1">
        <v>44848</v>
      </c>
      <c r="B9117">
        <v>5.0788E-2</v>
      </c>
    </row>
    <row r="9118" spans="1:2">
      <c r="A9118" s="1">
        <v>44851</v>
      </c>
      <c r="B9118">
        <v>5.0788E-2</v>
      </c>
    </row>
    <row r="9119" spans="1:2">
      <c r="A9119" s="1">
        <v>44852</v>
      </c>
      <c r="B9119">
        <v>5.0788E-2</v>
      </c>
    </row>
    <row r="9120" spans="1:2">
      <c r="A9120" s="1">
        <v>44853</v>
      </c>
      <c r="B9120">
        <v>5.0788E-2</v>
      </c>
    </row>
    <row r="9121" spans="1:2">
      <c r="A9121" s="1">
        <v>44854</v>
      </c>
      <c r="B9121">
        <v>5.0788E-2</v>
      </c>
    </row>
    <row r="9122" spans="1:2">
      <c r="A9122" s="1">
        <v>44855</v>
      </c>
      <c r="B9122">
        <v>5.0788E-2</v>
      </c>
    </row>
    <row r="9123" spans="1:2">
      <c r="A9123" s="1">
        <v>44858</v>
      </c>
      <c r="B9123">
        <v>5.0788E-2</v>
      </c>
    </row>
    <row r="9124" spans="1:2">
      <c r="A9124" s="1">
        <v>44859</v>
      </c>
      <c r="B9124">
        <v>5.0788E-2</v>
      </c>
    </row>
    <row r="9125" spans="1:2">
      <c r="A9125" s="1">
        <v>44860</v>
      </c>
      <c r="B9125">
        <v>5.0788E-2</v>
      </c>
    </row>
    <row r="9126" spans="1:2">
      <c r="A9126" s="1">
        <v>44861</v>
      </c>
      <c r="B9126">
        <v>5.0788E-2</v>
      </c>
    </row>
    <row r="9127" spans="1:2">
      <c r="A9127" s="1">
        <v>44862</v>
      </c>
      <c r="B9127">
        <v>5.0788E-2</v>
      </c>
    </row>
    <row r="9128" spans="1:2">
      <c r="A9128" s="1">
        <v>44865</v>
      </c>
      <c r="B9128">
        <v>5.0788E-2</v>
      </c>
    </row>
    <row r="9129" spans="1:2">
      <c r="A9129" s="1">
        <v>44866</v>
      </c>
      <c r="B9129">
        <v>5.0788E-2</v>
      </c>
    </row>
    <row r="9130" spans="1:2">
      <c r="A9130" s="1">
        <v>44868</v>
      </c>
      <c r="B9130">
        <v>5.0788E-2</v>
      </c>
    </row>
    <row r="9131" spans="1:2">
      <c r="A9131" s="1">
        <v>44869</v>
      </c>
      <c r="B9131">
        <v>5.0788E-2</v>
      </c>
    </row>
    <row r="9132" spans="1:2">
      <c r="A9132" s="1">
        <v>44872</v>
      </c>
      <c r="B9132">
        <v>5.0788E-2</v>
      </c>
    </row>
    <row r="9133" spans="1:2">
      <c r="A9133" s="1">
        <v>44873</v>
      </c>
      <c r="B9133">
        <v>5.0788E-2</v>
      </c>
    </row>
    <row r="9134" spans="1:2">
      <c r="A9134" s="1">
        <v>44874</v>
      </c>
      <c r="B9134">
        <v>5.0788E-2</v>
      </c>
    </row>
    <row r="9135" spans="1:2">
      <c r="A9135" s="1">
        <v>44875</v>
      </c>
      <c r="B9135">
        <v>5.0788E-2</v>
      </c>
    </row>
    <row r="9136" spans="1:2">
      <c r="A9136" s="1">
        <v>44876</v>
      </c>
      <c r="B9136">
        <v>5.0788E-2</v>
      </c>
    </row>
    <row r="9137" spans="1:2">
      <c r="A9137" s="1">
        <v>44879</v>
      </c>
      <c r="B9137">
        <v>5.0788E-2</v>
      </c>
    </row>
    <row r="9138" spans="1:2">
      <c r="A9138" s="1">
        <v>44881</v>
      </c>
      <c r="B9138">
        <v>5.0788E-2</v>
      </c>
    </row>
    <row r="9139" spans="1:2">
      <c r="A9139" s="1">
        <v>44882</v>
      </c>
      <c r="B9139">
        <v>5.0788E-2</v>
      </c>
    </row>
    <row r="9140" spans="1:2">
      <c r="A9140" s="1">
        <v>44883</v>
      </c>
      <c r="B9140">
        <v>5.0788E-2</v>
      </c>
    </row>
    <row r="9141" spans="1:2">
      <c r="A9141" s="1">
        <v>44886</v>
      </c>
      <c r="B9141">
        <v>5.0788E-2</v>
      </c>
    </row>
    <row r="9142" spans="1:2">
      <c r="A9142" s="1">
        <v>44887</v>
      </c>
      <c r="B9142">
        <v>5.0788E-2</v>
      </c>
    </row>
    <row r="9143" spans="1:2">
      <c r="A9143" s="1">
        <v>44888</v>
      </c>
      <c r="B9143">
        <v>5.0788E-2</v>
      </c>
    </row>
    <row r="9144" spans="1:2">
      <c r="A9144" s="1">
        <v>44889</v>
      </c>
      <c r="B9144">
        <v>5.0788E-2</v>
      </c>
    </row>
    <row r="9145" spans="1:2">
      <c r="A9145" s="1">
        <v>44890</v>
      </c>
      <c r="B9145">
        <v>5.0788E-2</v>
      </c>
    </row>
    <row r="9146" spans="1:2">
      <c r="A9146" s="1">
        <v>44893</v>
      </c>
      <c r="B9146">
        <v>5.0788E-2</v>
      </c>
    </row>
    <row r="9147" spans="1:2">
      <c r="A9147" s="1">
        <v>44894</v>
      </c>
      <c r="B9147">
        <v>5.0788E-2</v>
      </c>
    </row>
    <row r="9148" spans="1:2">
      <c r="A9148" s="1">
        <v>44895</v>
      </c>
      <c r="B9148">
        <v>5.0788E-2</v>
      </c>
    </row>
    <row r="9149" spans="1:2">
      <c r="A9149" s="1">
        <v>44896</v>
      </c>
      <c r="B9149">
        <v>5.0788E-2</v>
      </c>
    </row>
    <row r="9150" spans="1:2">
      <c r="A9150" s="1">
        <v>44897</v>
      </c>
      <c r="B9150">
        <v>5.0788E-2</v>
      </c>
    </row>
    <row r="9151" spans="1:2">
      <c r="A9151" s="1">
        <v>44900</v>
      </c>
      <c r="B9151">
        <v>5.0788E-2</v>
      </c>
    </row>
    <row r="9152" spans="1:2">
      <c r="A9152" s="1">
        <v>44901</v>
      </c>
      <c r="B9152">
        <v>5.0788E-2</v>
      </c>
    </row>
    <row r="9153" spans="1:2">
      <c r="A9153" s="1">
        <v>44902</v>
      </c>
      <c r="B9153">
        <v>5.0788E-2</v>
      </c>
    </row>
    <row r="9154" spans="1:2">
      <c r="A9154" s="1">
        <v>44903</v>
      </c>
      <c r="B9154">
        <v>5.0788E-2</v>
      </c>
    </row>
    <row r="9155" spans="1:2">
      <c r="A9155" s="1">
        <v>44904</v>
      </c>
      <c r="B9155">
        <v>5.0788E-2</v>
      </c>
    </row>
    <row r="9156" spans="1:2">
      <c r="A9156" s="1">
        <v>44907</v>
      </c>
      <c r="B9156">
        <v>5.0788E-2</v>
      </c>
    </row>
    <row r="9157" spans="1:2">
      <c r="A9157" s="1">
        <v>44908</v>
      </c>
      <c r="B9157">
        <v>5.0788E-2</v>
      </c>
    </row>
    <row r="9158" spans="1:2">
      <c r="A9158" s="1">
        <v>44909</v>
      </c>
      <c r="B9158">
        <v>5.0788E-2</v>
      </c>
    </row>
    <row r="9159" spans="1:2">
      <c r="A9159" s="1">
        <v>44910</v>
      </c>
      <c r="B9159">
        <v>5.0788E-2</v>
      </c>
    </row>
    <row r="9160" spans="1:2">
      <c r="A9160" s="1">
        <v>44911</v>
      </c>
      <c r="B9160">
        <v>5.0788E-2</v>
      </c>
    </row>
    <row r="9161" spans="1:2">
      <c r="A9161" s="1">
        <v>44914</v>
      </c>
      <c r="B9161">
        <v>5.0788E-2</v>
      </c>
    </row>
    <row r="9162" spans="1:2">
      <c r="A9162" s="1">
        <v>44915</v>
      </c>
      <c r="B9162">
        <v>5.0788E-2</v>
      </c>
    </row>
    <row r="9163" spans="1:2">
      <c r="A9163" s="1">
        <v>44916</v>
      </c>
      <c r="B9163">
        <v>5.0788E-2</v>
      </c>
    </row>
    <row r="9164" spans="1:2">
      <c r="A9164" s="1">
        <v>44917</v>
      </c>
      <c r="B9164">
        <v>5.0788E-2</v>
      </c>
    </row>
    <row r="9165" spans="1:2">
      <c r="A9165" s="1">
        <v>44918</v>
      </c>
      <c r="B9165">
        <v>5.0788E-2</v>
      </c>
    </row>
    <row r="9166" spans="1:2">
      <c r="A9166" s="1">
        <v>44921</v>
      </c>
      <c r="B9166">
        <v>5.0788E-2</v>
      </c>
    </row>
    <row r="9167" spans="1:2">
      <c r="A9167" s="1">
        <v>44922</v>
      </c>
      <c r="B9167">
        <v>5.0788E-2</v>
      </c>
    </row>
    <row r="9168" spans="1:2">
      <c r="A9168" s="1">
        <v>44923</v>
      </c>
      <c r="B9168">
        <v>5.0788E-2</v>
      </c>
    </row>
    <row r="9169" spans="1:2">
      <c r="A9169" s="1">
        <v>44924</v>
      </c>
      <c r="B9169">
        <v>5.0788E-2</v>
      </c>
    </row>
    <row r="9170" spans="1:2">
      <c r="A9170" s="1">
        <v>44925</v>
      </c>
      <c r="B9170">
        <v>5.0788E-2</v>
      </c>
    </row>
    <row r="9171" spans="1:2">
      <c r="A9171" s="1">
        <v>44928</v>
      </c>
      <c r="B9171">
        <v>5.0788E-2</v>
      </c>
    </row>
    <row r="9172" spans="1:2">
      <c r="A9172" s="1">
        <v>44929</v>
      </c>
      <c r="B9172">
        <v>5.0788E-2</v>
      </c>
    </row>
    <row r="9173" spans="1:2">
      <c r="A9173" s="1">
        <v>44930</v>
      </c>
      <c r="B9173">
        <v>5.0788E-2</v>
      </c>
    </row>
    <row r="9174" spans="1:2">
      <c r="A9174" s="1">
        <v>44931</v>
      </c>
      <c r="B9174">
        <v>5.0788E-2</v>
      </c>
    </row>
    <row r="9175" spans="1:2">
      <c r="A9175" s="1">
        <v>44932</v>
      </c>
      <c r="B9175">
        <v>5.0788E-2</v>
      </c>
    </row>
    <row r="9176" spans="1:2">
      <c r="A9176" s="1">
        <v>44935</v>
      </c>
      <c r="B9176">
        <v>5.0788E-2</v>
      </c>
    </row>
    <row r="9177" spans="1:2">
      <c r="A9177" s="1">
        <v>44936</v>
      </c>
      <c r="B9177">
        <v>5.0788E-2</v>
      </c>
    </row>
    <row r="9178" spans="1:2">
      <c r="A9178" s="1">
        <v>44937</v>
      </c>
      <c r="B9178">
        <v>5.0788E-2</v>
      </c>
    </row>
    <row r="9179" spans="1:2">
      <c r="A9179" s="1">
        <v>44938</v>
      </c>
      <c r="B9179">
        <v>5.0788E-2</v>
      </c>
    </row>
    <row r="9180" spans="1:2">
      <c r="A9180" s="1">
        <v>44939</v>
      </c>
      <c r="B9180">
        <v>5.0788E-2</v>
      </c>
    </row>
    <row r="9181" spans="1:2">
      <c r="A9181" s="1">
        <v>44942</v>
      </c>
      <c r="B9181">
        <v>5.0788E-2</v>
      </c>
    </row>
    <row r="9182" spans="1:2">
      <c r="A9182" s="1">
        <v>44943</v>
      </c>
      <c r="B9182">
        <v>5.0788E-2</v>
      </c>
    </row>
    <row r="9183" spans="1:2">
      <c r="A9183" s="1">
        <v>44944</v>
      </c>
      <c r="B9183">
        <v>5.0788E-2</v>
      </c>
    </row>
    <row r="9184" spans="1:2">
      <c r="A9184" s="1">
        <v>44945</v>
      </c>
      <c r="B9184">
        <v>5.0788E-2</v>
      </c>
    </row>
    <row r="9185" spans="1:2">
      <c r="A9185" s="1">
        <v>44946</v>
      </c>
      <c r="B9185">
        <v>5.0788E-2</v>
      </c>
    </row>
    <row r="9186" spans="1:2">
      <c r="A9186" s="1">
        <v>44949</v>
      </c>
      <c r="B9186">
        <v>5.0788E-2</v>
      </c>
    </row>
    <row r="9187" spans="1:2">
      <c r="A9187" s="1">
        <v>44950</v>
      </c>
      <c r="B9187">
        <v>5.0788E-2</v>
      </c>
    </row>
    <row r="9188" spans="1:2">
      <c r="A9188" s="1">
        <v>44951</v>
      </c>
      <c r="B9188">
        <v>5.0788E-2</v>
      </c>
    </row>
    <row r="9189" spans="1:2">
      <c r="A9189" s="1">
        <v>44952</v>
      </c>
      <c r="B9189">
        <v>5.0788E-2</v>
      </c>
    </row>
    <row r="9190" spans="1:2">
      <c r="A9190" s="1">
        <v>44953</v>
      </c>
      <c r="B9190">
        <v>5.0788E-2</v>
      </c>
    </row>
    <row r="9191" spans="1:2">
      <c r="A9191" s="1">
        <v>44956</v>
      </c>
      <c r="B9191">
        <v>5.0788E-2</v>
      </c>
    </row>
    <row r="9192" spans="1:2">
      <c r="A9192" s="1">
        <v>44957</v>
      </c>
      <c r="B9192">
        <v>5.0788E-2</v>
      </c>
    </row>
    <row r="9193" spans="1:2">
      <c r="A9193" s="1">
        <v>44958</v>
      </c>
      <c r="B9193">
        <v>5.0788E-2</v>
      </c>
    </row>
    <row r="9194" spans="1:2">
      <c r="A9194" s="1">
        <v>44959</v>
      </c>
      <c r="B9194">
        <v>5.0788E-2</v>
      </c>
    </row>
    <row r="9195" spans="1:2">
      <c r="A9195" s="1">
        <v>44960</v>
      </c>
      <c r="B9195">
        <v>5.0788E-2</v>
      </c>
    </row>
    <row r="9196" spans="1:2">
      <c r="A9196" s="1">
        <v>44963</v>
      </c>
      <c r="B9196">
        <v>5.0788E-2</v>
      </c>
    </row>
    <row r="9197" spans="1:2">
      <c r="A9197" s="1">
        <v>44964</v>
      </c>
      <c r="B9197">
        <v>5.0788E-2</v>
      </c>
    </row>
    <row r="9198" spans="1:2">
      <c r="A9198" s="1">
        <v>44965</v>
      </c>
      <c r="B9198">
        <v>5.0788E-2</v>
      </c>
    </row>
    <row r="9199" spans="1:2">
      <c r="A9199" s="1">
        <v>44966</v>
      </c>
      <c r="B9199">
        <v>5.0788E-2</v>
      </c>
    </row>
    <row r="9200" spans="1:2">
      <c r="A9200" s="1">
        <v>44967</v>
      </c>
      <c r="B9200">
        <v>5.0788E-2</v>
      </c>
    </row>
    <row r="9201" spans="1:2">
      <c r="A9201" s="1">
        <v>44970</v>
      </c>
      <c r="B9201">
        <v>5.0788E-2</v>
      </c>
    </row>
    <row r="9202" spans="1:2">
      <c r="A9202" s="1">
        <v>44971</v>
      </c>
      <c r="B9202">
        <v>5.0788E-2</v>
      </c>
    </row>
    <row r="9203" spans="1:2">
      <c r="A9203" s="1">
        <v>44972</v>
      </c>
      <c r="B9203">
        <v>5.0788E-2</v>
      </c>
    </row>
    <row r="9204" spans="1:2">
      <c r="A9204" s="1">
        <v>44973</v>
      </c>
      <c r="B9204">
        <v>5.0788E-2</v>
      </c>
    </row>
    <row r="9205" spans="1:2">
      <c r="A9205" s="1">
        <v>44974</v>
      </c>
      <c r="B9205">
        <v>5.0788E-2</v>
      </c>
    </row>
    <row r="9206" spans="1:2">
      <c r="A9206" s="1">
        <v>44979</v>
      </c>
      <c r="B9206">
        <v>5.0788E-2</v>
      </c>
    </row>
    <row r="9207" spans="1:2">
      <c r="A9207" s="1">
        <v>44980</v>
      </c>
      <c r="B9207">
        <v>5.0788E-2</v>
      </c>
    </row>
    <row r="9208" spans="1:2">
      <c r="A9208" s="1">
        <v>44981</v>
      </c>
      <c r="B9208">
        <v>5.0788E-2</v>
      </c>
    </row>
    <row r="9209" spans="1:2">
      <c r="A9209" s="1">
        <v>44984</v>
      </c>
      <c r="B9209">
        <v>5.0788E-2</v>
      </c>
    </row>
    <row r="9210" spans="1:2">
      <c r="A9210" s="1">
        <v>44985</v>
      </c>
      <c r="B9210">
        <v>5.0788E-2</v>
      </c>
    </row>
    <row r="9211" spans="1:2">
      <c r="A9211" s="1">
        <v>44986</v>
      </c>
      <c r="B9211">
        <v>5.0788E-2</v>
      </c>
    </row>
    <row r="9212" spans="1:2">
      <c r="A9212" s="1">
        <v>44987</v>
      </c>
      <c r="B9212">
        <v>5.0788E-2</v>
      </c>
    </row>
    <row r="9213" spans="1:2">
      <c r="A9213" s="1">
        <v>44988</v>
      </c>
      <c r="B9213">
        <v>5.0788E-2</v>
      </c>
    </row>
    <row r="9214" spans="1:2">
      <c r="A9214" s="1">
        <v>44991</v>
      </c>
      <c r="B9214">
        <v>5.0788E-2</v>
      </c>
    </row>
    <row r="9215" spans="1:2">
      <c r="A9215" s="1">
        <v>44992</v>
      </c>
      <c r="B9215">
        <v>5.0788E-2</v>
      </c>
    </row>
    <row r="9216" spans="1:2">
      <c r="A9216" s="1">
        <v>44993</v>
      </c>
      <c r="B9216">
        <v>5.0788E-2</v>
      </c>
    </row>
    <row r="9217" spans="1:2">
      <c r="A9217" s="1">
        <v>44994</v>
      </c>
      <c r="B9217">
        <v>5.0788E-2</v>
      </c>
    </row>
    <row r="9218" spans="1:2">
      <c r="A9218" s="1">
        <v>44995</v>
      </c>
      <c r="B9218">
        <v>5.0788E-2</v>
      </c>
    </row>
    <row r="9219" spans="1:2">
      <c r="A9219" s="1">
        <v>44998</v>
      </c>
      <c r="B9219">
        <v>5.0788E-2</v>
      </c>
    </row>
    <row r="9220" spans="1:2">
      <c r="A9220" s="1">
        <v>44999</v>
      </c>
      <c r="B9220">
        <v>5.0788E-2</v>
      </c>
    </row>
    <row r="9221" spans="1:2">
      <c r="A9221" s="1">
        <v>45000</v>
      </c>
      <c r="B9221">
        <v>5.0788E-2</v>
      </c>
    </row>
    <row r="9222" spans="1:2">
      <c r="A9222" s="1">
        <v>45001</v>
      </c>
      <c r="B9222">
        <v>5.0788E-2</v>
      </c>
    </row>
    <row r="9223" spans="1:2">
      <c r="A9223" s="1">
        <v>45002</v>
      </c>
      <c r="B9223">
        <v>5.0788E-2</v>
      </c>
    </row>
    <row r="9224" spans="1:2">
      <c r="A9224" s="1">
        <v>45005</v>
      </c>
      <c r="B9224">
        <v>5.0788E-2</v>
      </c>
    </row>
    <row r="9225" spans="1:2">
      <c r="A9225" s="1">
        <v>45006</v>
      </c>
      <c r="B9225">
        <v>5.0788E-2</v>
      </c>
    </row>
    <row r="9226" spans="1:2">
      <c r="A9226" s="1">
        <v>45007</v>
      </c>
      <c r="B9226">
        <v>5.0788E-2</v>
      </c>
    </row>
    <row r="9227" spans="1:2">
      <c r="A9227" s="1">
        <v>45008</v>
      </c>
      <c r="B9227">
        <v>5.0788E-2</v>
      </c>
    </row>
    <row r="9228" spans="1:2">
      <c r="A9228" s="1">
        <v>45009</v>
      </c>
      <c r="B9228">
        <v>5.0788E-2</v>
      </c>
    </row>
    <row r="9229" spans="1:2">
      <c r="A9229" s="1">
        <v>45012</v>
      </c>
      <c r="B9229">
        <v>5.0788E-2</v>
      </c>
    </row>
    <row r="9230" spans="1:2">
      <c r="A9230" s="1">
        <v>45013</v>
      </c>
      <c r="B9230">
        <v>5.0788E-2</v>
      </c>
    </row>
    <row r="9231" spans="1:2">
      <c r="A9231" s="1">
        <v>45014</v>
      </c>
      <c r="B9231">
        <v>5.0788E-2</v>
      </c>
    </row>
    <row r="9232" spans="1:2">
      <c r="A9232" s="1">
        <v>45015</v>
      </c>
      <c r="B9232">
        <v>5.0788E-2</v>
      </c>
    </row>
    <row r="9233" spans="1:2">
      <c r="A9233" s="1">
        <v>45016</v>
      </c>
      <c r="B9233">
        <v>5.0788E-2</v>
      </c>
    </row>
    <row r="9234" spans="1:2">
      <c r="A9234" s="1">
        <v>45019</v>
      </c>
      <c r="B9234">
        <v>5.0788E-2</v>
      </c>
    </row>
    <row r="9235" spans="1:2">
      <c r="A9235" s="1">
        <v>45020</v>
      </c>
      <c r="B9235">
        <v>5.0788E-2</v>
      </c>
    </row>
    <row r="9236" spans="1:2">
      <c r="A9236" s="1">
        <v>45021</v>
      </c>
      <c r="B9236">
        <v>5.0788E-2</v>
      </c>
    </row>
    <row r="9237" spans="1:2">
      <c r="A9237" s="1">
        <v>45022</v>
      </c>
      <c r="B9237">
        <v>5.0788E-2</v>
      </c>
    </row>
    <row r="9238" spans="1:2">
      <c r="A9238" s="1">
        <v>45026</v>
      </c>
      <c r="B9238">
        <v>5.0788E-2</v>
      </c>
    </row>
    <row r="9239" spans="1:2">
      <c r="A9239" s="1">
        <v>45027</v>
      </c>
      <c r="B9239">
        <v>5.0788E-2</v>
      </c>
    </row>
    <row r="9240" spans="1:2">
      <c r="A9240" s="1">
        <v>45028</v>
      </c>
      <c r="B9240">
        <v>5.0788E-2</v>
      </c>
    </row>
    <row r="9241" spans="1:2">
      <c r="A9241" s="1">
        <v>45029</v>
      </c>
      <c r="B9241">
        <v>5.0788E-2</v>
      </c>
    </row>
    <row r="9242" spans="1:2">
      <c r="A9242" s="1">
        <v>45030</v>
      </c>
      <c r="B9242">
        <v>5.0788E-2</v>
      </c>
    </row>
    <row r="9243" spans="1:2">
      <c r="A9243" s="1">
        <v>45033</v>
      </c>
      <c r="B9243">
        <v>5.0788E-2</v>
      </c>
    </row>
    <row r="9244" spans="1:2">
      <c r="A9244" s="1">
        <v>45034</v>
      </c>
      <c r="B9244">
        <v>5.0788E-2</v>
      </c>
    </row>
    <row r="9245" spans="1:2">
      <c r="A9245" s="1">
        <v>45035</v>
      </c>
      <c r="B9245">
        <v>5.0788E-2</v>
      </c>
    </row>
    <row r="9246" spans="1:2">
      <c r="A9246" s="1">
        <v>45036</v>
      </c>
      <c r="B9246">
        <v>5.0788E-2</v>
      </c>
    </row>
    <row r="9247" spans="1:2">
      <c r="A9247" s="1">
        <v>45040</v>
      </c>
      <c r="B9247">
        <v>5.0788E-2</v>
      </c>
    </row>
    <row r="9248" spans="1:2">
      <c r="A9248" s="1">
        <v>45041</v>
      </c>
      <c r="B9248">
        <v>5.0788E-2</v>
      </c>
    </row>
    <row r="9249" spans="1:2">
      <c r="A9249" s="1">
        <v>45042</v>
      </c>
      <c r="B9249">
        <v>5.0788E-2</v>
      </c>
    </row>
    <row r="9250" spans="1:2">
      <c r="A9250" s="1">
        <v>45043</v>
      </c>
      <c r="B9250">
        <v>5.0788E-2</v>
      </c>
    </row>
    <row r="9251" spans="1:2">
      <c r="A9251" s="1">
        <v>45044</v>
      </c>
      <c r="B9251">
        <v>5.0788E-2</v>
      </c>
    </row>
    <row r="9252" spans="1:2">
      <c r="A9252" s="1">
        <v>45048</v>
      </c>
      <c r="B9252">
        <v>5.0788E-2</v>
      </c>
    </row>
    <row r="9253" spans="1:2">
      <c r="A9253" s="1">
        <v>45049</v>
      </c>
      <c r="B9253">
        <v>5.0788E-2</v>
      </c>
    </row>
    <row r="9254" spans="1:2">
      <c r="A9254" s="1">
        <v>45050</v>
      </c>
      <c r="B9254">
        <v>5.0788E-2</v>
      </c>
    </row>
    <row r="9255" spans="1:2">
      <c r="A9255" s="1">
        <v>45051</v>
      </c>
      <c r="B9255">
        <v>5.0788E-2</v>
      </c>
    </row>
    <row r="9256" spans="1:2">
      <c r="A9256" s="1">
        <v>45054</v>
      </c>
      <c r="B9256">
        <v>5.0788E-2</v>
      </c>
    </row>
    <row r="9257" spans="1:2">
      <c r="A9257" s="1">
        <v>45055</v>
      </c>
      <c r="B9257">
        <v>5.0788E-2</v>
      </c>
    </row>
    <row r="9258" spans="1:2">
      <c r="A9258" s="1">
        <v>45056</v>
      </c>
      <c r="B9258">
        <v>5.0788E-2</v>
      </c>
    </row>
    <row r="9259" spans="1:2">
      <c r="A9259" s="1">
        <v>45057</v>
      </c>
      <c r="B9259">
        <v>5.0788E-2</v>
      </c>
    </row>
    <row r="9260" spans="1:2">
      <c r="A9260" s="1">
        <v>45058</v>
      </c>
      <c r="B9260">
        <v>5.0788E-2</v>
      </c>
    </row>
    <row r="9261" spans="1:2">
      <c r="A9261" s="1">
        <v>45061</v>
      </c>
      <c r="B9261">
        <v>5.0788E-2</v>
      </c>
    </row>
    <row r="9262" spans="1:2">
      <c r="A9262" s="1">
        <v>45062</v>
      </c>
      <c r="B9262">
        <v>5.0788E-2</v>
      </c>
    </row>
    <row r="9263" spans="1:2">
      <c r="A9263" s="1">
        <v>45063</v>
      </c>
      <c r="B9263">
        <v>5.0788E-2</v>
      </c>
    </row>
    <row r="9264" spans="1:2">
      <c r="A9264" s="1">
        <v>45064</v>
      </c>
      <c r="B9264">
        <v>5.0788E-2</v>
      </c>
    </row>
    <row r="9265" spans="1:2">
      <c r="A9265" s="1">
        <v>45065</v>
      </c>
      <c r="B9265">
        <v>5.0788E-2</v>
      </c>
    </row>
    <row r="9266" spans="1:2">
      <c r="A9266" s="1">
        <v>45068</v>
      </c>
      <c r="B9266">
        <v>5.0788E-2</v>
      </c>
    </row>
    <row r="9267" spans="1:2">
      <c r="A9267" s="1">
        <v>45069</v>
      </c>
      <c r="B9267">
        <v>5.0788E-2</v>
      </c>
    </row>
    <row r="9268" spans="1:2">
      <c r="A9268" s="1">
        <v>45070</v>
      </c>
      <c r="B9268">
        <v>5.0788E-2</v>
      </c>
    </row>
    <row r="9269" spans="1:2">
      <c r="A9269" s="1">
        <v>45071</v>
      </c>
      <c r="B9269">
        <v>5.0788E-2</v>
      </c>
    </row>
    <row r="9270" spans="1:2">
      <c r="A9270" s="1">
        <v>45072</v>
      </c>
      <c r="B9270">
        <v>5.0788E-2</v>
      </c>
    </row>
    <row r="9271" spans="1:2">
      <c r="A9271" s="1">
        <v>45075</v>
      </c>
      <c r="B9271">
        <v>5.0788E-2</v>
      </c>
    </row>
    <row r="9272" spans="1:2">
      <c r="A9272" s="1">
        <v>45076</v>
      </c>
      <c r="B9272">
        <v>5.0788E-2</v>
      </c>
    </row>
    <row r="9273" spans="1:2">
      <c r="A9273" s="1">
        <v>45077</v>
      </c>
      <c r="B9273">
        <v>5.0788E-2</v>
      </c>
    </row>
    <row r="9274" spans="1:2">
      <c r="A9274" s="1">
        <v>45078</v>
      </c>
      <c r="B9274">
        <v>5.0788E-2</v>
      </c>
    </row>
    <row r="9275" spans="1:2">
      <c r="A9275" s="1">
        <v>45079</v>
      </c>
      <c r="B9275">
        <v>5.0788E-2</v>
      </c>
    </row>
    <row r="9276" spans="1:2">
      <c r="A9276" s="1">
        <v>45082</v>
      </c>
      <c r="B9276">
        <v>5.0788E-2</v>
      </c>
    </row>
    <row r="9277" spans="1:2">
      <c r="A9277" s="1">
        <v>45083</v>
      </c>
      <c r="B9277">
        <v>5.0788E-2</v>
      </c>
    </row>
    <row r="9278" spans="1:2">
      <c r="A9278" s="1">
        <v>45084</v>
      </c>
      <c r="B9278">
        <v>5.0788E-2</v>
      </c>
    </row>
    <row r="9279" spans="1:2">
      <c r="A9279" s="1">
        <v>45086</v>
      </c>
      <c r="B9279">
        <v>5.0788E-2</v>
      </c>
    </row>
    <row r="9280" spans="1:2">
      <c r="A9280" s="1">
        <v>45089</v>
      </c>
      <c r="B9280">
        <v>5.0788E-2</v>
      </c>
    </row>
    <row r="9281" spans="1:2">
      <c r="A9281" s="1">
        <v>45090</v>
      </c>
      <c r="B9281">
        <v>5.0788E-2</v>
      </c>
    </row>
    <row r="9282" spans="1:2">
      <c r="A9282" s="1">
        <v>45091</v>
      </c>
      <c r="B9282">
        <v>5.0788E-2</v>
      </c>
    </row>
    <row r="9283" spans="1:2">
      <c r="A9283" s="1">
        <v>45092</v>
      </c>
      <c r="B9283">
        <v>5.0788E-2</v>
      </c>
    </row>
    <row r="9284" spans="1:2">
      <c r="A9284" s="1">
        <v>45093</v>
      </c>
      <c r="B9284">
        <v>5.0788E-2</v>
      </c>
    </row>
    <row r="9285" spans="1:2">
      <c r="A9285" s="1">
        <v>45096</v>
      </c>
      <c r="B9285">
        <v>5.0788E-2</v>
      </c>
    </row>
    <row r="9286" spans="1:2">
      <c r="A9286" s="1">
        <v>45097</v>
      </c>
      <c r="B9286">
        <v>5.0788E-2</v>
      </c>
    </row>
    <row r="9287" spans="1:2">
      <c r="A9287" s="1">
        <v>45098</v>
      </c>
      <c r="B9287">
        <v>5.0788E-2</v>
      </c>
    </row>
    <row r="9288" spans="1:2">
      <c r="A9288" s="1">
        <v>45099</v>
      </c>
      <c r="B9288">
        <v>5.0788E-2</v>
      </c>
    </row>
    <row r="9289" spans="1:2">
      <c r="A9289" s="1">
        <v>45100</v>
      </c>
      <c r="B9289">
        <v>5.0788E-2</v>
      </c>
    </row>
    <row r="9290" spans="1:2">
      <c r="A9290" s="1">
        <v>45103</v>
      </c>
      <c r="B9290">
        <v>5.0788E-2</v>
      </c>
    </row>
    <row r="9291" spans="1:2">
      <c r="A9291" s="1">
        <v>45104</v>
      </c>
      <c r="B9291">
        <v>5.0788E-2</v>
      </c>
    </row>
    <row r="9292" spans="1:2">
      <c r="A9292" s="1">
        <v>45105</v>
      </c>
      <c r="B9292">
        <v>5.0788E-2</v>
      </c>
    </row>
    <row r="9293" spans="1:2">
      <c r="A9293" s="1">
        <v>45106</v>
      </c>
      <c r="B9293">
        <v>5.0788E-2</v>
      </c>
    </row>
    <row r="9294" spans="1:2">
      <c r="A9294" s="1">
        <v>45107</v>
      </c>
      <c r="B9294">
        <v>5.0788E-2</v>
      </c>
    </row>
    <row r="9295" spans="1:2">
      <c r="A9295" s="1">
        <v>45110</v>
      </c>
      <c r="B9295">
        <v>5.0788E-2</v>
      </c>
    </row>
    <row r="9296" spans="1:2">
      <c r="A9296" s="1">
        <v>45111</v>
      </c>
      <c r="B9296">
        <v>5.0788E-2</v>
      </c>
    </row>
    <row r="9297" spans="1:2">
      <c r="A9297" s="1">
        <v>45112</v>
      </c>
      <c r="B9297">
        <v>5.0788E-2</v>
      </c>
    </row>
    <row r="9298" spans="1:2">
      <c r="A9298" s="1">
        <v>45113</v>
      </c>
      <c r="B9298">
        <v>5.0788E-2</v>
      </c>
    </row>
    <row r="9299" spans="1:2">
      <c r="A9299" s="1">
        <v>45114</v>
      </c>
      <c r="B9299">
        <v>5.0788E-2</v>
      </c>
    </row>
    <row r="9300" spans="1:2">
      <c r="A9300" s="1">
        <v>45117</v>
      </c>
      <c r="B9300">
        <v>5.0788E-2</v>
      </c>
    </row>
    <row r="9301" spans="1:2">
      <c r="A9301" s="1">
        <v>45118</v>
      </c>
      <c r="B9301">
        <v>5.0788E-2</v>
      </c>
    </row>
    <row r="9302" spans="1:2">
      <c r="A9302" s="1">
        <v>45119</v>
      </c>
      <c r="B9302">
        <v>5.0788E-2</v>
      </c>
    </row>
    <row r="9303" spans="1:2">
      <c r="A9303" s="1">
        <v>45120</v>
      </c>
      <c r="B9303">
        <v>5.0788E-2</v>
      </c>
    </row>
    <row r="9304" spans="1:2">
      <c r="A9304" s="1">
        <v>45121</v>
      </c>
      <c r="B9304">
        <v>5.0788E-2</v>
      </c>
    </row>
    <row r="9305" spans="1:2">
      <c r="A9305" s="1">
        <v>45124</v>
      </c>
      <c r="B9305">
        <v>5.0788E-2</v>
      </c>
    </row>
    <row r="9306" spans="1:2">
      <c r="A9306" s="1">
        <v>45125</v>
      </c>
      <c r="B9306">
        <v>5.0788E-2</v>
      </c>
    </row>
    <row r="9307" spans="1:2">
      <c r="A9307" s="1">
        <v>45126</v>
      </c>
      <c r="B9307">
        <v>5.0788E-2</v>
      </c>
    </row>
    <row r="9308" spans="1:2">
      <c r="A9308" s="1">
        <v>45127</v>
      </c>
      <c r="B9308">
        <v>5.0788E-2</v>
      </c>
    </row>
    <row r="9309" spans="1:2">
      <c r="A9309" s="1">
        <v>45128</v>
      </c>
      <c r="B9309">
        <v>5.0788E-2</v>
      </c>
    </row>
    <row r="9310" spans="1:2">
      <c r="A9310" s="1">
        <v>45131</v>
      </c>
      <c r="B9310">
        <v>5.0788E-2</v>
      </c>
    </row>
    <row r="9311" spans="1:2">
      <c r="A9311" s="1">
        <v>45132</v>
      </c>
      <c r="B9311">
        <v>5.0788E-2</v>
      </c>
    </row>
    <row r="9312" spans="1:2">
      <c r="A9312" s="1">
        <v>45133</v>
      </c>
      <c r="B9312">
        <v>5.0788E-2</v>
      </c>
    </row>
    <row r="9313" spans="1:2">
      <c r="A9313" s="1">
        <v>45134</v>
      </c>
      <c r="B9313">
        <v>5.0788E-2</v>
      </c>
    </row>
    <row r="9314" spans="1:2">
      <c r="A9314" s="1">
        <v>45135</v>
      </c>
      <c r="B9314">
        <v>5.0788E-2</v>
      </c>
    </row>
    <row r="9315" spans="1:2">
      <c r="A9315" s="1">
        <v>45138</v>
      </c>
      <c r="B9315">
        <v>5.0788E-2</v>
      </c>
    </row>
    <row r="9316" spans="1:2">
      <c r="A9316" s="1">
        <v>45139</v>
      </c>
      <c r="B9316">
        <v>5.0788E-2</v>
      </c>
    </row>
    <row r="9317" spans="1:2">
      <c r="A9317" s="1">
        <v>45140</v>
      </c>
      <c r="B9317">
        <v>5.0788E-2</v>
      </c>
    </row>
    <row r="9318" spans="1:2">
      <c r="A9318" s="1">
        <v>45141</v>
      </c>
      <c r="B9318">
        <v>4.9036999999999997E-2</v>
      </c>
    </row>
    <row r="9319" spans="1:2">
      <c r="A9319" s="1">
        <v>45142</v>
      </c>
      <c r="B9319">
        <v>4.9036999999999997E-2</v>
      </c>
    </row>
    <row r="9320" spans="1:2">
      <c r="A9320" s="1">
        <v>45145</v>
      </c>
      <c r="B9320">
        <v>4.9036999999999997E-2</v>
      </c>
    </row>
    <row r="9321" spans="1:2">
      <c r="A9321" s="1">
        <v>45146</v>
      </c>
      <c r="B9321">
        <v>4.9036999999999997E-2</v>
      </c>
    </row>
    <row r="9322" spans="1:2">
      <c r="A9322" s="1">
        <v>45147</v>
      </c>
      <c r="B9322">
        <v>4.9036999999999997E-2</v>
      </c>
    </row>
    <row r="9323" spans="1:2">
      <c r="A9323" s="1">
        <v>45148</v>
      </c>
      <c r="B9323">
        <v>4.9036999999999997E-2</v>
      </c>
    </row>
    <row r="9324" spans="1:2">
      <c r="A9324" s="1">
        <v>45149</v>
      </c>
      <c r="B9324">
        <v>4.9036999999999997E-2</v>
      </c>
    </row>
    <row r="9325" spans="1:2">
      <c r="A9325" s="1">
        <v>45152</v>
      </c>
      <c r="B9325">
        <v>4.9036999999999997E-2</v>
      </c>
    </row>
    <row r="9326" spans="1:2">
      <c r="A9326" s="1">
        <v>45153</v>
      </c>
      <c r="B9326">
        <v>4.9036999999999997E-2</v>
      </c>
    </row>
    <row r="9327" spans="1:2">
      <c r="A9327" s="1">
        <v>45154</v>
      </c>
      <c r="B9327">
        <v>4.9036999999999997E-2</v>
      </c>
    </row>
    <row r="9328" spans="1:2">
      <c r="A9328" s="1">
        <v>45155</v>
      </c>
      <c r="B9328">
        <v>4.9036999999999997E-2</v>
      </c>
    </row>
    <row r="9329" spans="1:2">
      <c r="A9329" s="1">
        <v>45156</v>
      </c>
      <c r="B9329">
        <v>4.9036999999999997E-2</v>
      </c>
    </row>
    <row r="9330" spans="1:2">
      <c r="A9330" s="1">
        <v>45159</v>
      </c>
      <c r="B9330">
        <v>4.9036999999999997E-2</v>
      </c>
    </row>
    <row r="9331" spans="1:2">
      <c r="A9331" s="1">
        <v>45160</v>
      </c>
      <c r="B9331">
        <v>4.9036999999999997E-2</v>
      </c>
    </row>
    <row r="9332" spans="1:2">
      <c r="A9332" s="1">
        <v>45161</v>
      </c>
      <c r="B9332">
        <v>4.9036999999999997E-2</v>
      </c>
    </row>
    <row r="9333" spans="1:2">
      <c r="A9333" s="1">
        <v>45162</v>
      </c>
      <c r="B9333">
        <v>4.9036999999999997E-2</v>
      </c>
    </row>
    <row r="9334" spans="1:2">
      <c r="A9334" s="1">
        <v>45163</v>
      </c>
      <c r="B9334">
        <v>4.9036999999999997E-2</v>
      </c>
    </row>
    <row r="9335" spans="1:2">
      <c r="A9335" s="1">
        <v>45166</v>
      </c>
      <c r="B9335">
        <v>4.9036999999999997E-2</v>
      </c>
    </row>
    <row r="9336" spans="1:2">
      <c r="A9336" s="1">
        <v>45167</v>
      </c>
      <c r="B9336">
        <v>4.9036999999999997E-2</v>
      </c>
    </row>
    <row r="9337" spans="1:2">
      <c r="A9337" s="1">
        <v>45168</v>
      </c>
      <c r="B9337">
        <v>4.9036999999999997E-2</v>
      </c>
    </row>
    <row r="9338" spans="1:2">
      <c r="A9338" s="1">
        <v>45169</v>
      </c>
      <c r="B9338">
        <v>4.9036999999999997E-2</v>
      </c>
    </row>
    <row r="9339" spans="1:2">
      <c r="A9339" s="1">
        <v>45170</v>
      </c>
      <c r="B9339">
        <v>4.9036999999999997E-2</v>
      </c>
    </row>
    <row r="9340" spans="1:2">
      <c r="A9340" s="1">
        <v>45173</v>
      </c>
      <c r="B9340">
        <v>4.9036999999999997E-2</v>
      </c>
    </row>
    <row r="9341" spans="1:2">
      <c r="A9341" s="1">
        <v>45174</v>
      </c>
      <c r="B9341">
        <v>4.9036999999999997E-2</v>
      </c>
    </row>
    <row r="9342" spans="1:2">
      <c r="A9342" s="1">
        <v>45175</v>
      </c>
      <c r="B9342">
        <v>4.9036999999999997E-2</v>
      </c>
    </row>
    <row r="9343" spans="1:2">
      <c r="A9343" s="1">
        <v>45177</v>
      </c>
      <c r="B9343">
        <v>4.9036999999999997E-2</v>
      </c>
    </row>
    <row r="9344" spans="1:2">
      <c r="A9344" s="1">
        <v>45180</v>
      </c>
      <c r="B9344">
        <v>4.9036999999999997E-2</v>
      </c>
    </row>
    <row r="9345" spans="1:2">
      <c r="A9345" s="1">
        <v>45181</v>
      </c>
      <c r="B9345">
        <v>4.9036999999999997E-2</v>
      </c>
    </row>
    <row r="9346" spans="1:2">
      <c r="A9346" s="1">
        <v>45182</v>
      </c>
      <c r="B9346">
        <v>4.9036999999999997E-2</v>
      </c>
    </row>
    <row r="9347" spans="1:2">
      <c r="A9347" s="1">
        <v>45183</v>
      </c>
      <c r="B9347">
        <v>4.9036999999999997E-2</v>
      </c>
    </row>
    <row r="9348" spans="1:2">
      <c r="A9348" s="1">
        <v>45184</v>
      </c>
      <c r="B9348">
        <v>4.9036999999999997E-2</v>
      </c>
    </row>
    <row r="9349" spans="1:2">
      <c r="A9349" s="1">
        <v>45187</v>
      </c>
      <c r="B9349">
        <v>4.9036999999999997E-2</v>
      </c>
    </row>
    <row r="9350" spans="1:2">
      <c r="A9350" s="1">
        <v>45188</v>
      </c>
      <c r="B9350">
        <v>4.9036999999999997E-2</v>
      </c>
    </row>
    <row r="9351" spans="1:2">
      <c r="A9351" s="1">
        <v>45189</v>
      </c>
      <c r="B9351">
        <v>4.9036999999999997E-2</v>
      </c>
    </row>
    <row r="9352" spans="1:2">
      <c r="A9352" s="1">
        <v>45190</v>
      </c>
      <c r="B9352">
        <v>4.7279000000000002E-2</v>
      </c>
    </row>
    <row r="9353" spans="1:2">
      <c r="A9353" s="1">
        <v>45191</v>
      </c>
      <c r="B9353">
        <v>4.7279000000000002E-2</v>
      </c>
    </row>
    <row r="9354" spans="1:2">
      <c r="A9354" s="1">
        <v>45194</v>
      </c>
      <c r="B9354">
        <v>4.7279000000000002E-2</v>
      </c>
    </row>
    <row r="9355" spans="1:2">
      <c r="A9355" s="1">
        <v>45195</v>
      </c>
      <c r="B9355">
        <v>4.7279000000000002E-2</v>
      </c>
    </row>
    <row r="9356" spans="1:2">
      <c r="A9356" s="1">
        <v>45196</v>
      </c>
      <c r="B9356">
        <v>4.7279000000000002E-2</v>
      </c>
    </row>
    <row r="9357" spans="1:2">
      <c r="A9357" s="1">
        <v>45197</v>
      </c>
      <c r="B9357">
        <v>4.7279000000000002E-2</v>
      </c>
    </row>
    <row r="9358" spans="1:2">
      <c r="A9358" s="1">
        <v>45198</v>
      </c>
      <c r="B9358">
        <v>4.7279000000000002E-2</v>
      </c>
    </row>
    <row r="9359" spans="1:2">
      <c r="A9359" s="1">
        <v>45201</v>
      </c>
      <c r="B9359">
        <v>4.7279000000000002E-2</v>
      </c>
    </row>
    <row r="9360" spans="1:2">
      <c r="A9360" s="1">
        <v>45202</v>
      </c>
      <c r="B9360">
        <v>4.7279000000000002E-2</v>
      </c>
    </row>
    <row r="9361" spans="1:2">
      <c r="A9361" s="1">
        <v>45203</v>
      </c>
      <c r="B9361">
        <v>4.7279000000000002E-2</v>
      </c>
    </row>
    <row r="9362" spans="1:2">
      <c r="A9362" s="1">
        <v>45204</v>
      </c>
      <c r="B9362">
        <v>4.7279000000000002E-2</v>
      </c>
    </row>
    <row r="9363" spans="1:2">
      <c r="A9363" s="1">
        <v>45205</v>
      </c>
      <c r="B9363">
        <v>4.7279000000000002E-2</v>
      </c>
    </row>
    <row r="9364" spans="1:2">
      <c r="A9364" s="1">
        <v>45208</v>
      </c>
      <c r="B9364">
        <v>4.7279000000000002E-2</v>
      </c>
    </row>
    <row r="9365" spans="1:2">
      <c r="A9365" s="1">
        <v>45209</v>
      </c>
      <c r="B9365">
        <v>4.7279000000000002E-2</v>
      </c>
    </row>
    <row r="9366" spans="1:2">
      <c r="A9366" s="1">
        <v>45210</v>
      </c>
      <c r="B9366">
        <v>4.7279000000000002E-2</v>
      </c>
    </row>
    <row r="9367" spans="1:2">
      <c r="A9367" s="1">
        <v>45212</v>
      </c>
      <c r="B9367">
        <v>4.7279000000000002E-2</v>
      </c>
    </row>
    <row r="9368" spans="1:2">
      <c r="A9368" s="1">
        <v>45215</v>
      </c>
      <c r="B9368">
        <v>4.7279000000000002E-2</v>
      </c>
    </row>
    <row r="9369" spans="1:2">
      <c r="A9369" s="1">
        <v>45216</v>
      </c>
      <c r="B9369">
        <v>4.7279000000000002E-2</v>
      </c>
    </row>
    <row r="9370" spans="1:2">
      <c r="A9370" s="1">
        <v>45217</v>
      </c>
      <c r="B9370">
        <v>4.7279000000000002E-2</v>
      </c>
    </row>
    <row r="9371" spans="1:2">
      <c r="A9371" s="1">
        <v>45218</v>
      </c>
      <c r="B9371">
        <v>4.7279000000000002E-2</v>
      </c>
    </row>
    <row r="9372" spans="1:2">
      <c r="A9372" s="1">
        <v>45219</v>
      </c>
      <c r="B9372">
        <v>4.7279000000000002E-2</v>
      </c>
    </row>
    <row r="9373" spans="1:2">
      <c r="A9373" s="1">
        <v>45222</v>
      </c>
      <c r="B9373">
        <v>4.7279000000000002E-2</v>
      </c>
    </row>
    <row r="9374" spans="1:2">
      <c r="A9374" s="1">
        <v>45223</v>
      </c>
      <c r="B9374">
        <v>4.7279000000000002E-2</v>
      </c>
    </row>
    <row r="9375" spans="1:2">
      <c r="A9375" s="1">
        <v>45224</v>
      </c>
      <c r="B9375">
        <v>4.7279000000000002E-2</v>
      </c>
    </row>
    <row r="9376" spans="1:2">
      <c r="A9376" s="1">
        <v>45225</v>
      </c>
      <c r="B9376">
        <v>4.7279000000000002E-2</v>
      </c>
    </row>
    <row r="9377" spans="1:2">
      <c r="A9377" s="1">
        <v>45226</v>
      </c>
      <c r="B9377">
        <v>4.7279000000000002E-2</v>
      </c>
    </row>
    <row r="9378" spans="1:2">
      <c r="A9378" s="1">
        <v>45229</v>
      </c>
      <c r="B9378">
        <v>4.7279000000000002E-2</v>
      </c>
    </row>
    <row r="9379" spans="1:2">
      <c r="A9379" s="1">
        <v>45230</v>
      </c>
      <c r="B9379">
        <v>4.7279000000000002E-2</v>
      </c>
    </row>
    <row r="9380" spans="1:2">
      <c r="A9380" s="1">
        <v>45231</v>
      </c>
      <c r="B9380">
        <v>4.7279000000000002E-2</v>
      </c>
    </row>
    <row r="9381" spans="1:2">
      <c r="A9381" s="1">
        <v>45233</v>
      </c>
      <c r="B9381">
        <v>4.5512999999999998E-2</v>
      </c>
    </row>
    <row r="9382" spans="1:2">
      <c r="A9382" s="1">
        <v>45236</v>
      </c>
      <c r="B9382">
        <v>4.5512999999999998E-2</v>
      </c>
    </row>
    <row r="9383" spans="1:2">
      <c r="A9383" s="1">
        <v>45237</v>
      </c>
      <c r="B9383">
        <v>4.5512999999999998E-2</v>
      </c>
    </row>
    <row r="9384" spans="1:2">
      <c r="A9384" s="1">
        <v>45238</v>
      </c>
      <c r="B9384">
        <v>4.5512999999999998E-2</v>
      </c>
    </row>
    <row r="9385" spans="1:2">
      <c r="A9385" s="1">
        <v>45239</v>
      </c>
      <c r="B9385">
        <v>4.5512999999999998E-2</v>
      </c>
    </row>
    <row r="9386" spans="1:2">
      <c r="A9386" s="1">
        <v>45240</v>
      </c>
      <c r="B9386">
        <v>4.5512999999999998E-2</v>
      </c>
    </row>
    <row r="9387" spans="1:2">
      <c r="A9387" s="1">
        <v>45243</v>
      </c>
      <c r="B9387">
        <v>4.5512999999999998E-2</v>
      </c>
    </row>
    <row r="9388" spans="1:2">
      <c r="A9388" s="1">
        <v>45244</v>
      </c>
      <c r="B9388">
        <v>4.5512999999999998E-2</v>
      </c>
    </row>
    <row r="9389" spans="1:2">
      <c r="A9389" s="1">
        <v>45246</v>
      </c>
      <c r="B9389">
        <v>4.5512999999999998E-2</v>
      </c>
    </row>
    <row r="9390" spans="1:2">
      <c r="A9390" s="1">
        <v>45247</v>
      </c>
      <c r="B9390">
        <v>4.5512999999999998E-2</v>
      </c>
    </row>
    <row r="9391" spans="1:2">
      <c r="A9391" s="1">
        <v>45250</v>
      </c>
      <c r="B9391">
        <v>4.5512999999999998E-2</v>
      </c>
    </row>
    <row r="9392" spans="1:2">
      <c r="A9392" s="1">
        <v>45251</v>
      </c>
      <c r="B9392">
        <v>4.5512999999999998E-2</v>
      </c>
    </row>
    <row r="9393" spans="1:2">
      <c r="A9393" s="1">
        <v>45252</v>
      </c>
      <c r="B9393">
        <v>4.5512999999999998E-2</v>
      </c>
    </row>
    <row r="9394" spans="1:2">
      <c r="A9394" s="1">
        <v>45253</v>
      </c>
      <c r="B9394">
        <v>4.5512999999999998E-2</v>
      </c>
    </row>
    <row r="9395" spans="1:2">
      <c r="A9395" s="1">
        <v>45254</v>
      </c>
      <c r="B9395">
        <v>4.5512999999999998E-2</v>
      </c>
    </row>
    <row r="9396" spans="1:2">
      <c r="A9396" s="1">
        <v>45257</v>
      </c>
      <c r="B9396">
        <v>4.5512999999999998E-2</v>
      </c>
    </row>
    <row r="9397" spans="1:2">
      <c r="A9397" s="1">
        <v>45258</v>
      </c>
      <c r="B9397">
        <v>4.5512999999999998E-2</v>
      </c>
    </row>
    <row r="9398" spans="1:2">
      <c r="A9398" s="1">
        <v>45259</v>
      </c>
      <c r="B9398">
        <v>4.5512999999999998E-2</v>
      </c>
    </row>
    <row r="9399" spans="1:2">
      <c r="A9399" s="1">
        <v>45260</v>
      </c>
      <c r="B9399">
        <v>4.5512999999999998E-2</v>
      </c>
    </row>
    <row r="9400" spans="1:2">
      <c r="A9400" s="1">
        <v>45261</v>
      </c>
      <c r="B9400">
        <v>4.5512999999999998E-2</v>
      </c>
    </row>
    <row r="9401" spans="1:2">
      <c r="A9401" s="1">
        <v>45264</v>
      </c>
      <c r="B9401">
        <v>4.5512999999999998E-2</v>
      </c>
    </row>
    <row r="9402" spans="1:2">
      <c r="A9402" s="1">
        <v>45265</v>
      </c>
      <c r="B9402">
        <v>4.5512999999999998E-2</v>
      </c>
    </row>
    <row r="9403" spans="1:2">
      <c r="A9403" s="1">
        <v>45266</v>
      </c>
      <c r="B9403">
        <v>4.5512999999999998E-2</v>
      </c>
    </row>
    <row r="9404" spans="1:2">
      <c r="A9404" s="1">
        <v>45267</v>
      </c>
      <c r="B9404">
        <v>4.5512999999999998E-2</v>
      </c>
    </row>
    <row r="9405" spans="1:2">
      <c r="A9405" s="1">
        <v>45268</v>
      </c>
      <c r="B9405">
        <v>4.5512999999999998E-2</v>
      </c>
    </row>
    <row r="9406" spans="1:2">
      <c r="A9406" s="1">
        <v>45271</v>
      </c>
      <c r="B9406">
        <v>4.5512999999999998E-2</v>
      </c>
    </row>
    <row r="9407" spans="1:2">
      <c r="A9407" s="1">
        <v>45272</v>
      </c>
      <c r="B9407">
        <v>4.5512999999999998E-2</v>
      </c>
    </row>
    <row r="9408" spans="1:2">
      <c r="A9408" s="1">
        <v>45273</v>
      </c>
      <c r="B9408">
        <v>4.5512999999999998E-2</v>
      </c>
    </row>
    <row r="9409" spans="1:2">
      <c r="A9409" s="1">
        <v>45274</v>
      </c>
      <c r="B9409">
        <v>4.3739E-2</v>
      </c>
    </row>
    <row r="9410" spans="1:2">
      <c r="A9410" s="1">
        <v>45275</v>
      </c>
      <c r="B9410">
        <v>4.3739E-2</v>
      </c>
    </row>
    <row r="9411" spans="1:2">
      <c r="A9411" s="1">
        <v>45278</v>
      </c>
      <c r="B9411">
        <v>4.3739E-2</v>
      </c>
    </row>
    <row r="9412" spans="1:2">
      <c r="A9412" s="1">
        <v>45279</v>
      </c>
      <c r="B9412">
        <v>4.3739E-2</v>
      </c>
    </row>
    <row r="9413" spans="1:2">
      <c r="A9413" s="1">
        <v>45280</v>
      </c>
      <c r="B9413">
        <v>4.3739E-2</v>
      </c>
    </row>
    <row r="9414" spans="1:2">
      <c r="A9414" s="1">
        <v>45281</v>
      </c>
      <c r="B9414">
        <v>4.3739E-2</v>
      </c>
    </row>
    <row r="9415" spans="1:2">
      <c r="A9415" s="1">
        <v>45282</v>
      </c>
      <c r="B9415">
        <v>4.3739E-2</v>
      </c>
    </row>
    <row r="9416" spans="1:2">
      <c r="A9416" s="1">
        <v>45286</v>
      </c>
      <c r="B9416">
        <v>4.3739E-2</v>
      </c>
    </row>
    <row r="9417" spans="1:2">
      <c r="A9417" s="1">
        <v>45287</v>
      </c>
      <c r="B9417">
        <v>4.3739E-2</v>
      </c>
    </row>
    <row r="9418" spans="1:2">
      <c r="A9418" s="1">
        <v>45288</v>
      </c>
      <c r="B9418">
        <v>4.3739E-2</v>
      </c>
    </row>
    <row r="9419" spans="1:2">
      <c r="A9419" s="1">
        <v>45289</v>
      </c>
      <c r="B9419">
        <v>4.3739E-2</v>
      </c>
    </row>
    <row r="9420" spans="1:2">
      <c r="A9420" s="1">
        <v>45293</v>
      </c>
      <c r="B9420">
        <v>4.3739E-2</v>
      </c>
    </row>
    <row r="9421" spans="1:2">
      <c r="A9421" s="1">
        <v>45294</v>
      </c>
      <c r="B9421">
        <v>4.3739E-2</v>
      </c>
    </row>
    <row r="9422" spans="1:2">
      <c r="A9422" s="1">
        <v>45295</v>
      </c>
      <c r="B9422">
        <v>4.3739E-2</v>
      </c>
    </row>
    <row r="9423" spans="1:2">
      <c r="A9423" s="1">
        <v>45296</v>
      </c>
      <c r="B9423">
        <v>4.3739E-2</v>
      </c>
    </row>
    <row r="9424" spans="1:2">
      <c r="A9424" s="1">
        <v>45299</v>
      </c>
      <c r="B9424">
        <v>4.3739E-2</v>
      </c>
    </row>
    <row r="9425" spans="1:2">
      <c r="A9425" s="1">
        <v>45300</v>
      </c>
      <c r="B9425">
        <v>4.3739E-2</v>
      </c>
    </row>
    <row r="9426" spans="1:2">
      <c r="A9426" s="1">
        <v>45301</v>
      </c>
      <c r="B9426">
        <v>4.3739E-2</v>
      </c>
    </row>
    <row r="9427" spans="1:2">
      <c r="A9427" s="1">
        <v>45302</v>
      </c>
      <c r="B9427">
        <v>4.3739E-2</v>
      </c>
    </row>
    <row r="9428" spans="1:2">
      <c r="A9428" s="1">
        <v>45303</v>
      </c>
      <c r="B9428">
        <v>4.3739E-2</v>
      </c>
    </row>
    <row r="9429" spans="1:2">
      <c r="A9429" s="1">
        <v>45306</v>
      </c>
      <c r="B9429">
        <v>4.3739E-2</v>
      </c>
    </row>
    <row r="9430" spans="1:2">
      <c r="A9430" s="1">
        <v>45307</v>
      </c>
      <c r="B9430">
        <v>4.3739E-2</v>
      </c>
    </row>
    <row r="9431" spans="1:2">
      <c r="A9431" s="1">
        <v>45308</v>
      </c>
      <c r="B9431">
        <v>4.3739E-2</v>
      </c>
    </row>
    <row r="9432" spans="1:2">
      <c r="A9432" s="1">
        <v>45309</v>
      </c>
      <c r="B9432">
        <v>4.3739E-2</v>
      </c>
    </row>
    <row r="9433" spans="1:2">
      <c r="A9433" s="1">
        <v>45310</v>
      </c>
      <c r="B9433">
        <v>4.3739E-2</v>
      </c>
    </row>
    <row r="9434" spans="1:2">
      <c r="A9434" s="1">
        <v>45313</v>
      </c>
      <c r="B9434">
        <v>4.3739E-2</v>
      </c>
    </row>
    <row r="9435" spans="1:2">
      <c r="A9435" s="1">
        <v>45314</v>
      </c>
      <c r="B9435">
        <v>4.3739E-2</v>
      </c>
    </row>
    <row r="9436" spans="1:2">
      <c r="A9436" s="1">
        <v>45315</v>
      </c>
      <c r="B9436">
        <v>4.3739E-2</v>
      </c>
    </row>
    <row r="9437" spans="1:2">
      <c r="A9437" s="1">
        <v>45316</v>
      </c>
      <c r="B9437">
        <v>4.3739E-2</v>
      </c>
    </row>
    <row r="9438" spans="1:2">
      <c r="A9438" s="1">
        <v>45317</v>
      </c>
      <c r="B9438">
        <v>4.3739E-2</v>
      </c>
    </row>
    <row r="9439" spans="1:2">
      <c r="A9439" s="1">
        <v>45320</v>
      </c>
      <c r="B9439">
        <v>4.3739E-2</v>
      </c>
    </row>
    <row r="9440" spans="1:2">
      <c r="A9440" s="1">
        <v>45321</v>
      </c>
      <c r="B9440">
        <v>4.3739E-2</v>
      </c>
    </row>
    <row r="9441" spans="1:2">
      <c r="A9441" s="1">
        <v>45322</v>
      </c>
      <c r="B9441">
        <v>4.3739E-2</v>
      </c>
    </row>
    <row r="9442" spans="1:2">
      <c r="A9442" s="1">
        <v>45323</v>
      </c>
      <c r="B9442">
        <v>4.1957000000000001E-2</v>
      </c>
    </row>
    <row r="9443" spans="1:2">
      <c r="A9443" s="1">
        <v>45324</v>
      </c>
      <c r="B9443">
        <v>4.1957000000000001E-2</v>
      </c>
    </row>
    <row r="9444" spans="1:2">
      <c r="A9444" s="1">
        <v>45327</v>
      </c>
      <c r="B9444">
        <v>4.1957000000000001E-2</v>
      </c>
    </row>
    <row r="9445" spans="1:2">
      <c r="A9445" s="1">
        <v>45328</v>
      </c>
      <c r="B9445">
        <v>4.1957000000000001E-2</v>
      </c>
    </row>
    <row r="9446" spans="1:2">
      <c r="A9446" s="1">
        <v>45329</v>
      </c>
      <c r="B9446">
        <v>4.1957000000000001E-2</v>
      </c>
    </row>
    <row r="9447" spans="1:2">
      <c r="A9447" s="1">
        <v>45330</v>
      </c>
      <c r="B9447">
        <v>4.1957000000000001E-2</v>
      </c>
    </row>
    <row r="9448" spans="1:2">
      <c r="A9448" s="1">
        <v>45331</v>
      </c>
      <c r="B9448">
        <v>4.1957000000000001E-2</v>
      </c>
    </row>
    <row r="9449" spans="1:2">
      <c r="A9449" s="1">
        <v>45336</v>
      </c>
      <c r="B9449">
        <v>4.1957000000000001E-2</v>
      </c>
    </row>
    <row r="9450" spans="1:2">
      <c r="A9450" s="1">
        <v>45337</v>
      </c>
      <c r="B9450">
        <v>4.1957000000000001E-2</v>
      </c>
    </row>
    <row r="9451" spans="1:2">
      <c r="A9451" s="1">
        <v>45338</v>
      </c>
      <c r="B9451">
        <v>4.1957000000000001E-2</v>
      </c>
    </row>
    <row r="9452" spans="1:2">
      <c r="A9452" s="1">
        <v>45341</v>
      </c>
      <c r="B9452">
        <v>4.1957000000000001E-2</v>
      </c>
    </row>
    <row r="9453" spans="1:2">
      <c r="A9453" s="1">
        <v>45342</v>
      </c>
      <c r="B9453">
        <v>4.1957000000000001E-2</v>
      </c>
    </row>
    <row r="9454" spans="1:2">
      <c r="A9454" s="1">
        <v>45343</v>
      </c>
      <c r="B9454">
        <v>4.1957000000000001E-2</v>
      </c>
    </row>
    <row r="9455" spans="1:2">
      <c r="A9455" s="1">
        <v>45344</v>
      </c>
      <c r="B9455">
        <v>4.1957000000000001E-2</v>
      </c>
    </row>
    <row r="9456" spans="1:2">
      <c r="A9456" s="1">
        <v>45345</v>
      </c>
      <c r="B9456">
        <v>4.1957000000000001E-2</v>
      </c>
    </row>
    <row r="9457" spans="1:2">
      <c r="A9457" s="1">
        <v>45348</v>
      </c>
      <c r="B9457">
        <v>4.1957000000000001E-2</v>
      </c>
    </row>
    <row r="9458" spans="1:2">
      <c r="A9458" s="1">
        <v>45349</v>
      </c>
      <c r="B9458">
        <v>4.1957000000000001E-2</v>
      </c>
    </row>
    <row r="9459" spans="1:2">
      <c r="A9459" s="1">
        <v>45350</v>
      </c>
      <c r="B9459">
        <v>4.1957000000000001E-2</v>
      </c>
    </row>
    <row r="9460" spans="1:2">
      <c r="A9460" s="1">
        <v>45351</v>
      </c>
      <c r="B9460">
        <v>4.1957000000000001E-2</v>
      </c>
    </row>
    <row r="9461" spans="1:2">
      <c r="A9461" s="1">
        <v>45352</v>
      </c>
      <c r="B9461">
        <v>4.1957000000000001E-2</v>
      </c>
    </row>
    <row r="9462" spans="1:2">
      <c r="A9462" s="1">
        <v>45355</v>
      </c>
      <c r="B9462">
        <v>4.1957000000000001E-2</v>
      </c>
    </row>
    <row r="9463" spans="1:2">
      <c r="A9463" s="1">
        <v>45356</v>
      </c>
      <c r="B9463">
        <v>4.1957000000000001E-2</v>
      </c>
    </row>
    <row r="9464" spans="1:2">
      <c r="A9464" s="1">
        <v>45357</v>
      </c>
      <c r="B9464">
        <v>4.1957000000000001E-2</v>
      </c>
    </row>
    <row r="9465" spans="1:2">
      <c r="A9465" s="1">
        <v>45358</v>
      </c>
      <c r="B9465">
        <v>4.1957000000000001E-2</v>
      </c>
    </row>
    <row r="9466" spans="1:2">
      <c r="A9466" s="1">
        <v>45359</v>
      </c>
      <c r="B9466">
        <v>4.1957000000000001E-2</v>
      </c>
    </row>
    <row r="9467" spans="1:2">
      <c r="A9467" s="1">
        <v>45362</v>
      </c>
      <c r="B9467">
        <v>4.1957000000000001E-2</v>
      </c>
    </row>
    <row r="9468" spans="1:2">
      <c r="A9468" s="1">
        <v>45363</v>
      </c>
      <c r="B9468">
        <v>4.1957000000000001E-2</v>
      </c>
    </row>
    <row r="9469" spans="1:2">
      <c r="A9469" s="1">
        <v>45364</v>
      </c>
      <c r="B9469">
        <v>4.1957000000000001E-2</v>
      </c>
    </row>
    <row r="9470" spans="1:2">
      <c r="A9470" s="1">
        <v>45365</v>
      </c>
      <c r="B9470">
        <v>4.1957000000000001E-2</v>
      </c>
    </row>
    <row r="9471" spans="1:2">
      <c r="A9471" s="1">
        <v>45366</v>
      </c>
      <c r="B9471">
        <v>4.1957000000000001E-2</v>
      </c>
    </row>
    <row r="9472" spans="1:2">
      <c r="A9472" s="1">
        <v>45369</v>
      </c>
      <c r="B9472">
        <v>4.1957000000000001E-2</v>
      </c>
    </row>
    <row r="9473" spans="1:2">
      <c r="A9473" s="1">
        <v>45370</v>
      </c>
      <c r="B9473">
        <v>4.1957000000000001E-2</v>
      </c>
    </row>
    <row r="9474" spans="1:2">
      <c r="A9474" s="1">
        <v>45371</v>
      </c>
      <c r="B9474">
        <v>4.1957000000000001E-2</v>
      </c>
    </row>
    <row r="9475" spans="1:2">
      <c r="A9475" s="1">
        <v>45372</v>
      </c>
      <c r="B9475">
        <v>4.0168000000000002E-2</v>
      </c>
    </row>
    <row r="9476" spans="1:2">
      <c r="A9476" s="1">
        <v>45373</v>
      </c>
      <c r="B9476">
        <v>4.0168000000000002E-2</v>
      </c>
    </row>
    <row r="9477" spans="1:2">
      <c r="A9477" s="1">
        <v>45376</v>
      </c>
      <c r="B9477">
        <v>4.0168000000000002E-2</v>
      </c>
    </row>
    <row r="9478" spans="1:2">
      <c r="A9478" s="1">
        <v>45377</v>
      </c>
      <c r="B9478">
        <v>4.0168000000000002E-2</v>
      </c>
    </row>
    <row r="9479" spans="1:2">
      <c r="A9479" s="1">
        <v>45378</v>
      </c>
      <c r="B9479">
        <v>4.0168000000000002E-2</v>
      </c>
    </row>
    <row r="9480" spans="1:2">
      <c r="A9480" s="1">
        <v>45379</v>
      </c>
      <c r="B9480">
        <v>4.0168000000000002E-2</v>
      </c>
    </row>
    <row r="9481" spans="1:2">
      <c r="A9481" s="1">
        <v>45383</v>
      </c>
      <c r="B9481">
        <v>4.0168000000000002E-2</v>
      </c>
    </row>
    <row r="9482" spans="1:2">
      <c r="A9482" s="1">
        <v>45384</v>
      </c>
      <c r="B9482">
        <v>4.0168000000000002E-2</v>
      </c>
    </row>
    <row r="9483" spans="1:2">
      <c r="A9483" s="1">
        <v>45385</v>
      </c>
      <c r="B9483">
        <v>4.0168000000000002E-2</v>
      </c>
    </row>
    <row r="9484" spans="1:2">
      <c r="A9484" s="1">
        <v>45386</v>
      </c>
      <c r="B9484">
        <v>4.0168000000000002E-2</v>
      </c>
    </row>
    <row r="9485" spans="1:2">
      <c r="A9485" s="1">
        <v>45387</v>
      </c>
      <c r="B9485">
        <v>4.0168000000000002E-2</v>
      </c>
    </row>
    <row r="9486" spans="1:2">
      <c r="A9486" s="1">
        <v>45390</v>
      </c>
      <c r="B9486">
        <v>4.0168000000000002E-2</v>
      </c>
    </row>
    <row r="9487" spans="1:2">
      <c r="A9487" s="1">
        <v>45391</v>
      </c>
      <c r="B9487">
        <v>4.0168000000000002E-2</v>
      </c>
    </row>
    <row r="9488" spans="1:2">
      <c r="A9488" s="1">
        <v>45392</v>
      </c>
      <c r="B9488">
        <v>4.0168000000000002E-2</v>
      </c>
    </row>
    <row r="9489" spans="1:2">
      <c r="A9489" s="1">
        <v>45393</v>
      </c>
      <c r="B9489">
        <v>4.0168000000000002E-2</v>
      </c>
    </row>
    <row r="9490" spans="1:2">
      <c r="A9490" s="1">
        <v>45394</v>
      </c>
      <c r="B9490">
        <v>4.0168000000000002E-2</v>
      </c>
    </row>
    <row r="9491" spans="1:2">
      <c r="A9491" s="1">
        <v>45397</v>
      </c>
      <c r="B9491">
        <v>4.0168000000000002E-2</v>
      </c>
    </row>
    <row r="9492" spans="1:2">
      <c r="A9492" s="1">
        <v>45398</v>
      </c>
      <c r="B9492">
        <v>4.0168000000000002E-2</v>
      </c>
    </row>
    <row r="9493" spans="1:2">
      <c r="A9493" s="1">
        <v>45399</v>
      </c>
      <c r="B9493">
        <v>4.0168000000000002E-2</v>
      </c>
    </row>
    <row r="9494" spans="1:2">
      <c r="A9494" s="1">
        <v>45400</v>
      </c>
      <c r="B9494">
        <v>4.0168000000000002E-2</v>
      </c>
    </row>
    <row r="9495" spans="1:2">
      <c r="A9495" s="1">
        <v>45401</v>
      </c>
      <c r="B9495">
        <v>4.0168000000000002E-2</v>
      </c>
    </row>
    <row r="9496" spans="1:2">
      <c r="A9496" s="1">
        <v>45404</v>
      </c>
      <c r="B9496">
        <v>4.0168000000000002E-2</v>
      </c>
    </row>
    <row r="9497" spans="1:2">
      <c r="A9497" s="1">
        <v>45405</v>
      </c>
      <c r="B9497">
        <v>4.0168000000000002E-2</v>
      </c>
    </row>
    <row r="9498" spans="1:2">
      <c r="A9498" s="1">
        <v>45406</v>
      </c>
      <c r="B9498">
        <v>4.0168000000000002E-2</v>
      </c>
    </row>
    <row r="9499" spans="1:2">
      <c r="A9499" s="1">
        <v>45407</v>
      </c>
      <c r="B9499">
        <v>4.0168000000000002E-2</v>
      </c>
    </row>
    <row r="9500" spans="1:2">
      <c r="A9500" s="1">
        <v>45408</v>
      </c>
      <c r="B9500">
        <v>4.0168000000000002E-2</v>
      </c>
    </row>
    <row r="9501" spans="1:2">
      <c r="A9501" s="1">
        <v>45411</v>
      </c>
      <c r="B9501">
        <v>4.0168000000000002E-2</v>
      </c>
    </row>
    <row r="9502" spans="1:2">
      <c r="A9502" s="1">
        <v>45412</v>
      </c>
      <c r="B9502">
        <v>4.0168000000000002E-2</v>
      </c>
    </row>
    <row r="9503" spans="1:2">
      <c r="A9503" s="1">
        <v>45414</v>
      </c>
      <c r="B9503">
        <v>4.0168000000000002E-2</v>
      </c>
    </row>
    <row r="9504" spans="1:2">
      <c r="A9504" s="1">
        <v>45415</v>
      </c>
      <c r="B9504">
        <v>4.0168000000000002E-2</v>
      </c>
    </row>
    <row r="9505" spans="1:2">
      <c r="A9505" s="1">
        <v>45418</v>
      </c>
      <c r="B9505">
        <v>4.0168000000000002E-2</v>
      </c>
    </row>
    <row r="9506" spans="1:2">
      <c r="A9506" s="1">
        <v>45419</v>
      </c>
      <c r="B9506">
        <v>4.0168000000000002E-2</v>
      </c>
    </row>
    <row r="9507" spans="1:2">
      <c r="A9507" s="1">
        <v>45420</v>
      </c>
      <c r="B9507">
        <v>4.0168000000000002E-2</v>
      </c>
    </row>
    <row r="9508" spans="1:2">
      <c r="A9508" s="1">
        <v>45421</v>
      </c>
      <c r="B9508">
        <v>3.9269999999999999E-2</v>
      </c>
    </row>
    <row r="9509" spans="1:2">
      <c r="A9509" s="1">
        <v>45422</v>
      </c>
      <c r="B9509">
        <v>3.9269999999999999E-2</v>
      </c>
    </row>
    <row r="9510" spans="1:2">
      <c r="A9510" s="1">
        <v>45425</v>
      </c>
      <c r="B9510">
        <v>3.9269999999999999E-2</v>
      </c>
    </row>
    <row r="9511" spans="1:2">
      <c r="A9511" s="1">
        <v>45426</v>
      </c>
      <c r="B9511">
        <v>3.9269999999999999E-2</v>
      </c>
    </row>
    <row r="9512" spans="1:2">
      <c r="A9512" s="1">
        <v>45427</v>
      </c>
      <c r="B9512">
        <v>3.9269999999999999E-2</v>
      </c>
    </row>
    <row r="9513" spans="1:2">
      <c r="A9513" s="1">
        <v>45428</v>
      </c>
      <c r="B9513">
        <v>3.9269999999999999E-2</v>
      </c>
    </row>
    <row r="9514" spans="1:2">
      <c r="A9514" s="1">
        <v>45429</v>
      </c>
      <c r="B9514">
        <v>3.9269999999999999E-2</v>
      </c>
    </row>
    <row r="9515" spans="1:2">
      <c r="A9515" s="1">
        <v>45432</v>
      </c>
      <c r="B9515">
        <v>3.9269999999999999E-2</v>
      </c>
    </row>
    <row r="9516" spans="1:2">
      <c r="A9516" s="1">
        <v>45433</v>
      </c>
      <c r="B9516">
        <v>3.9269999999999999E-2</v>
      </c>
    </row>
    <row r="9517" spans="1:2">
      <c r="A9517" s="1">
        <v>45434</v>
      </c>
      <c r="B9517">
        <v>3.9269999999999999E-2</v>
      </c>
    </row>
    <row r="9518" spans="1:2">
      <c r="A9518" s="1">
        <v>45435</v>
      </c>
      <c r="B9518">
        <v>3.9269999999999999E-2</v>
      </c>
    </row>
    <row r="9519" spans="1:2">
      <c r="A9519" s="1">
        <v>45436</v>
      </c>
      <c r="B9519">
        <v>3.9269999999999999E-2</v>
      </c>
    </row>
    <row r="9520" spans="1:2">
      <c r="A9520" s="1">
        <v>45439</v>
      </c>
      <c r="B9520">
        <v>3.9269999999999999E-2</v>
      </c>
    </row>
    <row r="9521" spans="1:2">
      <c r="A9521" s="1">
        <v>45440</v>
      </c>
      <c r="B9521">
        <v>3.9269999999999999E-2</v>
      </c>
    </row>
    <row r="9522" spans="1:2">
      <c r="A9522" s="1">
        <v>45441</v>
      </c>
      <c r="B9522">
        <v>3.9269999999999999E-2</v>
      </c>
    </row>
    <row r="9523" spans="1:2">
      <c r="A9523" s="1">
        <v>45443</v>
      </c>
      <c r="B9523">
        <v>3.9269999999999999E-2</v>
      </c>
    </row>
    <row r="9524" spans="1:2">
      <c r="A9524" s="1">
        <v>45446</v>
      </c>
      <c r="B9524">
        <v>3.9269999999999999E-2</v>
      </c>
    </row>
    <row r="9525" spans="1:2">
      <c r="A9525" s="1">
        <v>45447</v>
      </c>
      <c r="B9525">
        <v>3.9269999999999999E-2</v>
      </c>
    </row>
    <row r="9526" spans="1:2">
      <c r="A9526" s="1">
        <v>45448</v>
      </c>
      <c r="B9526">
        <v>3.9269999999999999E-2</v>
      </c>
    </row>
    <row r="9527" spans="1:2">
      <c r="A9527" s="1">
        <v>45449</v>
      </c>
      <c r="B9527">
        <v>3.9269999999999999E-2</v>
      </c>
    </row>
    <row r="9528" spans="1:2">
      <c r="A9528" s="1">
        <v>45450</v>
      </c>
      <c r="B9528">
        <v>3.9269999999999999E-2</v>
      </c>
    </row>
    <row r="9529" spans="1:2">
      <c r="A9529" s="1">
        <v>45453</v>
      </c>
      <c r="B9529">
        <v>3.9269999999999999E-2</v>
      </c>
    </row>
    <row r="9530" spans="1:2">
      <c r="A9530" s="1">
        <v>45454</v>
      </c>
      <c r="B9530">
        <v>3.9269999999999999E-2</v>
      </c>
    </row>
    <row r="9531" spans="1:2">
      <c r="A9531" s="1">
        <v>45455</v>
      </c>
      <c r="B9531">
        <v>3.9269999999999999E-2</v>
      </c>
    </row>
    <row r="9532" spans="1:2">
      <c r="A9532" s="1">
        <v>45456</v>
      </c>
      <c r="B9532">
        <v>3.9269999999999999E-2</v>
      </c>
    </row>
    <row r="9533" spans="1:2">
      <c r="A9533" s="1">
        <v>45457</v>
      </c>
      <c r="B9533">
        <v>3.9269999999999999E-2</v>
      </c>
    </row>
    <row r="9534" spans="1:2">
      <c r="A9534" s="1">
        <v>45460</v>
      </c>
      <c r="B9534">
        <v>3.9269999999999999E-2</v>
      </c>
    </row>
    <row r="9535" spans="1:2">
      <c r="A9535" s="1">
        <v>45461</v>
      </c>
      <c r="B9535">
        <v>3.9269999999999999E-2</v>
      </c>
    </row>
    <row r="9536" spans="1:2">
      <c r="A9536" s="1">
        <v>45462</v>
      </c>
      <c r="B9536">
        <v>3.9269999999999999E-2</v>
      </c>
    </row>
    <row r="9537" spans="1:2">
      <c r="A9537" s="1">
        <v>45463</v>
      </c>
      <c r="B9537">
        <v>3.9269999999999999E-2</v>
      </c>
    </row>
    <row r="9538" spans="1:2">
      <c r="A9538" s="1">
        <v>45464</v>
      </c>
      <c r="B9538">
        <v>3.9269999999999999E-2</v>
      </c>
    </row>
    <row r="9539" spans="1:2">
      <c r="A9539" s="1">
        <v>45467</v>
      </c>
      <c r="B9539">
        <v>3.9269999999999999E-2</v>
      </c>
    </row>
    <row r="9540" spans="1:2">
      <c r="A9540" s="1">
        <v>45468</v>
      </c>
      <c r="B9540">
        <v>3.9269999999999999E-2</v>
      </c>
    </row>
    <row r="9541" spans="1:2">
      <c r="A9541" s="1">
        <v>45469</v>
      </c>
      <c r="B9541">
        <v>3.9269999999999999E-2</v>
      </c>
    </row>
    <row r="9542" spans="1:2">
      <c r="A9542" s="1">
        <v>45470</v>
      </c>
      <c r="B9542">
        <v>3.9269999999999999E-2</v>
      </c>
    </row>
    <row r="9543" spans="1:2">
      <c r="A9543" s="1">
        <v>45471</v>
      </c>
      <c r="B9543">
        <v>3.9269999999999999E-2</v>
      </c>
    </row>
    <row r="9544" spans="1:2">
      <c r="A9544" s="1">
        <v>45474</v>
      </c>
      <c r="B9544">
        <v>3.9269999999999999E-2</v>
      </c>
    </row>
    <row r="9545" spans="1:2">
      <c r="A9545" s="1">
        <v>45475</v>
      </c>
      <c r="B9545">
        <v>3.9269999999999999E-2</v>
      </c>
    </row>
    <row r="9546" spans="1:2">
      <c r="A9546" s="1">
        <v>45476</v>
      </c>
      <c r="B9546">
        <v>3.9269999999999999E-2</v>
      </c>
    </row>
    <row r="9547" spans="1:2">
      <c r="A9547" s="1">
        <v>45477</v>
      </c>
      <c r="B9547">
        <v>3.9269999999999999E-2</v>
      </c>
    </row>
    <row r="9548" spans="1:2">
      <c r="A9548" s="1">
        <v>45478</v>
      </c>
      <c r="B9548">
        <v>3.9269999999999999E-2</v>
      </c>
    </row>
    <row r="9549" spans="1:2">
      <c r="A9549" s="1">
        <v>45481</v>
      </c>
      <c r="B9549">
        <v>3.9269999999999999E-2</v>
      </c>
    </row>
    <row r="9550" spans="1:2">
      <c r="A9550" s="1">
        <v>45482</v>
      </c>
      <c r="B9550">
        <v>3.9269999999999999E-2</v>
      </c>
    </row>
    <row r="9551" spans="1:2">
      <c r="A9551" s="1">
        <v>45483</v>
      </c>
      <c r="B9551">
        <v>3.9269999999999999E-2</v>
      </c>
    </row>
    <row r="9552" spans="1:2">
      <c r="A9552" s="1">
        <v>45484</v>
      </c>
      <c r="B9552">
        <v>3.9269999999999999E-2</v>
      </c>
    </row>
    <row r="9553" spans="1:2">
      <c r="A9553" s="1">
        <v>45485</v>
      </c>
      <c r="B9553">
        <v>3.9269999999999999E-2</v>
      </c>
    </row>
    <row r="9554" spans="1:2">
      <c r="A9554" s="1">
        <v>45488</v>
      </c>
      <c r="B9554">
        <v>3.9269999999999999E-2</v>
      </c>
    </row>
    <row r="9555" spans="1:2">
      <c r="A9555" s="1">
        <v>45489</v>
      </c>
      <c r="B9555">
        <v>3.9269999999999999E-2</v>
      </c>
    </row>
    <row r="9556" spans="1:2">
      <c r="A9556" s="1">
        <v>45490</v>
      </c>
      <c r="B9556">
        <v>3.9269999999999999E-2</v>
      </c>
    </row>
    <row r="9557" spans="1:2">
      <c r="A9557" s="1">
        <v>45491</v>
      </c>
      <c r="B9557">
        <v>3.9269999999999999E-2</v>
      </c>
    </row>
    <row r="9558" spans="1:2">
      <c r="A9558" s="1">
        <v>45492</v>
      </c>
      <c r="B9558">
        <v>3.9269999999999999E-2</v>
      </c>
    </row>
    <row r="9559" spans="1:2">
      <c r="A9559" s="1">
        <v>45495</v>
      </c>
      <c r="B9559">
        <v>3.9269999999999999E-2</v>
      </c>
    </row>
    <row r="9560" spans="1:2">
      <c r="A9560" s="1">
        <v>45496</v>
      </c>
      <c r="B9560">
        <v>3.9269999999999999E-2</v>
      </c>
    </row>
    <row r="9561" spans="1:2">
      <c r="A9561" s="1">
        <v>45497</v>
      </c>
      <c r="B9561">
        <v>3.9269999999999999E-2</v>
      </c>
    </row>
    <row r="9562" spans="1:2">
      <c r="A9562" s="1">
        <v>45498</v>
      </c>
      <c r="B9562">
        <v>3.9269999999999999E-2</v>
      </c>
    </row>
    <row r="9563" spans="1:2">
      <c r="A9563" s="1">
        <v>45499</v>
      </c>
      <c r="B9563">
        <v>3.9269999999999999E-2</v>
      </c>
    </row>
    <row r="9564" spans="1:2">
      <c r="A9564" s="1">
        <v>45502</v>
      </c>
      <c r="B9564">
        <v>3.9269999999999999E-2</v>
      </c>
    </row>
    <row r="9565" spans="1:2">
      <c r="A9565" s="1">
        <v>45503</v>
      </c>
      <c r="B9565">
        <v>3.9269999999999999E-2</v>
      </c>
    </row>
    <row r="9566" spans="1:2">
      <c r="A9566" s="1">
        <v>45504</v>
      </c>
      <c r="B9566">
        <v>3.9269999999999999E-2</v>
      </c>
    </row>
    <row r="9567" spans="1:2">
      <c r="A9567" s="1">
        <v>45505</v>
      </c>
      <c r="B9567">
        <v>3.9269999999999999E-2</v>
      </c>
    </row>
    <row r="9568" spans="1:2">
      <c r="A9568" s="1">
        <v>45506</v>
      </c>
      <c r="B9568">
        <v>3.9269999999999999E-2</v>
      </c>
    </row>
    <row r="9569" spans="1:2">
      <c r="A9569" s="1">
        <v>45509</v>
      </c>
      <c r="B9569">
        <v>3.9269999999999999E-2</v>
      </c>
    </row>
    <row r="9570" spans="1:2">
      <c r="A9570" s="1">
        <v>45510</v>
      </c>
      <c r="B9570">
        <v>3.9269999999999999E-2</v>
      </c>
    </row>
    <row r="9571" spans="1:2">
      <c r="A9571" s="1">
        <v>45511</v>
      </c>
      <c r="B9571">
        <v>3.9269999999999999E-2</v>
      </c>
    </row>
    <row r="9572" spans="1:2">
      <c r="A9572" s="1">
        <v>45512</v>
      </c>
      <c r="B9572">
        <v>3.9269999999999999E-2</v>
      </c>
    </row>
    <row r="9573" spans="1:2">
      <c r="A9573" s="1">
        <v>45513</v>
      </c>
      <c r="B9573">
        <v>3.9269999999999999E-2</v>
      </c>
    </row>
    <row r="9574" spans="1:2">
      <c r="A9574" s="1">
        <v>45516</v>
      </c>
      <c r="B9574">
        <v>3.9269999999999999E-2</v>
      </c>
    </row>
    <row r="9575" spans="1:2">
      <c r="A9575" s="1">
        <v>45517</v>
      </c>
      <c r="B9575">
        <v>3.9269999999999999E-2</v>
      </c>
    </row>
    <row r="9576" spans="1:2">
      <c r="A9576" s="1">
        <v>45518</v>
      </c>
      <c r="B9576">
        <v>3.9269999999999999E-2</v>
      </c>
    </row>
    <row r="9577" spans="1:2">
      <c r="A9577" s="1">
        <v>45519</v>
      </c>
      <c r="B9577">
        <v>3.9269999999999999E-2</v>
      </c>
    </row>
    <row r="9578" spans="1:2">
      <c r="A9578" s="1">
        <v>45520</v>
      </c>
      <c r="B9578">
        <v>3.9269999999999999E-2</v>
      </c>
    </row>
    <row r="9579" spans="1:2">
      <c r="A9579" s="1">
        <v>45523</v>
      </c>
      <c r="B9579">
        <v>3.9269999999999999E-2</v>
      </c>
    </row>
    <row r="9580" spans="1:2">
      <c r="A9580" s="1">
        <v>45524</v>
      </c>
      <c r="B9580">
        <v>3.9269999999999999E-2</v>
      </c>
    </row>
    <row r="9581" spans="1:2">
      <c r="A9581" s="1">
        <v>45525</v>
      </c>
      <c r="B9581">
        <v>3.9269999999999999E-2</v>
      </c>
    </row>
    <row r="9582" spans="1:2">
      <c r="A9582" s="1">
        <v>45526</v>
      </c>
      <c r="B9582">
        <v>3.9269999999999999E-2</v>
      </c>
    </row>
    <row r="9583" spans="1:2">
      <c r="A9583" s="1">
        <v>45527</v>
      </c>
      <c r="B9583">
        <v>3.9269999999999999E-2</v>
      </c>
    </row>
    <row r="9584" spans="1:2">
      <c r="A9584" s="1">
        <v>45530</v>
      </c>
      <c r="B9584">
        <v>3.9269999999999999E-2</v>
      </c>
    </row>
    <row r="9585" spans="1:2">
      <c r="A9585" s="1">
        <v>45531</v>
      </c>
      <c r="B9585">
        <v>3.9269999999999999E-2</v>
      </c>
    </row>
    <row r="9586" spans="1:2">
      <c r="A9586" s="1">
        <v>45532</v>
      </c>
      <c r="B9586">
        <v>3.9269999999999999E-2</v>
      </c>
    </row>
    <row r="9587" spans="1:2">
      <c r="A9587" s="1">
        <v>45533</v>
      </c>
      <c r="B9587">
        <v>3.9269999999999999E-2</v>
      </c>
    </row>
    <row r="9588" spans="1:2">
      <c r="A9588" s="1">
        <v>45534</v>
      </c>
      <c r="B9588">
        <v>3.9269999999999999E-2</v>
      </c>
    </row>
    <row r="9589" spans="1:2">
      <c r="A9589" s="1">
        <v>45537</v>
      </c>
      <c r="B9589">
        <v>3.9269999999999999E-2</v>
      </c>
    </row>
    <row r="9590" spans="1:2">
      <c r="A9590" s="1">
        <v>45538</v>
      </c>
      <c r="B9590">
        <v>3.9269999999999999E-2</v>
      </c>
    </row>
    <row r="9591" spans="1:2">
      <c r="A9591" s="1">
        <v>45539</v>
      </c>
      <c r="B9591">
        <v>3.9269999999999999E-2</v>
      </c>
    </row>
    <row r="9592" spans="1:2">
      <c r="A9592" s="1">
        <v>45540</v>
      </c>
      <c r="B9592">
        <v>3.9269999999999999E-2</v>
      </c>
    </row>
    <row r="9593" spans="1:2">
      <c r="A9593" s="1">
        <v>45541</v>
      </c>
      <c r="B9593">
        <v>3.9269999999999999E-2</v>
      </c>
    </row>
    <row r="9594" spans="1:2">
      <c r="A9594" s="1">
        <v>45544</v>
      </c>
      <c r="B9594">
        <v>3.9269999999999999E-2</v>
      </c>
    </row>
    <row r="9595" spans="1:2">
      <c r="A9595" s="1">
        <v>45545</v>
      </c>
      <c r="B9595">
        <v>3.9269999999999999E-2</v>
      </c>
    </row>
    <row r="9596" spans="1:2">
      <c r="A9596" s="1">
        <v>45546</v>
      </c>
      <c r="B9596">
        <v>3.9269999999999999E-2</v>
      </c>
    </row>
    <row r="9597" spans="1:2">
      <c r="A9597" s="1">
        <v>45547</v>
      </c>
      <c r="B9597">
        <v>3.9269999999999999E-2</v>
      </c>
    </row>
    <row r="9598" spans="1:2">
      <c r="A9598" s="1">
        <v>45548</v>
      </c>
      <c r="B9598">
        <v>3.9269999999999999E-2</v>
      </c>
    </row>
    <row r="9599" spans="1:2">
      <c r="A9599" s="1">
        <v>45551</v>
      </c>
      <c r="B9599">
        <v>3.9269999999999999E-2</v>
      </c>
    </row>
    <row r="9600" spans="1:2">
      <c r="A9600" s="1">
        <v>45552</v>
      </c>
      <c r="B9600">
        <v>3.9269999999999999E-2</v>
      </c>
    </row>
    <row r="9601" spans="1:2">
      <c r="A9601" s="1">
        <v>45553</v>
      </c>
      <c r="B9601">
        <v>3.9269999999999999E-2</v>
      </c>
    </row>
    <row r="9602" spans="1:2">
      <c r="A9602" s="1">
        <v>45554</v>
      </c>
      <c r="B9602">
        <v>4.0168000000000002E-2</v>
      </c>
    </row>
    <row r="9603" spans="1:2">
      <c r="A9603" s="1">
        <v>45555</v>
      </c>
      <c r="B9603">
        <v>4.0168000000000002E-2</v>
      </c>
    </row>
    <row r="9604" spans="1:2">
      <c r="A9604" s="1">
        <v>45558</v>
      </c>
      <c r="B9604">
        <v>4.0168000000000002E-2</v>
      </c>
    </row>
    <row r="9605" spans="1:2">
      <c r="A9605" s="1">
        <v>45559</v>
      </c>
      <c r="B9605">
        <v>4.0168000000000002E-2</v>
      </c>
    </row>
    <row r="9606" spans="1:2">
      <c r="A9606" s="1">
        <v>45560</v>
      </c>
      <c r="B9606">
        <v>4.0168000000000002E-2</v>
      </c>
    </row>
    <row r="9607" spans="1:2">
      <c r="A9607" s="1">
        <v>45561</v>
      </c>
      <c r="B9607">
        <v>4.0168000000000002E-2</v>
      </c>
    </row>
    <row r="9608" spans="1:2">
      <c r="A9608" s="1">
        <v>45562</v>
      </c>
      <c r="B9608">
        <v>4.0168000000000002E-2</v>
      </c>
    </row>
    <row r="9609" spans="1:2">
      <c r="A9609" s="1">
        <v>45565</v>
      </c>
      <c r="B9609">
        <v>4.0168000000000002E-2</v>
      </c>
    </row>
    <row r="9610" spans="1:2">
      <c r="A9610" s="1">
        <v>45566</v>
      </c>
      <c r="B9610">
        <v>4.0168000000000002E-2</v>
      </c>
    </row>
    <row r="9611" spans="1:2">
      <c r="A9611" s="1">
        <v>45567</v>
      </c>
      <c r="B9611">
        <v>4.0168000000000002E-2</v>
      </c>
    </row>
    <row r="9612" spans="1:2">
      <c r="A9612" s="1">
        <v>45568</v>
      </c>
      <c r="B9612">
        <v>4.0168000000000002E-2</v>
      </c>
    </row>
    <row r="9613" spans="1:2">
      <c r="A9613" s="1">
        <v>45569</v>
      </c>
      <c r="B9613">
        <v>4.0168000000000002E-2</v>
      </c>
    </row>
    <row r="9614" spans="1:2">
      <c r="A9614" s="1">
        <v>45572</v>
      </c>
      <c r="B9614">
        <v>4.0168000000000002E-2</v>
      </c>
    </row>
    <row r="9615" spans="1:2">
      <c r="A9615" s="1">
        <v>45573</v>
      </c>
      <c r="B9615">
        <v>4.0168000000000002E-2</v>
      </c>
    </row>
    <row r="9616" spans="1:2">
      <c r="A9616" s="1">
        <v>45574</v>
      </c>
      <c r="B9616">
        <v>4.0168000000000002E-2</v>
      </c>
    </row>
    <row r="9617" spans="1:2">
      <c r="A9617" s="1">
        <v>45575</v>
      </c>
      <c r="B9617">
        <v>4.0168000000000002E-2</v>
      </c>
    </row>
    <row r="9618" spans="1:2">
      <c r="A9618" s="1">
        <v>45576</v>
      </c>
      <c r="B9618">
        <v>4.0168000000000002E-2</v>
      </c>
    </row>
    <row r="9619" spans="1:2">
      <c r="A9619" s="1">
        <v>45579</v>
      </c>
      <c r="B9619">
        <v>4.0168000000000002E-2</v>
      </c>
    </row>
    <row r="9620" spans="1:2">
      <c r="A9620" s="1">
        <v>45580</v>
      </c>
      <c r="B9620">
        <v>4.0168000000000002E-2</v>
      </c>
    </row>
    <row r="9621" spans="1:2">
      <c r="A9621" s="1">
        <v>45581</v>
      </c>
      <c r="B9621">
        <v>4.0168000000000002E-2</v>
      </c>
    </row>
    <row r="9622" spans="1:2">
      <c r="A9622" s="1">
        <v>45582</v>
      </c>
      <c r="B9622">
        <v>4.0168000000000002E-2</v>
      </c>
    </row>
    <row r="9623" spans="1:2">
      <c r="A9623" s="1">
        <v>45583</v>
      </c>
      <c r="B9623">
        <v>4.0168000000000002E-2</v>
      </c>
    </row>
    <row r="9624" spans="1:2">
      <c r="A9624" s="1">
        <v>45586</v>
      </c>
      <c r="B9624">
        <v>4.0168000000000002E-2</v>
      </c>
    </row>
    <row r="9625" spans="1:2">
      <c r="A9625" s="1">
        <v>45587</v>
      </c>
      <c r="B9625">
        <v>4.0168000000000002E-2</v>
      </c>
    </row>
    <row r="9626" spans="1:2">
      <c r="A9626" s="1">
        <v>45588</v>
      </c>
      <c r="B9626">
        <v>4.0168000000000002E-2</v>
      </c>
    </row>
    <row r="9627" spans="1:2">
      <c r="A9627" s="1">
        <v>45589</v>
      </c>
      <c r="B9627">
        <v>4.0168000000000002E-2</v>
      </c>
    </row>
    <row r="9628" spans="1:2">
      <c r="A9628" s="1">
        <v>45590</v>
      </c>
      <c r="B9628">
        <v>4.0168000000000002E-2</v>
      </c>
    </row>
    <row r="9629" spans="1:2">
      <c r="A9629" s="1">
        <v>45593</v>
      </c>
      <c r="B9629">
        <v>4.0168000000000002E-2</v>
      </c>
    </row>
    <row r="9630" spans="1:2">
      <c r="A9630" s="1">
        <v>45594</v>
      </c>
      <c r="B9630">
        <v>4.0168000000000002E-2</v>
      </c>
    </row>
    <row r="9631" spans="1:2">
      <c r="A9631" s="1">
        <v>45595</v>
      </c>
      <c r="B9631">
        <v>4.0168000000000002E-2</v>
      </c>
    </row>
    <row r="9632" spans="1:2">
      <c r="A9632" s="1">
        <v>45596</v>
      </c>
      <c r="B9632">
        <v>4.0168000000000002E-2</v>
      </c>
    </row>
    <row r="9633" spans="1:2">
      <c r="A9633" s="1">
        <v>45597</v>
      </c>
      <c r="B9633">
        <v>4.0168000000000002E-2</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A2D5-436A-7844-B521-90A9568D3237}">
  <dimension ref="C9:D21"/>
  <sheetViews>
    <sheetView zoomScaleNormal="190" workbookViewId="0">
      <selection activeCell="E32" sqref="E32"/>
    </sheetView>
  </sheetViews>
  <sheetFormatPr baseColWidth="10" defaultRowHeight="16"/>
  <sheetData>
    <row r="9" spans="3:4">
      <c r="C9" t="s">
        <v>15</v>
      </c>
      <c r="D9" t="s">
        <v>16</v>
      </c>
    </row>
    <row r="10" spans="3:4">
      <c r="C10" t="s">
        <v>4</v>
      </c>
      <c r="D10">
        <v>3</v>
      </c>
    </row>
    <row r="11" spans="3:4">
      <c r="C11" t="s">
        <v>5</v>
      </c>
      <c r="D11">
        <v>5</v>
      </c>
    </row>
    <row r="12" spans="3:4">
      <c r="C12" t="s">
        <v>6</v>
      </c>
      <c r="D12">
        <v>0</v>
      </c>
    </row>
    <row r="13" spans="3:4">
      <c r="C13" t="s">
        <v>7</v>
      </c>
      <c r="D13">
        <v>5</v>
      </c>
    </row>
    <row r="14" spans="3:4">
      <c r="C14" t="s">
        <v>8</v>
      </c>
      <c r="D14">
        <v>5</v>
      </c>
    </row>
    <row r="15" spans="3:4">
      <c r="C15" t="s">
        <v>9</v>
      </c>
      <c r="D15">
        <v>9</v>
      </c>
    </row>
    <row r="16" spans="3:4">
      <c r="C16" t="s">
        <v>10</v>
      </c>
      <c r="D16">
        <v>2</v>
      </c>
    </row>
    <row r="17" spans="3:4">
      <c r="C17" t="s">
        <v>11</v>
      </c>
      <c r="D17">
        <v>4</v>
      </c>
    </row>
    <row r="18" spans="3:4">
      <c r="C18" t="s">
        <v>12</v>
      </c>
      <c r="D18">
        <v>17</v>
      </c>
    </row>
    <row r="19" spans="3:4">
      <c r="C19" t="s">
        <v>13</v>
      </c>
      <c r="D19">
        <v>34</v>
      </c>
    </row>
    <row r="20" spans="3:4">
      <c r="C20" t="s">
        <v>10</v>
      </c>
      <c r="D20">
        <v>29</v>
      </c>
    </row>
    <row r="21" spans="3:4">
      <c r="C21" t="s">
        <v>14</v>
      </c>
      <c r="D21">
        <v>47</v>
      </c>
    </row>
  </sheetData>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0BCDB-1925-5149-8A27-96FC11B9BFE2}">
  <dimension ref="A1"/>
  <sheetViews>
    <sheetView workbookViewId="0"/>
  </sheetViews>
  <sheetFormatPr baseColWidth="10" defaultRowHeight="16"/>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A97AA-90FB-0B43-9E22-024A01CC41C1}">
  <dimension ref="A1:AO71"/>
  <sheetViews>
    <sheetView showGridLines="0" zoomScaleNormal="100" workbookViewId="0">
      <pane xSplit="1" ySplit="8" topLeftCell="B9" activePane="bottomRight" state="frozen"/>
      <selection pane="topRight" activeCell="B1" sqref="B1"/>
      <selection pane="bottomLeft" activeCell="A9" sqref="A9"/>
      <selection pane="bottomRight" activeCell="E26" sqref="E26"/>
    </sheetView>
  </sheetViews>
  <sheetFormatPr baseColWidth="10" defaultColWidth="0" defaultRowHeight="13" customHeight="1" zeroHeight="1"/>
  <cols>
    <col min="1" max="1" width="20.1640625" style="4" customWidth="1"/>
    <col min="2" max="2" width="11.83203125" style="4" customWidth="1"/>
    <col min="3" max="3" width="13.83203125" style="4" customWidth="1"/>
    <col min="4" max="5" width="9.83203125" style="4" customWidth="1"/>
    <col min="6" max="6" width="15.6640625" style="4" customWidth="1"/>
    <col min="7" max="7" width="2" style="4" customWidth="1"/>
    <col min="8" max="8" width="9.83203125" style="4" customWidth="1"/>
    <col min="9" max="9" width="13.33203125" style="4" customWidth="1"/>
    <col min="10" max="10" width="10.5" style="4" customWidth="1"/>
    <col min="11" max="11" width="10.6640625" style="4" customWidth="1"/>
    <col min="12" max="12" width="15.6640625" style="4" customWidth="1"/>
    <col min="13" max="13" width="2.5" style="4" customWidth="1"/>
    <col min="14" max="14" width="9.83203125" style="4" customWidth="1"/>
    <col min="15" max="15" width="15.83203125" style="4" customWidth="1"/>
    <col min="16" max="17" width="9.83203125" style="4" customWidth="1"/>
    <col min="18" max="18" width="15.33203125" style="4" customWidth="1"/>
    <col min="19" max="19" width="7.33203125" style="4" customWidth="1"/>
    <col min="20" max="20" width="10" style="4" customWidth="1"/>
    <col min="21" max="21" width="13.5" style="4" customWidth="1"/>
    <col min="22" max="22" width="12" style="4" customWidth="1"/>
    <col min="23" max="23" width="9.5" style="4" customWidth="1"/>
    <col min="24" max="24" width="17.1640625" style="4" customWidth="1"/>
    <col min="25" max="25" width="2.6640625" style="4" customWidth="1"/>
    <col min="26" max="26" width="9.33203125" style="4" customWidth="1"/>
    <col min="27" max="27" width="13.83203125" style="4" customWidth="1"/>
    <col min="28" max="28" width="10" style="4" customWidth="1"/>
    <col min="29" max="29" width="10.83203125" style="4" customWidth="1"/>
    <col min="30" max="30" width="15.6640625" style="4" customWidth="1"/>
    <col min="31" max="31" width="3.1640625" style="4" customWidth="1"/>
    <col min="32" max="32" width="9.1640625" style="4" customWidth="1"/>
    <col min="33" max="33" width="13.83203125" style="4" customWidth="1"/>
    <col min="34" max="34" width="10.33203125" style="4" customWidth="1"/>
    <col min="35" max="35" width="9.1640625" style="4" customWidth="1"/>
    <col min="36" max="36" width="14.83203125" style="4" customWidth="1"/>
    <col min="37" max="37" width="9.1640625" style="4" customWidth="1"/>
    <col min="38" max="16384" width="9.1640625" style="4" hidden="1"/>
  </cols>
  <sheetData>
    <row r="1" spans="1:36"/>
    <row r="2" spans="1:36"/>
    <row r="3" spans="1:36"/>
    <row r="4" spans="1:36"/>
    <row r="5" spans="1:36"/>
    <row r="6" spans="1:36" ht="20.25" customHeight="1">
      <c r="B6" s="64" t="s">
        <v>17</v>
      </c>
      <c r="C6" s="64"/>
      <c r="D6" s="64"/>
      <c r="E6" s="64"/>
      <c r="F6" s="64"/>
      <c r="G6" s="64"/>
      <c r="H6" s="64"/>
      <c r="I6" s="64"/>
      <c r="J6" s="64"/>
      <c r="K6" s="64"/>
      <c r="L6" s="64"/>
      <c r="M6" s="64"/>
      <c r="N6" s="64"/>
      <c r="O6" s="64"/>
      <c r="P6" s="64"/>
      <c r="Q6" s="64"/>
      <c r="R6" s="64"/>
      <c r="T6" s="64" t="s">
        <v>18</v>
      </c>
      <c r="U6" s="64"/>
      <c r="V6" s="64"/>
      <c r="W6" s="64"/>
      <c r="X6" s="64"/>
      <c r="Y6" s="64"/>
      <c r="Z6" s="64"/>
      <c r="AA6" s="64"/>
      <c r="AB6" s="64"/>
      <c r="AC6" s="64"/>
      <c r="AD6" s="64"/>
      <c r="AE6" s="64"/>
      <c r="AF6" s="64"/>
      <c r="AG6" s="64"/>
      <c r="AH6" s="64"/>
      <c r="AI6" s="64"/>
      <c r="AJ6" s="64"/>
    </row>
    <row r="7" spans="1:36">
      <c r="B7" s="65" t="s">
        <v>19</v>
      </c>
      <c r="C7" s="65"/>
      <c r="D7" s="65"/>
      <c r="E7" s="65"/>
      <c r="F7" s="65"/>
      <c r="G7" s="5"/>
      <c r="H7" s="65" t="s">
        <v>20</v>
      </c>
      <c r="I7" s="65"/>
      <c r="J7" s="65"/>
      <c r="K7" s="65"/>
      <c r="L7" s="65"/>
      <c r="M7" s="5"/>
      <c r="N7" s="65" t="s">
        <v>21</v>
      </c>
      <c r="O7" s="65"/>
      <c r="P7" s="65"/>
      <c r="Q7" s="65"/>
      <c r="R7" s="65"/>
      <c r="T7" s="65" t="s">
        <v>19</v>
      </c>
      <c r="U7" s="65"/>
      <c r="V7" s="65"/>
      <c r="W7" s="65"/>
      <c r="X7" s="65"/>
      <c r="Y7" s="5"/>
      <c r="Z7" s="65" t="s">
        <v>20</v>
      </c>
      <c r="AA7" s="65"/>
      <c r="AB7" s="65"/>
      <c r="AC7" s="65"/>
      <c r="AD7" s="65"/>
      <c r="AE7" s="5"/>
      <c r="AF7" s="65" t="s">
        <v>21</v>
      </c>
      <c r="AG7" s="65"/>
      <c r="AH7" s="65"/>
      <c r="AI7" s="65"/>
      <c r="AJ7" s="65"/>
    </row>
    <row r="8" spans="1:36" ht="28">
      <c r="B8" s="6" t="s">
        <v>22</v>
      </c>
      <c r="C8" s="6" t="s">
        <v>23</v>
      </c>
      <c r="D8" s="6" t="s">
        <v>24</v>
      </c>
      <c r="E8" s="6" t="s">
        <v>25</v>
      </c>
      <c r="F8" s="6" t="s">
        <v>26</v>
      </c>
      <c r="G8" s="5"/>
      <c r="H8" s="6" t="s">
        <v>22</v>
      </c>
      <c r="I8" s="6" t="s">
        <v>23</v>
      </c>
      <c r="J8" s="6" t="s">
        <v>24</v>
      </c>
      <c r="K8" s="6" t="s">
        <v>25</v>
      </c>
      <c r="L8" s="6" t="s">
        <v>27</v>
      </c>
      <c r="M8" s="5"/>
      <c r="N8" s="6" t="s">
        <v>22</v>
      </c>
      <c r="O8" s="6" t="s">
        <v>23</v>
      </c>
      <c r="P8" s="6" t="s">
        <v>24</v>
      </c>
      <c r="Q8" s="6" t="s">
        <v>25</v>
      </c>
      <c r="R8" s="6" t="s">
        <v>28</v>
      </c>
      <c r="T8" s="6" t="s">
        <v>22</v>
      </c>
      <c r="U8" s="6" t="s">
        <v>23</v>
      </c>
      <c r="V8" s="6" t="s">
        <v>24</v>
      </c>
      <c r="W8" s="6" t="s">
        <v>25</v>
      </c>
      <c r="X8" s="6" t="s">
        <v>26</v>
      </c>
      <c r="Y8" s="5"/>
      <c r="Z8" s="6" t="s">
        <v>22</v>
      </c>
      <c r="AA8" s="6" t="s">
        <v>23</v>
      </c>
      <c r="AB8" s="6" t="s">
        <v>24</v>
      </c>
      <c r="AC8" s="6" t="s">
        <v>25</v>
      </c>
      <c r="AD8" s="6" t="s">
        <v>27</v>
      </c>
      <c r="AE8" s="5"/>
      <c r="AF8" s="6" t="s">
        <v>22</v>
      </c>
      <c r="AG8" s="6" t="s">
        <v>23</v>
      </c>
      <c r="AH8" s="6" t="s">
        <v>24</v>
      </c>
      <c r="AI8" s="6" t="s">
        <v>25</v>
      </c>
      <c r="AJ8" s="6" t="s">
        <v>28</v>
      </c>
    </row>
    <row r="9" spans="1:36" ht="14.25" customHeight="1">
      <c r="A9" s="7">
        <v>1996</v>
      </c>
      <c r="B9" s="8">
        <v>10.853889604856427</v>
      </c>
      <c r="C9" s="8">
        <v>-9.6430081890208736</v>
      </c>
      <c r="D9" s="8">
        <v>-15.962995855079832</v>
      </c>
      <c r="E9" s="8">
        <v>-15.71010969162776</v>
      </c>
      <c r="F9" s="8">
        <v>-14.812741095414205</v>
      </c>
      <c r="G9" s="9"/>
      <c r="H9" s="8">
        <v>10.961888783288298</v>
      </c>
      <c r="I9" s="8">
        <v>-5.3084815510297867</v>
      </c>
      <c r="J9" s="8">
        <v>-18.437502007643104</v>
      </c>
      <c r="K9" s="8">
        <v>-19.986224951793197</v>
      </c>
      <c r="L9" s="8">
        <v>-17.622934842430382</v>
      </c>
      <c r="M9" s="9"/>
      <c r="N9" s="8">
        <v>10.664019115045242</v>
      </c>
      <c r="O9" s="8">
        <v>-22.415698601975777</v>
      </c>
      <c r="P9" s="8">
        <v>-1.7540487977802832</v>
      </c>
      <c r="Q9" s="8">
        <v>0.62058778156832695</v>
      </c>
      <c r="R9" s="8">
        <v>-3.1063833095928195</v>
      </c>
      <c r="S9" s="9"/>
      <c r="T9" s="10">
        <v>7.2524409062565409</v>
      </c>
      <c r="U9" s="10">
        <v>0.17252507082843316</v>
      </c>
      <c r="V9" s="10">
        <v>0.33612032024961103</v>
      </c>
      <c r="W9" s="10">
        <v>0.22760225725118044</v>
      </c>
      <c r="X9" s="10">
        <v>0.34428500322349898</v>
      </c>
      <c r="Y9" s="9"/>
      <c r="Z9" s="10">
        <v>8.7491378468694379</v>
      </c>
      <c r="AA9" s="10">
        <v>-1.0948134018049505</v>
      </c>
      <c r="AB9" s="10">
        <v>0.14986901721545376</v>
      </c>
      <c r="AC9" s="10">
        <v>-0.10597904185918328</v>
      </c>
      <c r="AD9" s="10">
        <v>-2.7245309429824172E-2</v>
      </c>
      <c r="AE9" s="9"/>
      <c r="AF9" s="10">
        <v>4.6211377302573853</v>
      </c>
      <c r="AG9" s="10">
        <v>3.9070325064259892</v>
      </c>
      <c r="AH9" s="10">
        <v>1.4056003461625499</v>
      </c>
      <c r="AI9" s="10">
        <v>1.5015658777445262</v>
      </c>
      <c r="AJ9" s="10">
        <v>1.8919600604383247</v>
      </c>
    </row>
    <row r="10" spans="1:36" ht="15">
      <c r="A10" s="7">
        <v>1997</v>
      </c>
      <c r="B10" s="8">
        <v>4.0513190069369154</v>
      </c>
      <c r="C10" s="8">
        <v>-0.13482803532968157</v>
      </c>
      <c r="D10" s="8">
        <v>-7.9498535653200753</v>
      </c>
      <c r="E10" s="8">
        <v>-8.118809028379637</v>
      </c>
      <c r="F10" s="8">
        <v>-6.9390148638543536</v>
      </c>
      <c r="G10" s="9"/>
      <c r="H10" s="8">
        <v>10.046820543725744</v>
      </c>
      <c r="I10" s="8">
        <v>-0.72601707283204142</v>
      </c>
      <c r="J10" s="8">
        <v>-8.2532297344159566</v>
      </c>
      <c r="K10" s="8">
        <v>-9.0414074130915623</v>
      </c>
      <c r="L10" s="8">
        <v>-7.5343214457294527</v>
      </c>
      <c r="M10" s="9"/>
      <c r="N10" s="8">
        <v>-6.5175846579132113</v>
      </c>
      <c r="O10" s="8">
        <v>1.9913729189194207</v>
      </c>
      <c r="P10" s="8">
        <v>-6.5036458383551876</v>
      </c>
      <c r="Q10" s="8">
        <v>-5.3169522516778418</v>
      </c>
      <c r="R10" s="8">
        <v>-4.8306908126352415</v>
      </c>
      <c r="S10" s="9"/>
      <c r="T10" s="10">
        <v>9.4136835056575219</v>
      </c>
      <c r="U10" s="10">
        <v>2.3906987309098904</v>
      </c>
      <c r="V10" s="10">
        <v>-0.82000055960144147</v>
      </c>
      <c r="W10" s="10">
        <v>-0.98478265208442606</v>
      </c>
      <c r="X10" s="10">
        <v>-0.37130752023181168</v>
      </c>
      <c r="Y10" s="9"/>
      <c r="Z10" s="10">
        <v>15.890301392467698</v>
      </c>
      <c r="AA10" s="10">
        <v>2.6708882561991887</v>
      </c>
      <c r="AB10" s="10">
        <v>-0.19364833359273304</v>
      </c>
      <c r="AC10" s="10">
        <v>-2.6787427574048728E-2</v>
      </c>
      <c r="AD10" s="10">
        <v>0.43124646758929686</v>
      </c>
      <c r="AE10" s="9"/>
      <c r="AF10" s="10">
        <v>-2.0033347537364077</v>
      </c>
      <c r="AG10" s="10">
        <v>1.3830020412731514</v>
      </c>
      <c r="AH10" s="10">
        <v>-3.805849552800411</v>
      </c>
      <c r="AI10" s="10">
        <v>-3.8941367722744924</v>
      </c>
      <c r="AJ10" s="10">
        <v>-3.2136142012621272</v>
      </c>
    </row>
    <row r="11" spans="1:36" s="12" customFormat="1">
      <c r="A11" s="11">
        <v>1998</v>
      </c>
      <c r="B11" s="8">
        <v>-0.98889291378313482</v>
      </c>
      <c r="C11" s="8">
        <v>0.51664585923980599</v>
      </c>
      <c r="D11" s="8">
        <v>-6.1562567594827815</v>
      </c>
      <c r="E11" s="8">
        <v>-5.2597687476920951</v>
      </c>
      <c r="F11" s="8">
        <v>-4.7703707521562393</v>
      </c>
      <c r="G11" s="4"/>
      <c r="H11" s="8">
        <v>-0.94998822018285134</v>
      </c>
      <c r="I11" s="8">
        <v>1.4948564918540796</v>
      </c>
      <c r="J11" s="8">
        <v>-5.3888612523172563</v>
      </c>
      <c r="K11" s="8">
        <v>-3.9530551601910657</v>
      </c>
      <c r="L11" s="8">
        <v>-3.7475242559979582</v>
      </c>
      <c r="M11" s="4"/>
      <c r="N11" s="8">
        <v>-1.0696264535588362</v>
      </c>
      <c r="O11" s="8">
        <v>-2.9077370743315512</v>
      </c>
      <c r="P11" s="8">
        <v>-9.7460098295803039</v>
      </c>
      <c r="Q11" s="8">
        <v>-9.0720519151899719</v>
      </c>
      <c r="R11" s="8">
        <v>-8.2899502955921633</v>
      </c>
      <c r="S11" s="4"/>
      <c r="T11" s="10">
        <v>2.5887035678797909</v>
      </c>
      <c r="U11" s="10">
        <v>3.6684399022213876</v>
      </c>
      <c r="V11" s="10">
        <v>-4.5040986446204023</v>
      </c>
      <c r="W11" s="10">
        <v>-4.062321408489467</v>
      </c>
      <c r="X11" s="10">
        <v>-3.1306609146097841</v>
      </c>
      <c r="Y11" s="4"/>
      <c r="Z11" s="10">
        <v>1.7512623688207274</v>
      </c>
      <c r="AA11" s="10">
        <v>5.3051926589884557</v>
      </c>
      <c r="AB11" s="10">
        <v>-3.6621644826504429</v>
      </c>
      <c r="AC11" s="10">
        <v>-2.4579109364550322</v>
      </c>
      <c r="AD11" s="10">
        <v>-1.8587534281709783</v>
      </c>
      <c r="AE11" s="4"/>
      <c r="AF11" s="10">
        <v>4.3265296782374119</v>
      </c>
      <c r="AG11" s="10">
        <v>-2.0612751712795752</v>
      </c>
      <c r="AH11" s="10">
        <v>-8.4425315837380452</v>
      </c>
      <c r="AI11" s="10">
        <v>-8.7431229971461697</v>
      </c>
      <c r="AJ11" s="10">
        <v>-7.5072507423371793</v>
      </c>
    </row>
    <row r="12" spans="1:36" s="13" customFormat="1">
      <c r="A12" s="7">
        <v>1999</v>
      </c>
      <c r="B12" s="8">
        <v>8.545182547864826</v>
      </c>
      <c r="C12" s="8">
        <v>2.9578338407269422</v>
      </c>
      <c r="D12" s="8">
        <v>-1.8265772141561776</v>
      </c>
      <c r="E12" s="8">
        <v>-1.3902066285615966</v>
      </c>
      <c r="F12" s="8">
        <v>-0.78298136260777085</v>
      </c>
      <c r="G12" s="4"/>
      <c r="H12" s="8">
        <v>3.1888790305298897</v>
      </c>
      <c r="I12" s="8">
        <v>0.82494423636576553</v>
      </c>
      <c r="J12" s="8">
        <v>-1.3706825426595959</v>
      </c>
      <c r="K12" s="8">
        <v>-0.36597469680242911</v>
      </c>
      <c r="L12" s="8">
        <v>-0.51312438444326425</v>
      </c>
      <c r="M12" s="4"/>
      <c r="N12" s="8">
        <v>19.673821594120678</v>
      </c>
      <c r="O12" s="8">
        <v>10.762920564373712</v>
      </c>
      <c r="P12" s="8">
        <v>-4.0621339587065037</v>
      </c>
      <c r="Q12" s="8">
        <v>-4.5465861725500378</v>
      </c>
      <c r="R12" s="8">
        <v>-1.7575422015866038</v>
      </c>
      <c r="S12" s="4"/>
      <c r="T12" s="10">
        <v>-1.3099955291821619</v>
      </c>
      <c r="U12" s="10">
        <v>7.1930174244861922</v>
      </c>
      <c r="V12" s="10">
        <v>-0.74360670551706365</v>
      </c>
      <c r="W12" s="10">
        <v>0.24798200340399035</v>
      </c>
      <c r="X12" s="10">
        <v>0.80091418251144741</v>
      </c>
      <c r="Y12" s="4"/>
      <c r="Z12" s="10">
        <v>-4.7156811971478145</v>
      </c>
      <c r="AA12" s="10">
        <v>7.2535189098482666</v>
      </c>
      <c r="AB12" s="10">
        <v>-0.69686367305983321</v>
      </c>
      <c r="AC12" s="10">
        <v>0.51370856718473412</v>
      </c>
      <c r="AD12" s="10">
        <v>0.88944536818233999</v>
      </c>
      <c r="AE12" s="4"/>
      <c r="AF12" s="10">
        <v>5.7659004466781516</v>
      </c>
      <c r="AG12" s="10">
        <v>6.9716185582744394</v>
      </c>
      <c r="AH12" s="10">
        <v>-0.97281908285731244</v>
      </c>
      <c r="AI12" s="10">
        <v>-0.57090858592897531</v>
      </c>
      <c r="AJ12" s="10">
        <v>0.48119287246757292</v>
      </c>
    </row>
    <row r="13" spans="1:36" s="13" customFormat="1" ht="14.25" customHeight="1">
      <c r="A13" s="7">
        <v>2000</v>
      </c>
      <c r="B13" s="8">
        <v>22.090753032155575</v>
      </c>
      <c r="C13" s="8">
        <v>1.0916036015609309</v>
      </c>
      <c r="D13" s="8">
        <v>9.3163234589554111</v>
      </c>
      <c r="E13" s="8">
        <v>9.0832266949098184</v>
      </c>
      <c r="F13" s="8">
        <v>8.3255576584748923</v>
      </c>
      <c r="G13" s="4"/>
      <c r="H13" s="8">
        <v>24.404260055947468</v>
      </c>
      <c r="I13" s="8">
        <v>-7.4991026073028433</v>
      </c>
      <c r="J13" s="8">
        <v>10.457584212425242</v>
      </c>
      <c r="K13" s="8">
        <v>10.777925536544597</v>
      </c>
      <c r="L13" s="8">
        <v>8.4334556857531098</v>
      </c>
      <c r="M13" s="4"/>
      <c r="N13" s="8">
        <v>17.946164365125817</v>
      </c>
      <c r="O13" s="8">
        <v>29.707793840946461</v>
      </c>
      <c r="P13" s="8">
        <v>3.5629569897085211</v>
      </c>
      <c r="Q13" s="8">
        <v>3.6319320983268399</v>
      </c>
      <c r="R13" s="8">
        <v>7.930959203265453</v>
      </c>
      <c r="S13" s="4"/>
      <c r="T13" s="10">
        <v>13.536594058835272</v>
      </c>
      <c r="U13" s="10">
        <v>6.335139884053187</v>
      </c>
      <c r="V13" s="10">
        <v>3.000690122031946</v>
      </c>
      <c r="W13" s="10">
        <v>3.7148186202619504</v>
      </c>
      <c r="X13" s="10">
        <v>4.0302896996866844</v>
      </c>
      <c r="Y13" s="4"/>
      <c r="Z13" s="10">
        <v>18.564880983234524</v>
      </c>
      <c r="AA13" s="10">
        <v>2.2921699400947793</v>
      </c>
      <c r="AB13" s="10">
        <v>3.4870056274992622</v>
      </c>
      <c r="AC13" s="10">
        <v>4.2411338411227018</v>
      </c>
      <c r="AD13" s="10">
        <v>3.9444562526443905</v>
      </c>
      <c r="AE13" s="4"/>
      <c r="AF13" s="10">
        <v>4.5285466281939524</v>
      </c>
      <c r="AG13" s="10">
        <v>19.80253060090249</v>
      </c>
      <c r="AH13" s="10">
        <v>0.54905817541164303</v>
      </c>
      <c r="AI13" s="10">
        <v>2.0218338556002413</v>
      </c>
      <c r="AJ13" s="10">
        <v>4.3441948420008369</v>
      </c>
    </row>
    <row r="14" spans="1:36" s="12" customFormat="1" ht="14.25" customHeight="1">
      <c r="A14" s="11">
        <v>2001</v>
      </c>
      <c r="B14" s="8">
        <v>10.971212472458248</v>
      </c>
      <c r="C14" s="8">
        <v>14.916389895084414</v>
      </c>
      <c r="D14" s="8">
        <v>-4.0584003655682928</v>
      </c>
      <c r="E14" s="8">
        <v>-1.3957004643785131</v>
      </c>
      <c r="F14" s="8">
        <v>6.7591910584563486E-2</v>
      </c>
      <c r="G14" s="4"/>
      <c r="H14" s="8">
        <v>16.668517174066345</v>
      </c>
      <c r="I14" s="8">
        <v>15.562089705765292</v>
      </c>
      <c r="J14" s="8">
        <v>-6.0201267972650463</v>
      </c>
      <c r="K14" s="8">
        <v>-4.3965463900454189</v>
      </c>
      <c r="L14" s="8">
        <v>-2.3072032418094413</v>
      </c>
      <c r="M14" s="4"/>
      <c r="N14" s="8">
        <v>0.20577978008353703</v>
      </c>
      <c r="O14" s="8">
        <v>13.382502495561276</v>
      </c>
      <c r="P14" s="8">
        <v>6.4895164810653938</v>
      </c>
      <c r="Q14" s="8">
        <v>8.9226541835923499</v>
      </c>
      <c r="R14" s="8">
        <v>8.7929908327152528</v>
      </c>
      <c r="S14" s="4"/>
      <c r="T14" s="10">
        <v>9.4336269052742061</v>
      </c>
      <c r="U14" s="10">
        <v>13.253494771240515</v>
      </c>
      <c r="V14" s="10">
        <v>-1.3913751371315786</v>
      </c>
      <c r="W14" s="10">
        <v>0.40254041340461733</v>
      </c>
      <c r="X14" s="10">
        <v>1.6420286601929845</v>
      </c>
      <c r="Y14" s="4"/>
      <c r="Z14" s="10">
        <v>11.815680039557751</v>
      </c>
      <c r="AA14" s="10">
        <v>11.974604039704651</v>
      </c>
      <c r="AB14" s="10">
        <v>-1.9644856154208856</v>
      </c>
      <c r="AC14" s="10">
        <v>-0.3716919167323196</v>
      </c>
      <c r="AD14" s="10">
        <v>0.69171802183241038</v>
      </c>
      <c r="AE14" s="4"/>
      <c r="AF14" s="10">
        <v>4.932580528107211</v>
      </c>
      <c r="AG14" s="10">
        <v>16.291554169773214</v>
      </c>
      <c r="AH14" s="10">
        <v>1.6901562992886809</v>
      </c>
      <c r="AI14" s="10">
        <v>3.0647243309286365</v>
      </c>
      <c r="AJ14" s="10">
        <v>5.1336306248010777</v>
      </c>
    </row>
    <row r="15" spans="1:36" s="12" customFormat="1" ht="14.25" customHeight="1">
      <c r="A15" s="7">
        <v>2002</v>
      </c>
      <c r="B15" s="8">
        <v>23.259341301011283</v>
      </c>
      <c r="C15" s="8">
        <v>18.543877481654004</v>
      </c>
      <c r="D15" s="8">
        <v>-0.65270514243284117</v>
      </c>
      <c r="E15" s="8">
        <v>-8.858816603615205E-2</v>
      </c>
      <c r="F15" s="8">
        <v>3.0454355872233663</v>
      </c>
      <c r="G15" s="4"/>
      <c r="H15" s="8">
        <v>15.620442486468811</v>
      </c>
      <c r="I15" s="8">
        <v>26.081943160998989</v>
      </c>
      <c r="J15" s="8">
        <v>1.0053668875889432</v>
      </c>
      <c r="K15" s="8">
        <v>3.4416141998230065</v>
      </c>
      <c r="L15" s="8">
        <v>5.929121184280195</v>
      </c>
      <c r="M15" s="4"/>
      <c r="N15" s="8">
        <v>40.064929081051545</v>
      </c>
      <c r="O15" s="8">
        <v>0.29264965657844755</v>
      </c>
      <c r="P15" s="8">
        <v>-8.5206199106705345</v>
      </c>
      <c r="Q15" s="8">
        <v>-10.742809637722385</v>
      </c>
      <c r="R15" s="8">
        <v>-6.4686854710024004</v>
      </c>
      <c r="S15" s="4"/>
      <c r="T15" s="10">
        <v>8.8972643313057542</v>
      </c>
      <c r="U15" s="10">
        <v>9.4263211451600206</v>
      </c>
      <c r="V15" s="10">
        <v>1.8386450935175658</v>
      </c>
      <c r="W15" s="10">
        <v>2.2198783883174089</v>
      </c>
      <c r="X15" s="10">
        <v>3.3206202302361376</v>
      </c>
      <c r="Y15" s="4"/>
      <c r="Z15" s="10">
        <v>9.6395691023654742</v>
      </c>
      <c r="AA15" s="10">
        <v>7.1691376875780533</v>
      </c>
      <c r="AB15" s="10">
        <v>2.0770060330933982</v>
      </c>
      <c r="AC15" s="10">
        <v>2.2917961873192949</v>
      </c>
      <c r="AD15" s="10">
        <v>3.0411428476609492</v>
      </c>
      <c r="AE15" s="4"/>
      <c r="AF15" s="10">
        <v>7.2641928255230415</v>
      </c>
      <c r="AG15" s="10">
        <v>14.891432657812697</v>
      </c>
      <c r="AH15" s="10">
        <v>0.70757025315923983</v>
      </c>
      <c r="AI15" s="10">
        <v>2.0028290299767493</v>
      </c>
      <c r="AJ15" s="10">
        <v>4.2426977457497683</v>
      </c>
    </row>
    <row r="16" spans="1:36" s="12" customFormat="1" ht="14.25" customHeight="1">
      <c r="A16" s="7">
        <v>2003</v>
      </c>
      <c r="B16" s="8">
        <v>33.885607844048259</v>
      </c>
      <c r="C16" s="8">
        <v>16.323662987369847</v>
      </c>
      <c r="D16" s="8">
        <v>-2.904296334241141</v>
      </c>
      <c r="E16" s="8">
        <v>-1.1409901026999458</v>
      </c>
      <c r="F16" s="8">
        <v>2.3010119877771462</v>
      </c>
      <c r="G16" s="4"/>
      <c r="H16" s="8">
        <v>41.497504024257339</v>
      </c>
      <c r="I16" s="8">
        <v>16.818833339056717</v>
      </c>
      <c r="J16" s="8">
        <v>-1.9542985066673846</v>
      </c>
      <c r="K16" s="8">
        <v>0.98785664454368316</v>
      </c>
      <c r="L16" s="8">
        <v>3.5469895608413182</v>
      </c>
      <c r="M16" s="4"/>
      <c r="N16" s="8">
        <v>20.062012034125431</v>
      </c>
      <c r="O16" s="8">
        <v>14.816464009660457</v>
      </c>
      <c r="P16" s="8">
        <v>-7.8816683654381219</v>
      </c>
      <c r="Q16" s="8">
        <v>-8.5869140157041386</v>
      </c>
      <c r="R16" s="8">
        <v>-2.3547344672567694</v>
      </c>
      <c r="S16" s="4"/>
      <c r="T16" s="10">
        <v>12.601209819415926</v>
      </c>
      <c r="U16" s="10">
        <v>13.08320270978578</v>
      </c>
      <c r="V16" s="10">
        <v>-2.023668971281023</v>
      </c>
      <c r="W16" s="10">
        <v>1.0374886050081855</v>
      </c>
      <c r="X16" s="10">
        <v>2.4601760465595701</v>
      </c>
      <c r="Y16" s="4"/>
      <c r="Z16" s="10">
        <v>20.388207446488593</v>
      </c>
      <c r="AA16" s="10">
        <v>14.287007254673757</v>
      </c>
      <c r="AB16" s="10">
        <v>-1.7656790778646569</v>
      </c>
      <c r="AC16" s="10">
        <v>1.7533189678184735</v>
      </c>
      <c r="AD16" s="10">
        <v>3.0567911606294684</v>
      </c>
      <c r="AE16" s="4"/>
      <c r="AF16" s="10">
        <v>-1.5403792434190766</v>
      </c>
      <c r="AG16" s="10">
        <v>9.4190637458186455</v>
      </c>
      <c r="AH16" s="10">
        <v>-3.3753685673756251</v>
      </c>
      <c r="AI16" s="10">
        <v>-1.4662230515517294</v>
      </c>
      <c r="AJ16" s="10">
        <v>0.23085124778363664</v>
      </c>
    </row>
    <row r="17" spans="1:41" ht="14.25" customHeight="1">
      <c r="A17" s="11">
        <v>2004</v>
      </c>
      <c r="B17" s="8">
        <v>14.58990685838144</v>
      </c>
      <c r="C17" s="8">
        <v>-8.4453011067681221</v>
      </c>
      <c r="D17" s="8">
        <v>-1.8283023408423249</v>
      </c>
      <c r="E17" s="8">
        <v>-5.6138807706961664</v>
      </c>
      <c r="F17" s="8">
        <v>-4.2480059051854591</v>
      </c>
      <c r="G17" s="9"/>
      <c r="H17" s="8">
        <v>18.492647120997631</v>
      </c>
      <c r="I17" s="8">
        <v>-14.296567469707611</v>
      </c>
      <c r="J17" s="8">
        <v>-2.3210659337444928</v>
      </c>
      <c r="K17" s="8">
        <v>-6.8825250829385398</v>
      </c>
      <c r="L17" s="8">
        <v>-5.9503237932972297</v>
      </c>
      <c r="M17" s="9"/>
      <c r="N17" s="8">
        <v>6.2369357070022113</v>
      </c>
      <c r="O17" s="8">
        <v>9.6753802231088102</v>
      </c>
      <c r="P17" s="8">
        <v>0.91958294400362739</v>
      </c>
      <c r="Q17" s="8">
        <v>-0.7118632753354448</v>
      </c>
      <c r="R17" s="8">
        <v>2.4973682616438619</v>
      </c>
      <c r="S17" s="9"/>
      <c r="T17" s="10">
        <v>6.3104477075005549</v>
      </c>
      <c r="U17" s="10">
        <v>-2.4941517142318403E-2</v>
      </c>
      <c r="V17" s="10">
        <v>5.9791990148986507</v>
      </c>
      <c r="W17" s="10">
        <v>5.0817118681637963</v>
      </c>
      <c r="X17" s="10">
        <v>4.4149380120220405</v>
      </c>
      <c r="Y17" s="9"/>
      <c r="Z17" s="10">
        <v>7.508754655001737</v>
      </c>
      <c r="AA17" s="10">
        <v>-3.2056795115547265</v>
      </c>
      <c r="AB17" s="10">
        <v>5.6211861265393459</v>
      </c>
      <c r="AC17" s="10">
        <v>4.0140624674446679</v>
      </c>
      <c r="AD17" s="10">
        <v>3.3236536672757611</v>
      </c>
      <c r="AE17" s="9"/>
      <c r="AF17" s="10">
        <v>3.7457309471120803</v>
      </c>
      <c r="AG17" s="10">
        <v>9.8254286447151618</v>
      </c>
      <c r="AH17" s="10">
        <v>7.9756499740972986</v>
      </c>
      <c r="AI17" s="10">
        <v>9.2070888479303559</v>
      </c>
      <c r="AJ17" s="10">
        <v>8.7391134666322756</v>
      </c>
    </row>
    <row r="18" spans="1:41" ht="14.25" customHeight="1">
      <c r="A18" s="7">
        <v>2005</v>
      </c>
      <c r="B18" s="8">
        <v>-21.407799818245266</v>
      </c>
      <c r="C18" s="8">
        <v>-19.028060966778515</v>
      </c>
      <c r="D18" s="8">
        <v>-2.9016239157243828</v>
      </c>
      <c r="E18" s="8">
        <v>-6.9367756815144288</v>
      </c>
      <c r="F18" s="8">
        <v>-8.6055429427023817</v>
      </c>
      <c r="G18" s="9"/>
      <c r="H18" s="8">
        <v>-29.58948630125925</v>
      </c>
      <c r="I18" s="8">
        <v>-18.426640892913191</v>
      </c>
      <c r="J18" s="8">
        <v>-3.5172244854550727</v>
      </c>
      <c r="K18" s="8">
        <v>-7.3376069451963843</v>
      </c>
      <c r="L18" s="8">
        <v>-8.858225358797311</v>
      </c>
      <c r="M18" s="9"/>
      <c r="N18" s="8">
        <v>-1.8765501106515758</v>
      </c>
      <c r="O18" s="8">
        <v>-20.483492035860586</v>
      </c>
      <c r="P18" s="8">
        <v>0.42102506497903036</v>
      </c>
      <c r="Q18" s="8">
        <v>-5.4842279980901631</v>
      </c>
      <c r="R18" s="8">
        <v>-7.6868190872959596</v>
      </c>
      <c r="S18" s="9"/>
      <c r="T18" s="10">
        <v>-11.614842782518863</v>
      </c>
      <c r="U18" s="10">
        <v>-1.9724613100810751</v>
      </c>
      <c r="V18" s="10">
        <v>1.1051744753527437</v>
      </c>
      <c r="W18" s="10">
        <v>-0.30091697989182986</v>
      </c>
      <c r="X18" s="10">
        <v>-0.70815799047699857</v>
      </c>
      <c r="Y18" s="9"/>
      <c r="Z18" s="10">
        <v>-18.493737537414702</v>
      </c>
      <c r="AA18" s="10">
        <v>-0.25432887145936389</v>
      </c>
      <c r="AB18" s="10">
        <v>0.84736665169526937</v>
      </c>
      <c r="AC18" s="10">
        <v>-7.3822754224706078E-2</v>
      </c>
      <c r="AD18" s="10">
        <v>-0.57451701957778045</v>
      </c>
      <c r="AE18" s="9"/>
      <c r="AF18" s="10">
        <v>4.8063940186050536</v>
      </c>
      <c r="AG18" s="10">
        <v>-6.1303260715552259</v>
      </c>
      <c r="AH18" s="10">
        <v>2.4966691305114308</v>
      </c>
      <c r="AI18" s="10">
        <v>-1.1238697315852253</v>
      </c>
      <c r="AJ18" s="10">
        <v>-1.1940610062954105</v>
      </c>
    </row>
    <row r="19" spans="1:41" ht="14.25" customHeight="1">
      <c r="A19" s="7">
        <v>2006</v>
      </c>
      <c r="B19" s="8">
        <v>-15.092380383749415</v>
      </c>
      <c r="C19" s="8">
        <v>12.460721027102807</v>
      </c>
      <c r="D19" s="8">
        <v>-2.5734489370840219</v>
      </c>
      <c r="E19" s="8">
        <v>-1.6855839458967514</v>
      </c>
      <c r="F19" s="8">
        <v>-0.20853513572871574</v>
      </c>
      <c r="G19" s="9"/>
      <c r="H19" s="8">
        <v>-17.525897287025384</v>
      </c>
      <c r="I19" s="8">
        <v>24.397853474008603</v>
      </c>
      <c r="J19" s="8">
        <v>-0.80233643681607569</v>
      </c>
      <c r="K19" s="8">
        <v>2.1747367385050342</v>
      </c>
      <c r="L19" s="8">
        <v>3.8017073570709714</v>
      </c>
      <c r="M19" s="9"/>
      <c r="N19" s="8">
        <v>-10.923818338450864</v>
      </c>
      <c r="O19" s="8">
        <v>-17.174268735978369</v>
      </c>
      <c r="P19" s="8">
        <v>-11.757974688972606</v>
      </c>
      <c r="Q19" s="8">
        <v>-15.400445247586392</v>
      </c>
      <c r="R19" s="8">
        <v>-14.60428763694056</v>
      </c>
      <c r="S19" s="9"/>
      <c r="T19" s="10">
        <v>-3.8581284426557838</v>
      </c>
      <c r="U19" s="10">
        <v>8.750343624535283</v>
      </c>
      <c r="V19" s="10">
        <v>2.3922174232289484</v>
      </c>
      <c r="W19" s="10">
        <v>2.7953393015082595</v>
      </c>
      <c r="X19" s="10">
        <v>3.3671339334973682</v>
      </c>
      <c r="Y19" s="9"/>
      <c r="Z19" s="10">
        <v>-5.3384378426171386</v>
      </c>
      <c r="AA19" s="10">
        <v>11.858991795762307</v>
      </c>
      <c r="AB19" s="10">
        <v>2.5021325562766483</v>
      </c>
      <c r="AC19" s="10">
        <v>3.3748970805676626</v>
      </c>
      <c r="AD19" s="10">
        <v>4.0487267760809686</v>
      </c>
      <c r="AE19" s="9"/>
      <c r="AF19" s="10">
        <v>-1.322390321556044</v>
      </c>
      <c r="AG19" s="10">
        <v>1.0328488961247384</v>
      </c>
      <c r="AH19" s="10">
        <v>1.8222263188546917</v>
      </c>
      <c r="AI19" s="10">
        <v>0.73629933930190461</v>
      </c>
      <c r="AJ19" s="10">
        <v>0.92038865910359924</v>
      </c>
    </row>
    <row r="20" spans="1:41" ht="14.25" customHeight="1">
      <c r="A20" s="11">
        <v>2007</v>
      </c>
      <c r="B20" s="8">
        <v>23.010770804683055</v>
      </c>
      <c r="C20" s="8">
        <v>6.5202632854064912</v>
      </c>
      <c r="D20" s="8">
        <v>-1.3360121913677858</v>
      </c>
      <c r="E20" s="8">
        <v>2.46543724999162</v>
      </c>
      <c r="F20" s="8">
        <v>2.7114977724976175</v>
      </c>
      <c r="G20" s="9"/>
      <c r="H20" s="8">
        <v>35.404099732606809</v>
      </c>
      <c r="I20" s="8">
        <v>4.1638026972287356</v>
      </c>
      <c r="J20" s="8">
        <v>-6.3301063071737662</v>
      </c>
      <c r="K20" s="8">
        <v>-5.626028086898005</v>
      </c>
      <c r="L20" s="8">
        <v>-3.0637355330489835</v>
      </c>
      <c r="M20" s="9"/>
      <c r="N20" s="8">
        <v>3.3547371946894167</v>
      </c>
      <c r="O20" s="8">
        <v>15.306695384247536</v>
      </c>
      <c r="P20" s="8">
        <v>27.777411870368528</v>
      </c>
      <c r="Q20" s="8">
        <v>37.184713556978899</v>
      </c>
      <c r="R20" s="8">
        <v>27.911565126680916</v>
      </c>
      <c r="S20" s="9"/>
      <c r="T20" s="10">
        <v>20.303612169926733</v>
      </c>
      <c r="U20" s="10">
        <v>0.28116489169494052</v>
      </c>
      <c r="V20" s="10">
        <v>3.2061845639884012</v>
      </c>
      <c r="W20" s="10">
        <v>2.5965278532190883</v>
      </c>
      <c r="X20" s="10">
        <v>2.9684680002978858</v>
      </c>
      <c r="Y20" s="9"/>
      <c r="Z20" s="10">
        <v>30.595618113706259</v>
      </c>
      <c r="AA20" s="10">
        <v>2.860790775606703</v>
      </c>
      <c r="AB20" s="10">
        <v>4.1260764583319398</v>
      </c>
      <c r="AC20" s="10">
        <v>4.4593145569710391</v>
      </c>
      <c r="AD20" s="10">
        <v>4.737382049852501</v>
      </c>
      <c r="AE20" s="9"/>
      <c r="AF20" s="10">
        <v>3.9803130852572588</v>
      </c>
      <c r="AG20" s="10">
        <v>-9.3373739385813508</v>
      </c>
      <c r="AH20" s="10">
        <v>-2.1563901472524294</v>
      </c>
      <c r="AI20" s="10">
        <v>-5.3964132984521402</v>
      </c>
      <c r="AJ20" s="10">
        <v>-4.7501384756906244</v>
      </c>
    </row>
    <row r="21" spans="1:41" ht="14.25" customHeight="1">
      <c r="A21" s="7">
        <v>2008</v>
      </c>
      <c r="B21" s="8">
        <v>26.513037550973873</v>
      </c>
      <c r="C21" s="8">
        <v>9.8922955413525138</v>
      </c>
      <c r="D21" s="8">
        <v>0.24756441255049388</v>
      </c>
      <c r="E21" s="8">
        <v>3.536587120908341</v>
      </c>
      <c r="F21" s="8">
        <v>4.6880402855293601</v>
      </c>
      <c r="G21" s="9"/>
      <c r="H21" s="8">
        <v>33.203454858169309</v>
      </c>
      <c r="I21" s="8">
        <v>-3.0101775284410159</v>
      </c>
      <c r="J21" s="8">
        <v>-0.65517979939029303</v>
      </c>
      <c r="K21" s="8">
        <v>0.44477179962878477</v>
      </c>
      <c r="L21" s="8">
        <v>0.61060234767866817</v>
      </c>
      <c r="M21" s="9"/>
      <c r="N21" s="8">
        <v>12.611509384728414</v>
      </c>
      <c r="O21" s="8">
        <v>53.352087038257778</v>
      </c>
      <c r="P21" s="8">
        <v>4.1054311028801971</v>
      </c>
      <c r="Q21" s="8">
        <v>12.663072110787521</v>
      </c>
      <c r="R21" s="8">
        <v>18.17133397655013</v>
      </c>
      <c r="S21" s="9"/>
      <c r="T21" s="10">
        <v>8.7128698494095769</v>
      </c>
      <c r="U21" s="10">
        <v>8.761036319870751</v>
      </c>
      <c r="V21" s="10">
        <v>4.2436743365681373E-2</v>
      </c>
      <c r="W21" s="10">
        <v>1.1911549295474</v>
      </c>
      <c r="X21" s="10">
        <v>2.5900347776228072</v>
      </c>
      <c r="Y21" s="9"/>
      <c r="Z21" s="10">
        <v>11.581845878776509</v>
      </c>
      <c r="AA21" s="10">
        <v>4.597576812316051</v>
      </c>
      <c r="AB21" s="10">
        <v>0.85120647948992989</v>
      </c>
      <c r="AC21" s="10">
        <v>1.9562453326801732</v>
      </c>
      <c r="AD21" s="10">
        <v>2.4532942821062997</v>
      </c>
      <c r="AE21" s="9"/>
      <c r="AF21" s="10">
        <v>2.7516346604424813</v>
      </c>
      <c r="AG21" s="10">
        <v>22.78494329687879</v>
      </c>
      <c r="AH21" s="10">
        <v>-3.4138311383554942</v>
      </c>
      <c r="AI21" s="10">
        <v>-1.0672548894459677</v>
      </c>
      <c r="AJ21" s="10">
        <v>3.0422089832410126</v>
      </c>
      <c r="AK21" s="12"/>
      <c r="AL21" s="12"/>
      <c r="AM21" s="12"/>
      <c r="AN21" s="12"/>
      <c r="AO21" s="12"/>
    </row>
    <row r="22" spans="1:41" ht="14.25" customHeight="1">
      <c r="A22" s="7">
        <v>2009</v>
      </c>
      <c r="B22" s="8">
        <v>-20.930078451063004</v>
      </c>
      <c r="C22" s="8">
        <v>-15.361257948642827</v>
      </c>
      <c r="D22" s="8">
        <v>-0.86955316453192211</v>
      </c>
      <c r="E22" s="8">
        <v>-2.938191610392904</v>
      </c>
      <c r="F22" s="8">
        <v>-5.7064735395506716</v>
      </c>
      <c r="G22" s="9"/>
      <c r="H22" s="8">
        <v>-26.515554877154724</v>
      </c>
      <c r="I22" s="8">
        <v>-15.727484071838926</v>
      </c>
      <c r="J22" s="8">
        <v>0.34451061504010561</v>
      </c>
      <c r="K22" s="8">
        <v>-2.3754506406045484</v>
      </c>
      <c r="L22" s="8">
        <v>-5.1233085651268384</v>
      </c>
      <c r="M22" s="9"/>
      <c r="N22" s="8">
        <v>-7.2022365314209686</v>
      </c>
      <c r="O22" s="8">
        <v>-14.581067785488322</v>
      </c>
      <c r="P22" s="8">
        <v>-5.8205864667543956</v>
      </c>
      <c r="Q22" s="8">
        <v>-4.4191548565570393</v>
      </c>
      <c r="R22" s="8">
        <v>-7.3483167365532065</v>
      </c>
      <c r="S22" s="9"/>
      <c r="T22" s="10">
        <v>-7.7025162154372389</v>
      </c>
      <c r="U22" s="10">
        <v>3.1025791956429183</v>
      </c>
      <c r="V22" s="10">
        <v>-2.9217339461463876</v>
      </c>
      <c r="W22" s="10">
        <v>-2.7174885999739606</v>
      </c>
      <c r="X22" s="10">
        <v>-1.8612660860074293</v>
      </c>
      <c r="Y22" s="9"/>
      <c r="Z22" s="10">
        <v>-9.8464927693682203</v>
      </c>
      <c r="AA22" s="10">
        <v>2.827556163407241</v>
      </c>
      <c r="AB22" s="10">
        <v>-2.9240625460104863</v>
      </c>
      <c r="AC22" s="10">
        <v>-2.8359972265225464</v>
      </c>
      <c r="AD22" s="10">
        <v>-2.1547611794774046</v>
      </c>
      <c r="AE22" s="9"/>
      <c r="AF22" s="10">
        <v>-2.4331051631775957</v>
      </c>
      <c r="AG22" s="10">
        <v>3.6884747688986197</v>
      </c>
      <c r="AH22" s="10">
        <v>-2.9122377601397575</v>
      </c>
      <c r="AI22" s="10">
        <v>-2.4056099032125688</v>
      </c>
      <c r="AJ22" s="10">
        <v>-1.0349597341155592</v>
      </c>
      <c r="AK22" s="12"/>
      <c r="AL22" s="12"/>
      <c r="AM22" s="12"/>
      <c r="AN22" s="12"/>
      <c r="AO22" s="12"/>
    </row>
    <row r="23" spans="1:41" s="12" customFormat="1" ht="14.25" customHeight="1">
      <c r="A23" s="11">
        <v>2010</v>
      </c>
      <c r="B23" s="8">
        <v>2.0578820225465533</v>
      </c>
      <c r="C23" s="8">
        <v>21.734988935726097</v>
      </c>
      <c r="D23" s="8">
        <v>3.2510262029755044</v>
      </c>
      <c r="E23" s="8">
        <v>6.8975638557255303</v>
      </c>
      <c r="F23" s="8">
        <v>8.2436504602992002</v>
      </c>
      <c r="G23" s="4"/>
      <c r="H23" s="8">
        <v>3.9195173322395194</v>
      </c>
      <c r="I23" s="8">
        <v>25.057359752871776</v>
      </c>
      <c r="J23" s="8">
        <v>2.2382490415927547</v>
      </c>
      <c r="K23" s="8">
        <v>5.6306813887641916</v>
      </c>
      <c r="L23" s="8">
        <v>7.6116286516623832</v>
      </c>
      <c r="M23" s="4"/>
      <c r="N23" s="8">
        <v>-1.5653367996099843</v>
      </c>
      <c r="O23" s="8">
        <v>14.752165260789528</v>
      </c>
      <c r="P23" s="8">
        <v>7.6515652784190813</v>
      </c>
      <c r="Q23" s="8">
        <v>10.302902034369566</v>
      </c>
      <c r="R23" s="8">
        <v>10.065776975481477</v>
      </c>
      <c r="S23" s="4"/>
      <c r="T23" s="10">
        <v>13.069816420968539</v>
      </c>
      <c r="U23" s="10">
        <v>5.7779247783757315</v>
      </c>
      <c r="V23" s="10">
        <v>6.7418308460954979</v>
      </c>
      <c r="W23" s="10">
        <v>6.8551016093323813</v>
      </c>
      <c r="X23" s="10">
        <v>6.8849653604954986</v>
      </c>
      <c r="Y23" s="4"/>
      <c r="Z23" s="10">
        <v>17.559323704090612</v>
      </c>
      <c r="AA23" s="10">
        <v>4.5122341758761175</v>
      </c>
      <c r="AB23" s="10">
        <v>7.2287121000243149</v>
      </c>
      <c r="AC23" s="10">
        <v>7.5032253542530958</v>
      </c>
      <c r="AD23" s="10">
        <v>7.2930907557485769</v>
      </c>
      <c r="AE23" s="4"/>
      <c r="AF23" s="10">
        <v>4.3320861008987466</v>
      </c>
      <c r="AG23" s="10">
        <v>8.4381017395590554</v>
      </c>
      <c r="AH23" s="10">
        <v>4.6263210728601178</v>
      </c>
      <c r="AI23" s="10">
        <v>5.1129664147724352</v>
      </c>
      <c r="AJ23" s="10">
        <v>5.7083349119135374</v>
      </c>
    </row>
    <row r="24" spans="1:41" s="12" customFormat="1" ht="14.25" customHeight="1">
      <c r="A24" s="7">
        <v>2011</v>
      </c>
      <c r="B24" s="8">
        <v>8.0478066134179969</v>
      </c>
      <c r="C24" s="8">
        <v>14.8781162897466</v>
      </c>
      <c r="D24" s="8">
        <v>-4.9363572100472153</v>
      </c>
      <c r="E24" s="8">
        <v>-3.4261511640181319</v>
      </c>
      <c r="F24" s="8">
        <v>0.27080208997443123</v>
      </c>
      <c r="G24" s="4"/>
      <c r="H24" s="8">
        <v>5.3633983936614227</v>
      </c>
      <c r="I24" s="8">
        <v>21.765326384981766</v>
      </c>
      <c r="J24" s="8">
        <v>-3.3557604431676324</v>
      </c>
      <c r="K24" s="8">
        <v>0.1926699951479538</v>
      </c>
      <c r="L24" s="8">
        <v>3.3504453922368116</v>
      </c>
      <c r="M24" s="4"/>
      <c r="N24" s="8">
        <v>13.563467758080371</v>
      </c>
      <c r="O24" s="8">
        <v>-0.89707630782843717</v>
      </c>
      <c r="P24" s="8">
        <v>-11.45873763428601</v>
      </c>
      <c r="Q24" s="8">
        <v>-12.74139409365478</v>
      </c>
      <c r="R24" s="8">
        <v>-8.409878604797294</v>
      </c>
      <c r="S24" s="4"/>
      <c r="T24" s="10">
        <v>4.3833487428653006</v>
      </c>
      <c r="U24" s="10">
        <v>0.92497845830783465</v>
      </c>
      <c r="V24" s="10">
        <v>-0.88160504158171227</v>
      </c>
      <c r="W24" s="10">
        <v>-1.0178408703628294</v>
      </c>
      <c r="X24" s="10">
        <v>-0.3758595071844395</v>
      </c>
      <c r="Y24" s="4"/>
      <c r="Z24" s="10">
        <v>4.5559355276612701</v>
      </c>
      <c r="AA24" s="10">
        <v>2.2936588559242077</v>
      </c>
      <c r="AB24" s="10">
        <v>-0.17620851780335567</v>
      </c>
      <c r="AC24" s="10">
        <v>0.27173545325702708</v>
      </c>
      <c r="AD24" s="10">
        <v>0.66631811341808511</v>
      </c>
      <c r="AE24" s="4"/>
      <c r="AF24" s="10">
        <v>4.0287341890968165</v>
      </c>
      <c r="AG24" s="10">
        <v>-2.2099915191379993</v>
      </c>
      <c r="AH24" s="10">
        <v>-3.792445158698432</v>
      </c>
      <c r="AI24" s="10">
        <v>-4.3373518941114515</v>
      </c>
      <c r="AJ24" s="10">
        <v>-3.3134760633101168</v>
      </c>
      <c r="AK24" s="4"/>
      <c r="AL24" s="4"/>
      <c r="AM24" s="4"/>
      <c r="AN24" s="4"/>
      <c r="AO24" s="4"/>
    </row>
    <row r="25" spans="1:41" s="12" customFormat="1" ht="14.25" customHeight="1">
      <c r="A25" s="7">
        <v>2012</v>
      </c>
      <c r="B25" s="8">
        <v>3.191303013439617</v>
      </c>
      <c r="C25" s="8">
        <v>-10.969837488497081</v>
      </c>
      <c r="D25" s="8">
        <v>-3.5460037112097886</v>
      </c>
      <c r="E25" s="8">
        <v>-5.9104878262874028</v>
      </c>
      <c r="F25" s="8">
        <v>-6.0435114187151644</v>
      </c>
      <c r="G25" s="4"/>
      <c r="H25" s="8">
        <v>5.0904842651137372</v>
      </c>
      <c r="I25" s="8">
        <v>-9.2644411062468794</v>
      </c>
      <c r="J25" s="8">
        <v>-2.3135796827554289</v>
      </c>
      <c r="K25" s="8">
        <v>-3.7014522979855857</v>
      </c>
      <c r="L25" s="8">
        <v>-4.216322266590522</v>
      </c>
      <c r="M25" s="4"/>
      <c r="N25" s="8">
        <v>-0.42918034924134263</v>
      </c>
      <c r="O25" s="8">
        <v>-15.7693137317364</v>
      </c>
      <c r="P25" s="8">
        <v>-9.0970577777991668</v>
      </c>
      <c r="Q25" s="8">
        <v>-12.439649835470568</v>
      </c>
      <c r="R25" s="8">
        <v>-11.855176657362342</v>
      </c>
      <c r="S25" s="4"/>
      <c r="T25" s="10">
        <v>2.3004430644770091</v>
      </c>
      <c r="U25" s="10">
        <v>-3.7930502280592138</v>
      </c>
      <c r="V25" s="10">
        <v>0.10376730513430577</v>
      </c>
      <c r="W25" s="10">
        <v>0.16530861093209115</v>
      </c>
      <c r="X25" s="10">
        <v>-0.67557085919717208</v>
      </c>
      <c r="Y25" s="4"/>
      <c r="Z25" s="10">
        <v>4.439174946163349</v>
      </c>
      <c r="AA25" s="10">
        <v>-3.3689877763961484</v>
      </c>
      <c r="AB25" s="10">
        <v>-0.92398860875035904</v>
      </c>
      <c r="AC25" s="10">
        <v>-1.1180807118289504</v>
      </c>
      <c r="AD25" s="10">
        <v>-1.3628354407636212</v>
      </c>
      <c r="AE25" s="4"/>
      <c r="AF25" s="10">
        <v>-1.7767050160736098</v>
      </c>
      <c r="AG25" s="10">
        <v>-4.9864840148256544</v>
      </c>
      <c r="AH25" s="10">
        <v>4.7329602724166753</v>
      </c>
      <c r="AI25" s="10">
        <v>3.9585734551623286</v>
      </c>
      <c r="AJ25" s="10">
        <v>1.5103832735748668</v>
      </c>
      <c r="AK25" s="4"/>
      <c r="AL25" s="4"/>
      <c r="AM25" s="4"/>
      <c r="AN25" s="4"/>
      <c r="AO25" s="4"/>
    </row>
    <row r="26" spans="1:41" ht="14.25" customHeight="1">
      <c r="A26" s="7">
        <v>2013</v>
      </c>
      <c r="B26" s="8">
        <v>2.7701997251576183</v>
      </c>
      <c r="C26" s="8">
        <v>3.974574194325653</v>
      </c>
      <c r="D26" s="8">
        <v>-0.88551022131463375</v>
      </c>
      <c r="E26" s="8">
        <v>0.53259833334173834</v>
      </c>
      <c r="F26" s="8">
        <v>0.98751579635021347</v>
      </c>
      <c r="G26" s="9"/>
      <c r="H26" s="8">
        <v>6.1140007951435926</v>
      </c>
      <c r="I26" s="8">
        <v>-7.2643526383906476</v>
      </c>
      <c r="J26" s="8">
        <v>-3.0702484478760894</v>
      </c>
      <c r="K26" s="8">
        <v>-3.9199325845305166</v>
      </c>
      <c r="L26" s="8">
        <v>-3.9728444782402339</v>
      </c>
      <c r="M26" s="9"/>
      <c r="N26" s="8">
        <v>-3.9575818823597508</v>
      </c>
      <c r="O26" s="8">
        <v>38.046802128386759</v>
      </c>
      <c r="P26" s="8">
        <v>9.6892605767573627</v>
      </c>
      <c r="Q26" s="8">
        <v>15.006110676550865</v>
      </c>
      <c r="R26" s="8">
        <v>18.132022724956421</v>
      </c>
      <c r="S26" s="9"/>
      <c r="T26" s="10">
        <v>6.1519519230856856</v>
      </c>
      <c r="U26" s="10">
        <v>12.910042506243368</v>
      </c>
      <c r="V26" s="10">
        <v>1.4753191327958826</v>
      </c>
      <c r="W26" s="10">
        <v>5.2955482038099744</v>
      </c>
      <c r="X26" s="10">
        <v>5.9194349003922841</v>
      </c>
      <c r="Y26" s="9"/>
      <c r="Z26" s="10">
        <v>9.1560918801684377</v>
      </c>
      <c r="AA26" s="10">
        <v>11.976814158005023</v>
      </c>
      <c r="AB26" s="10">
        <v>-0.22129807136245239</v>
      </c>
      <c r="AC26" s="10">
        <v>2.9972357982211539</v>
      </c>
      <c r="AD26" s="10">
        <v>4.1732538920141948</v>
      </c>
      <c r="AE26" s="9"/>
      <c r="AF26" s="10">
        <v>0.10757394525517938</v>
      </c>
      <c r="AG26" s="10">
        <v>15.739242257161079</v>
      </c>
      <c r="AH26" s="10">
        <v>9.6874416873035329</v>
      </c>
      <c r="AI26" s="10">
        <v>12.766502046559868</v>
      </c>
      <c r="AJ26" s="10">
        <v>11.954765146482194</v>
      </c>
    </row>
    <row r="27" spans="1:41" ht="14.25" customHeight="1">
      <c r="A27" s="7">
        <v>2014</v>
      </c>
      <c r="B27" s="8">
        <v>-3.0304317286439342</v>
      </c>
      <c r="C27" s="8">
        <v>-0.6113092334699699</v>
      </c>
      <c r="D27" s="8">
        <v>-0.69107724364271261</v>
      </c>
      <c r="E27" s="8">
        <v>1.1178984886917709</v>
      </c>
      <c r="F27" s="8">
        <v>3.0868592760802116E-2</v>
      </c>
      <c r="G27" s="9"/>
      <c r="H27" s="8">
        <v>-4.331655978614279</v>
      </c>
      <c r="I27" s="8">
        <v>-7.5275227507089486</v>
      </c>
      <c r="J27" s="8">
        <v>-3.4992507714439514</v>
      </c>
      <c r="K27" s="8">
        <v>-4.4088389568898601</v>
      </c>
      <c r="L27" s="8">
        <v>-4.7664732258384745</v>
      </c>
      <c r="M27" s="9"/>
      <c r="N27" s="8">
        <v>-0.13779961011426423</v>
      </c>
      <c r="O27" s="8">
        <v>13.473936826668865</v>
      </c>
      <c r="P27" s="8">
        <v>11.320180520644453</v>
      </c>
      <c r="Q27" s="8">
        <v>16.126775814816206</v>
      </c>
      <c r="R27" s="8">
        <v>13.50928491430523</v>
      </c>
      <c r="S27" s="9"/>
      <c r="T27" s="10">
        <v>-0.65955052580444207</v>
      </c>
      <c r="U27" s="10">
        <v>1.3878246813742612</v>
      </c>
      <c r="V27" s="10">
        <v>-1.2160128640735235</v>
      </c>
      <c r="W27" s="10">
        <v>-0.87447050055913245</v>
      </c>
      <c r="X27" s="10">
        <v>-0.44975349519389418</v>
      </c>
      <c r="Y27" s="9"/>
      <c r="Z27" s="10">
        <v>-2.4716471287927422</v>
      </c>
      <c r="AA27" s="10">
        <v>0.88464551808358216</v>
      </c>
      <c r="AB27" s="10">
        <v>-1.0701063844660852</v>
      </c>
      <c r="AC27" s="10">
        <v>-0.69194891073360854</v>
      </c>
      <c r="AD27" s="10">
        <v>-0.5627797090179909</v>
      </c>
      <c r="AE27" s="9"/>
      <c r="AF27" s="10">
        <v>3.3687549993976162</v>
      </c>
      <c r="AG27" s="10">
        <v>2.4125764924075588</v>
      </c>
      <c r="AH27" s="10">
        <v>-1.8400912262882096</v>
      </c>
      <c r="AI27" s="10">
        <v>-1.370141622633303</v>
      </c>
      <c r="AJ27" s="10">
        <v>-0.13219964500486014</v>
      </c>
    </row>
    <row r="28" spans="1:41" ht="14.25" customHeight="1">
      <c r="A28" s="7">
        <v>2015</v>
      </c>
      <c r="B28" s="8">
        <v>-2.1968379963200446</v>
      </c>
      <c r="C28" s="8">
        <v>-0.43129200785853028</v>
      </c>
      <c r="D28" s="8">
        <v>3.1545745179448526</v>
      </c>
      <c r="E28" s="8">
        <v>6.0719988764671218</v>
      </c>
      <c r="F28" s="8">
        <v>3.4352685215437218</v>
      </c>
      <c r="G28" s="9"/>
      <c r="H28" s="8">
        <v>-3.7328958075093954</v>
      </c>
      <c r="I28" s="8">
        <v>1.7592838694053148</v>
      </c>
      <c r="J28" s="8">
        <v>2.2274323135406782</v>
      </c>
      <c r="K28" s="8">
        <v>4.606359927054049</v>
      </c>
      <c r="L28" s="8">
        <v>2.9358105196018558</v>
      </c>
      <c r="M28" s="9"/>
      <c r="N28" s="8">
        <v>1.0744271187020926</v>
      </c>
      <c r="O28" s="8">
        <v>-4.0668469853349931</v>
      </c>
      <c r="P28" s="8">
        <v>6.5922721929613015</v>
      </c>
      <c r="Q28" s="8">
        <v>9.3483598236124177</v>
      </c>
      <c r="R28" s="8">
        <v>4.6125916031772629</v>
      </c>
      <c r="S28" s="9"/>
      <c r="T28" s="10">
        <v>-6.3993754201824409</v>
      </c>
      <c r="U28" s="10">
        <v>5.7367114935228614</v>
      </c>
      <c r="V28" s="10">
        <v>-5.4005132490629881</v>
      </c>
      <c r="W28" s="10">
        <v>-3.439644666048447</v>
      </c>
      <c r="X28" s="10">
        <v>-2.0620318963900042</v>
      </c>
      <c r="Y28" s="9"/>
      <c r="Z28" s="10">
        <v>-10.224148525569465</v>
      </c>
      <c r="AA28" s="10">
        <v>10.125529155276825</v>
      </c>
      <c r="AB28" s="10">
        <v>-4.6560859946210957</v>
      </c>
      <c r="AC28" s="10">
        <v>-1.7281105310148592</v>
      </c>
      <c r="AD28" s="10">
        <v>-0.65198502957553028</v>
      </c>
      <c r="AE28" s="9"/>
      <c r="AF28" s="10">
        <v>1.7460516212904453</v>
      </c>
      <c r="AG28" s="10">
        <v>-1.5471210644051436</v>
      </c>
      <c r="AH28" s="10">
        <v>-8.1607325872154028</v>
      </c>
      <c r="AI28" s="10">
        <v>-7.2656917303515423</v>
      </c>
      <c r="AJ28" s="10">
        <v>-5.3857962890546567</v>
      </c>
    </row>
    <row r="29" spans="1:41" ht="14.25" customHeight="1">
      <c r="A29" s="7">
        <v>2016</v>
      </c>
      <c r="B29" s="8">
        <v>1.4166656636152464</v>
      </c>
      <c r="C29" s="8">
        <v>12.430384890248014</v>
      </c>
      <c r="D29" s="8">
        <v>3.9092580283555112</v>
      </c>
      <c r="E29" s="8">
        <v>6.3941920149624298</v>
      </c>
      <c r="F29" s="8">
        <v>6.7963647355836487</v>
      </c>
      <c r="G29" s="9"/>
      <c r="H29" s="8">
        <v>-3.4299609880437343</v>
      </c>
      <c r="I29" s="8">
        <v>18.803727492856549</v>
      </c>
      <c r="J29" s="8">
        <v>5.6532816231783745</v>
      </c>
      <c r="K29" s="8">
        <v>10.469036149220079</v>
      </c>
      <c r="L29" s="8">
        <v>10.053762141725997</v>
      </c>
      <c r="M29" s="9"/>
      <c r="N29" s="8">
        <v>11.247363938943522</v>
      </c>
      <c r="O29" s="8">
        <v>1.2105877720369085</v>
      </c>
      <c r="P29" s="8">
        <v>-2.2925085768978781</v>
      </c>
      <c r="Q29" s="8">
        <v>-2.319888348376864</v>
      </c>
      <c r="R29" s="8">
        <v>-0.75890469832856633</v>
      </c>
      <c r="S29" s="9"/>
      <c r="T29" s="10">
        <v>3.6848823579642476</v>
      </c>
      <c r="U29" s="10">
        <v>-5.4920001084183712</v>
      </c>
      <c r="V29" s="10">
        <v>-3.3320273094260333</v>
      </c>
      <c r="W29" s="10">
        <v>-3.6157397209049091</v>
      </c>
      <c r="X29" s="10">
        <v>-3.6271449407316858</v>
      </c>
      <c r="Y29" s="9"/>
      <c r="Z29" s="10">
        <v>5.0382963174169015</v>
      </c>
      <c r="AA29" s="10">
        <v>-8.6209238712053544</v>
      </c>
      <c r="AB29" s="10">
        <v>-3.4385372984752971</v>
      </c>
      <c r="AC29" s="10">
        <v>-4.021123973309038</v>
      </c>
      <c r="AD29" s="10">
        <v>-4.3720845725286894</v>
      </c>
      <c r="AE29" s="9"/>
      <c r="AF29" s="10">
        <v>0.9396731158943572</v>
      </c>
      <c r="AG29" s="10">
        <v>1.6238190657436036E-2</v>
      </c>
      <c r="AH29" s="10">
        <v>-2.9532766462053051</v>
      </c>
      <c r="AI29" s="10">
        <v>-2.74882289241003</v>
      </c>
      <c r="AJ29" s="10">
        <v>-1.8993178049904968</v>
      </c>
    </row>
    <row r="30" spans="1:41" ht="14.25" customHeight="1">
      <c r="A30" s="7">
        <v>2017</v>
      </c>
      <c r="B30" s="8">
        <v>-4.9176378156367555</v>
      </c>
      <c r="C30" s="8">
        <v>-8.3209626475004956</v>
      </c>
      <c r="D30" s="8">
        <v>-3.6502903082003102</v>
      </c>
      <c r="E30" s="8">
        <v>-5.2846684138817324</v>
      </c>
      <c r="F30" s="8">
        <v>-5.5207974144154353</v>
      </c>
      <c r="G30" s="9"/>
      <c r="H30" s="8">
        <v>-4.283389443833407</v>
      </c>
      <c r="I30" s="8">
        <v>-6.6274121609858234</v>
      </c>
      <c r="J30" s="8">
        <v>-4.414536647305523</v>
      </c>
      <c r="K30" s="8">
        <v>-6.5541342506405869</v>
      </c>
      <c r="L30" s="8">
        <v>-5.8563113989164801</v>
      </c>
      <c r="M30" s="9"/>
      <c r="N30" s="8">
        <v>-6.0343900745975958</v>
      </c>
      <c r="O30" s="8">
        <v>-11.820575532909805</v>
      </c>
      <c r="P30" s="8">
        <v>-0.71161531911884124</v>
      </c>
      <c r="Q30" s="8">
        <v>-2.2144731688609198</v>
      </c>
      <c r="R30" s="8">
        <v>-4.6578125446355862</v>
      </c>
      <c r="S30" s="9"/>
      <c r="T30" s="10">
        <v>1.3493078851946283</v>
      </c>
      <c r="U30" s="10">
        <v>12.362971561288916</v>
      </c>
      <c r="V30" s="10">
        <v>2.9070020012101017</v>
      </c>
      <c r="W30" s="10">
        <v>5.0898430606721945</v>
      </c>
      <c r="X30" s="10">
        <v>6.0018551081895799</v>
      </c>
      <c r="Y30" s="9"/>
      <c r="Z30" s="10">
        <v>1.226581132732707</v>
      </c>
      <c r="AA30" s="10">
        <v>21.704997476151668</v>
      </c>
      <c r="AB30" s="10">
        <v>2.8797530720171549</v>
      </c>
      <c r="AC30" s="10">
        <v>6.8018503852386614</v>
      </c>
      <c r="AD30" s="10">
        <v>8.6057110086293918</v>
      </c>
      <c r="AE30" s="9"/>
      <c r="AF30" s="10">
        <v>1.5653989059048135</v>
      </c>
      <c r="AG30" s="10">
        <v>-6.9417226464195902</v>
      </c>
      <c r="AH30" s="10">
        <v>3.0117794042556101</v>
      </c>
      <c r="AI30" s="10">
        <v>0.94936397480360757</v>
      </c>
      <c r="AJ30" s="10">
        <v>-0.6955952186817993</v>
      </c>
    </row>
    <row r="31" spans="1:41" ht="15">
      <c r="A31" s="7">
        <v>2018</v>
      </c>
      <c r="B31" s="8">
        <v>11.870309344041519</v>
      </c>
      <c r="C31" s="8">
        <v>-4.1850124636759745</v>
      </c>
      <c r="D31" s="8">
        <v>0.81969647744710716</v>
      </c>
      <c r="E31" s="8">
        <v>-1.4095507427832832</v>
      </c>
      <c r="F31" s="8">
        <v>-0.86482339335002267</v>
      </c>
      <c r="G31" s="9"/>
      <c r="H31" s="8">
        <v>16.957926570253701</v>
      </c>
      <c r="I31" s="8">
        <v>-4.7186387926865141</v>
      </c>
      <c r="J31" s="8">
        <v>4.3125978509570118</v>
      </c>
      <c r="K31" s="8">
        <v>4.2744310042688083</v>
      </c>
      <c r="L31" s="8">
        <v>2.860527824384973</v>
      </c>
      <c r="M31" s="9"/>
      <c r="N31" s="8">
        <v>2.7453637866275304</v>
      </c>
      <c r="O31" s="8">
        <v>-3.0173663343597834</v>
      </c>
      <c r="P31" s="8">
        <v>-12.110285429018674</v>
      </c>
      <c r="Q31" s="8">
        <v>-14.546156412050227</v>
      </c>
      <c r="R31" s="8">
        <v>-10.326451558805594</v>
      </c>
      <c r="S31" s="9"/>
      <c r="T31" s="10">
        <v>4.8373125738798706</v>
      </c>
      <c r="U31" s="10">
        <v>2.9031700801772198</v>
      </c>
      <c r="V31" s="10">
        <v>1.4970384091785416</v>
      </c>
      <c r="W31" s="10">
        <v>2.3703566809199828</v>
      </c>
      <c r="X31" s="10">
        <v>2.3509010225891913</v>
      </c>
      <c r="Y31" s="9"/>
      <c r="Z31" s="10">
        <v>7.3043848217015706</v>
      </c>
      <c r="AA31" s="10">
        <v>0.33149342078435673</v>
      </c>
      <c r="AB31" s="10">
        <v>1.3429757648836915</v>
      </c>
      <c r="AC31" s="10">
        <v>1.8581562781591732</v>
      </c>
      <c r="AD31" s="10">
        <v>1.5833152636417047</v>
      </c>
      <c r="AE31" s="9"/>
      <c r="AF31" s="10">
        <v>0.41247105247079752</v>
      </c>
      <c r="AG31" s="10">
        <v>8.5303442542117516</v>
      </c>
      <c r="AH31" s="10">
        <v>2.0673457239805737</v>
      </c>
      <c r="AI31" s="10">
        <v>3.5541350627204427</v>
      </c>
      <c r="AJ31" s="10">
        <v>4.300411447723218</v>
      </c>
    </row>
    <row r="32" spans="1:41" ht="15">
      <c r="A32" s="7">
        <v>2019</v>
      </c>
      <c r="B32" s="8">
        <v>5.4979825597228471</v>
      </c>
      <c r="C32" s="8">
        <v>3.5084780805483051</v>
      </c>
      <c r="D32" s="8">
        <v>2.5985943547978563</v>
      </c>
      <c r="E32" s="8">
        <v>4.1395271651510246</v>
      </c>
      <c r="F32" s="8">
        <v>3.6408134390039315</v>
      </c>
      <c r="G32" s="9"/>
      <c r="H32" s="8">
        <v>6.2748796921900718</v>
      </c>
      <c r="I32" s="8">
        <v>-5.9032952798291909</v>
      </c>
      <c r="J32" s="8">
        <v>-6.2851287681431334E-2</v>
      </c>
      <c r="K32" s="8">
        <v>-1.216941848654185</v>
      </c>
      <c r="L32" s="8">
        <v>-1.466160150011786</v>
      </c>
      <c r="M32" s="9"/>
      <c r="N32" s="8">
        <v>3.9118232753079463</v>
      </c>
      <c r="O32" s="8">
        <v>23.741438617242828</v>
      </c>
      <c r="P32" s="8">
        <v>14.291646921729528</v>
      </c>
      <c r="Q32" s="8">
        <v>19.24573004921286</v>
      </c>
      <c r="R32" s="8">
        <v>18.518885515812467</v>
      </c>
      <c r="S32" s="9"/>
      <c r="T32" s="10">
        <v>2.9964015149025691</v>
      </c>
      <c r="U32" s="10">
        <v>3.2091009513081081</v>
      </c>
      <c r="V32" s="10">
        <v>0.66987024069606882</v>
      </c>
      <c r="W32" s="10">
        <v>0.98410143826028751</v>
      </c>
      <c r="X32" s="10">
        <v>1.4636321348003856</v>
      </c>
      <c r="Y32" s="9"/>
      <c r="Z32" s="10">
        <v>3.2719134184922449</v>
      </c>
      <c r="AA32" s="10">
        <v>1.343535813679253</v>
      </c>
      <c r="AB32" s="10">
        <v>0.54396825795752779</v>
      </c>
      <c r="AC32" s="10">
        <v>0.36284514622986208</v>
      </c>
      <c r="AD32" s="10">
        <v>0.73099408769949914</v>
      </c>
      <c r="AE32" s="9"/>
      <c r="AF32" s="10">
        <v>2.4339000644753472</v>
      </c>
      <c r="AG32" s="10">
        <v>7.2195997556231406</v>
      </c>
      <c r="AH32" s="10">
        <v>1.2230201825718545</v>
      </c>
      <c r="AI32" s="10">
        <v>2.7361555556693506</v>
      </c>
      <c r="AJ32" s="10">
        <v>3.5980159300140757</v>
      </c>
    </row>
    <row r="33" spans="1:36" ht="15">
      <c r="A33" s="7">
        <v>2020</v>
      </c>
      <c r="B33" s="8">
        <v>5.2357819177952347</v>
      </c>
      <c r="C33" s="8">
        <v>55.523176424597544</v>
      </c>
      <c r="D33" s="8">
        <v>5.7984875683618098</v>
      </c>
      <c r="E33" s="8">
        <v>18.096243877234986</v>
      </c>
      <c r="F33" s="8">
        <v>22.05837160109003</v>
      </c>
      <c r="G33" s="9"/>
      <c r="H33" s="8">
        <v>3.7119784225953634</v>
      </c>
      <c r="I33" s="8">
        <v>69.320723838773972</v>
      </c>
      <c r="J33" s="8">
        <v>2.9142010479662028</v>
      </c>
      <c r="K33" s="8">
        <v>15.824122079103265</v>
      </c>
      <c r="L33" s="8">
        <v>21.260995802711435</v>
      </c>
      <c r="M33" s="9"/>
      <c r="N33" s="8">
        <v>8.4176187249066494</v>
      </c>
      <c r="O33" s="8">
        <v>32.967849680751129</v>
      </c>
      <c r="P33" s="8">
        <v>16.879033682603108</v>
      </c>
      <c r="Q33" s="8">
        <v>23.404452152892063</v>
      </c>
      <c r="R33" s="8">
        <v>23.989645828704088</v>
      </c>
      <c r="S33" s="9"/>
      <c r="T33" s="10">
        <v>3.7304604552651277</v>
      </c>
      <c r="U33" s="10">
        <v>4.8493554758583635</v>
      </c>
      <c r="V33" s="10">
        <v>-4.5795276656119484</v>
      </c>
      <c r="W33" s="10">
        <v>-3.8565317874125316</v>
      </c>
      <c r="X33" s="10">
        <v>-1.8470206149424406</v>
      </c>
      <c r="Y33" s="9"/>
      <c r="Z33" s="10">
        <v>5.3931802852770216</v>
      </c>
      <c r="AA33" s="10">
        <v>5.3883445257224771</v>
      </c>
      <c r="AB33" s="10">
        <v>-3.1333337013014662</v>
      </c>
      <c r="AC33" s="10">
        <v>-1.9123238626081007</v>
      </c>
      <c r="AD33" s="10">
        <v>-0.5987834396245395</v>
      </c>
      <c r="AE33" s="9"/>
      <c r="AF33" s="10">
        <v>0.25855402394938665</v>
      </c>
      <c r="AG33" s="10">
        <v>3.9682514820754466</v>
      </c>
      <c r="AH33" s="10">
        <v>-10.135362288269912</v>
      </c>
      <c r="AI33" s="10">
        <v>-8.398656511769742</v>
      </c>
      <c r="AJ33" s="10">
        <v>-4.870298085293479</v>
      </c>
    </row>
    <row r="34" spans="1:36" ht="15">
      <c r="A34" s="7">
        <v>2021</v>
      </c>
      <c r="B34" s="8">
        <v>49.776741787636936</v>
      </c>
      <c r="C34" s="8">
        <v>16.995715866344476</v>
      </c>
      <c r="D34" s="8">
        <v>0.85690472064474665</v>
      </c>
      <c r="E34" s="8">
        <v>2.2896164931267116</v>
      </c>
      <c r="F34" s="8">
        <v>7.865830272047547</v>
      </c>
      <c r="G34" s="9"/>
      <c r="H34" s="8">
        <v>56.869178849034064</v>
      </c>
      <c r="I34" s="8">
        <v>20.385079701557963</v>
      </c>
      <c r="J34" s="8">
        <v>5.7535992062287766</v>
      </c>
      <c r="K34" s="8">
        <v>10.901175847170052</v>
      </c>
      <c r="L34" s="8">
        <v>13.798706803805128</v>
      </c>
      <c r="M34" s="9"/>
      <c r="N34" s="8">
        <v>35.609885729440172</v>
      </c>
      <c r="O34" s="8">
        <v>9.9401981011772556</v>
      </c>
      <c r="P34" s="8">
        <v>-15.707066531009783</v>
      </c>
      <c r="Q34" s="8">
        <v>-16.593180950001361</v>
      </c>
      <c r="R34" s="8">
        <v>-6.1875861850693381</v>
      </c>
      <c r="S34" s="9"/>
      <c r="T34" s="10">
        <v>14.657295863636598</v>
      </c>
      <c r="U34" s="10">
        <v>1.0369833203359269</v>
      </c>
      <c r="V34" s="10">
        <v>-0.68660829549662683</v>
      </c>
      <c r="W34" s="10">
        <v>-7.032751962587902E-2</v>
      </c>
      <c r="X34" s="10">
        <v>0.68346603855007348</v>
      </c>
      <c r="Y34" s="9"/>
      <c r="Z34" s="10">
        <v>21.114298765564186</v>
      </c>
      <c r="AA34" s="10">
        <v>-1.0092538860087541</v>
      </c>
      <c r="AB34" s="10">
        <v>0.62718927864593432</v>
      </c>
      <c r="AC34" s="10">
        <v>1.4439740830577419</v>
      </c>
      <c r="AD34" s="10">
        <v>1.3532296102561014</v>
      </c>
      <c r="AE34" s="9"/>
      <c r="AF34" s="10">
        <v>1.7596938282443242</v>
      </c>
      <c r="AG34" s="10">
        <v>5.2965623041902221</v>
      </c>
      <c r="AH34" s="10">
        <v>-5.1307706406577447</v>
      </c>
      <c r="AI34" s="10">
        <v>-3.3907773076022107</v>
      </c>
      <c r="AJ34" s="10">
        <v>-0.90302684573763115</v>
      </c>
    </row>
    <row r="35" spans="1:36" ht="15">
      <c r="A35" s="7">
        <v>2022</v>
      </c>
      <c r="B35" s="8">
        <v>23.309173670733596</v>
      </c>
      <c r="C35" s="8">
        <v>-10.09324143337772</v>
      </c>
      <c r="D35" s="8">
        <v>1.7892438780580333</v>
      </c>
      <c r="E35" s="8">
        <v>-2.3066910213086933</v>
      </c>
      <c r="F35" s="8">
        <v>-2.2291082724066436</v>
      </c>
      <c r="G35" s="9"/>
      <c r="H35" s="8">
        <v>35.480311868212411</v>
      </c>
      <c r="I35" s="8">
        <v>-20.99259119268957</v>
      </c>
      <c r="J35" s="8">
        <v>2.5101645077954426</v>
      </c>
      <c r="K35" s="8">
        <v>-3.5645089665213514</v>
      </c>
      <c r="L35" s="8">
        <v>-4.8010785781698262</v>
      </c>
      <c r="M35" s="9"/>
      <c r="N35" s="8">
        <v>-4.8134255424655219</v>
      </c>
      <c r="O35" s="8">
        <v>14.751097034742845</v>
      </c>
      <c r="P35" s="8">
        <v>-1.270273343992101</v>
      </c>
      <c r="Q35" s="8">
        <v>1.3605285529401767</v>
      </c>
      <c r="R35" s="8">
        <v>5.1611492522479319</v>
      </c>
      <c r="S35" s="9"/>
      <c r="T35" s="10">
        <v>2.8438240018539451</v>
      </c>
      <c r="U35" s="10">
        <v>3.1950182992226628</v>
      </c>
      <c r="V35" s="10">
        <v>1.0793946287050993</v>
      </c>
      <c r="W35" s="10">
        <v>2.2608007969814992</v>
      </c>
      <c r="X35" s="10">
        <v>2.3049965211935808</v>
      </c>
      <c r="Y35" s="9"/>
      <c r="Z35" s="10">
        <v>3.1016566894373376</v>
      </c>
      <c r="AA35" s="10">
        <v>0.21930690386693374</v>
      </c>
      <c r="AB35" s="10">
        <v>-0.34444306939159786</v>
      </c>
      <c r="AC35" s="10">
        <v>-0.29790222013095224</v>
      </c>
      <c r="AD35" s="10">
        <v>1.4242051583646109E-2</v>
      </c>
      <c r="AE35" s="9"/>
      <c r="AF35" s="10">
        <v>2.2480764867634839</v>
      </c>
      <c r="AG35" s="10">
        <v>9.9779533111484575</v>
      </c>
      <c r="AH35" s="10">
        <v>7.1220237046936363</v>
      </c>
      <c r="AI35" s="10">
        <v>9.7208039117073533</v>
      </c>
      <c r="AJ35" s="10">
        <v>8.8872130492134715</v>
      </c>
    </row>
    <row r="36" spans="1:36" ht="15">
      <c r="A36" s="7">
        <v>2023</v>
      </c>
      <c r="B36" s="8">
        <v>-22.869191542260502</v>
      </c>
      <c r="C36" s="8">
        <v>0.58750700139789114</v>
      </c>
      <c r="D36" s="8">
        <v>-1.686171382884627</v>
      </c>
      <c r="E36" s="8">
        <v>-0.51958174744576313</v>
      </c>
      <c r="F36" s="8">
        <v>-2.0880714021532021</v>
      </c>
      <c r="G36" s="9"/>
      <c r="H36" s="8">
        <v>-28.08614996004507</v>
      </c>
      <c r="I36" s="8">
        <v>7.2732837181089138</v>
      </c>
      <c r="J36" s="8">
        <v>-3.1055690753834186</v>
      </c>
      <c r="K36" s="8">
        <v>-2.513884374522013</v>
      </c>
      <c r="L36" s="8">
        <v>-2.3744064363456441</v>
      </c>
      <c r="M36" s="9"/>
      <c r="N36" s="8">
        <v>-5.712160820443513</v>
      </c>
      <c r="O36" s="8">
        <v>-9.9052517772020838</v>
      </c>
      <c r="P36" s="8">
        <v>4.5682701853748231</v>
      </c>
      <c r="Q36" s="8">
        <v>5.012367901265824</v>
      </c>
      <c r="R36" s="8">
        <v>-1.3432625746178872</v>
      </c>
      <c r="S36" s="9"/>
      <c r="T36" s="10">
        <v>-1.8124491223595274</v>
      </c>
      <c r="U36" s="10">
        <v>21.380920788954327</v>
      </c>
      <c r="V36" s="10">
        <v>2.2701414806703735</v>
      </c>
      <c r="W36" s="10">
        <v>7.9571152284469315</v>
      </c>
      <c r="X36" s="10">
        <v>9.5641814530465386</v>
      </c>
      <c r="Y36" s="9"/>
      <c r="Z36" s="10">
        <v>-3.2178426983215269</v>
      </c>
      <c r="AA36" s="10">
        <v>29.000953291334209</v>
      </c>
      <c r="AB36" s="10">
        <v>8.1095856063018168E-2</v>
      </c>
      <c r="AC36" s="10">
        <v>6.0920019041662776</v>
      </c>
      <c r="AD36" s="10">
        <v>9.0426427094824735</v>
      </c>
      <c r="AE36" s="9"/>
      <c r="AF36" s="10">
        <v>2.8094740037335919</v>
      </c>
      <c r="AG36" s="10">
        <v>9.421926894839272</v>
      </c>
      <c r="AH36" s="10">
        <v>11.91596380496749</v>
      </c>
      <c r="AI36" s="10">
        <v>13.130709676441032</v>
      </c>
      <c r="AJ36" s="10">
        <v>10.920797353031464</v>
      </c>
    </row>
    <row r="37" spans="1:36" ht="15">
      <c r="A37" s="7" t="s">
        <v>29</v>
      </c>
      <c r="B37" s="8">
        <v>-15.600154800027177</v>
      </c>
      <c r="C37" s="8">
        <v>-9.9675479542297278</v>
      </c>
      <c r="D37" s="8">
        <v>-3.8320996187659939</v>
      </c>
      <c r="E37" s="8">
        <v>-5.4022330435220862</v>
      </c>
      <c r="F37" s="8">
        <v>-6.8767248283499338</v>
      </c>
      <c r="G37" s="9"/>
      <c r="H37" s="8">
        <v>-20.793336833762645</v>
      </c>
      <c r="I37" s="8">
        <v>-9.1521168519420613</v>
      </c>
      <c r="J37" s="8">
        <v>-7.4303018368981233</v>
      </c>
      <c r="K37" s="8">
        <v>-10.491823327882766</v>
      </c>
      <c r="L37" s="8">
        <v>-9.9365796953541867</v>
      </c>
      <c r="M37" s="9"/>
      <c r="N37" s="8">
        <v>-2.5740323360325945</v>
      </c>
      <c r="O37" s="8">
        <v>-11.491310139757015</v>
      </c>
      <c r="P37" s="8">
        <v>10.859493907973071</v>
      </c>
      <c r="Q37" s="8">
        <v>7.7038312652597307</v>
      </c>
      <c r="R37" s="8">
        <v>0.99931842241409718</v>
      </c>
      <c r="S37" s="9"/>
      <c r="T37" s="10">
        <v>-4.9640457527451387</v>
      </c>
      <c r="U37" s="10">
        <v>-1.781656479740068</v>
      </c>
      <c r="V37" s="10">
        <v>6.265775813574459</v>
      </c>
      <c r="W37" s="10">
        <v>5.1097392840772304</v>
      </c>
      <c r="X37" s="10">
        <v>2.9008118693932161</v>
      </c>
      <c r="Y37" s="9"/>
      <c r="Z37" s="10">
        <v>-7.6064270316035021</v>
      </c>
      <c r="AA37" s="10">
        <v>-8.5373256475054564</v>
      </c>
      <c r="AB37" s="10">
        <v>3.33991505017317</v>
      </c>
      <c r="AC37" s="10">
        <v>-0.24333940585294922</v>
      </c>
      <c r="AD37" s="10">
        <v>-1.8047339558975861</v>
      </c>
      <c r="AE37" s="9"/>
      <c r="AF37" s="10">
        <v>1.6638717574402495</v>
      </c>
      <c r="AG37" s="10">
        <v>10.842381513039001</v>
      </c>
      <c r="AH37" s="10">
        <v>18.212174166372087</v>
      </c>
      <c r="AI37" s="10">
        <v>18.89430535725911</v>
      </c>
      <c r="AJ37" s="10">
        <v>15.012851181482167</v>
      </c>
    </row>
    <row r="38" spans="1:36">
      <c r="A38" s="14" t="s">
        <v>30</v>
      </c>
    </row>
    <row r="49" spans="1:22">
      <c r="A49" s="15" t="s">
        <v>31</v>
      </c>
    </row>
    <row r="50" spans="1:22"/>
    <row r="51" spans="1:22"/>
    <row r="52" spans="1:22"/>
    <row r="60" spans="1:22" ht="14" hidden="1">
      <c r="F60" s="16"/>
      <c r="G60" s="16"/>
      <c r="H60" s="16"/>
      <c r="I60" s="16"/>
      <c r="J60" s="16"/>
      <c r="K60" s="16"/>
      <c r="L60" s="16"/>
      <c r="P60" s="17"/>
      <c r="Q60" s="17"/>
      <c r="R60" s="17"/>
      <c r="S60" s="17"/>
      <c r="T60" s="17"/>
      <c r="U60" s="17"/>
      <c r="V60" s="17"/>
    </row>
    <row r="61" spans="1:22" hidden="1">
      <c r="A61" s="18"/>
      <c r="B61" s="19"/>
      <c r="C61" s="19"/>
      <c r="D61" s="19"/>
      <c r="E61" s="19"/>
    </row>
    <row r="62" spans="1:22" hidden="1">
      <c r="A62" s="18"/>
      <c r="B62" s="19"/>
      <c r="C62" s="19"/>
      <c r="D62" s="19"/>
      <c r="E62" s="19"/>
    </row>
    <row r="63" spans="1:22" hidden="1">
      <c r="B63" s="20"/>
      <c r="C63" s="20"/>
      <c r="D63" s="20"/>
      <c r="E63" s="20"/>
      <c r="F63" s="20"/>
      <c r="G63" s="20"/>
      <c r="H63" s="20"/>
      <c r="I63" s="20"/>
      <c r="J63" s="20"/>
      <c r="K63" s="20"/>
      <c r="L63" s="20"/>
      <c r="M63" s="20"/>
      <c r="N63" s="20"/>
      <c r="O63" s="20"/>
      <c r="P63" s="20"/>
      <c r="Q63" s="20"/>
      <c r="R63" s="20"/>
      <c r="S63" s="20"/>
      <c r="T63" s="20"/>
      <c r="U63" s="20"/>
    </row>
    <row r="64" spans="1:22" hidden="1">
      <c r="B64" s="20"/>
      <c r="C64" s="20"/>
      <c r="D64" s="20"/>
      <c r="E64" s="20"/>
      <c r="F64" s="20"/>
      <c r="G64" s="20"/>
      <c r="H64" s="20"/>
      <c r="I64" s="20"/>
      <c r="J64" s="20"/>
      <c r="K64" s="20"/>
      <c r="L64" s="20"/>
      <c r="M64" s="20"/>
      <c r="N64" s="20"/>
      <c r="O64" s="20"/>
      <c r="P64" s="20"/>
      <c r="Q64" s="20"/>
      <c r="R64" s="20"/>
      <c r="S64" s="20"/>
      <c r="T64" s="20"/>
      <c r="U64" s="20"/>
    </row>
    <row r="65" spans="2:21" hidden="1">
      <c r="B65" s="20"/>
      <c r="C65" s="20"/>
      <c r="D65" s="20"/>
      <c r="E65" s="20"/>
      <c r="F65" s="20"/>
      <c r="G65" s="20"/>
      <c r="H65" s="20"/>
      <c r="I65" s="20"/>
      <c r="J65" s="20"/>
      <c r="K65" s="20"/>
      <c r="L65" s="20"/>
      <c r="M65" s="20"/>
      <c r="N65" s="20"/>
      <c r="O65" s="20"/>
      <c r="P65" s="20"/>
      <c r="Q65" s="20"/>
      <c r="R65" s="20"/>
      <c r="S65" s="20"/>
      <c r="T65" s="20"/>
      <c r="U65" s="20"/>
    </row>
    <row r="66" spans="2:21"/>
    <row r="67" spans="2:21" hidden="1">
      <c r="B67" s="20"/>
      <c r="C67" s="20"/>
      <c r="D67" s="20"/>
      <c r="E67" s="20"/>
      <c r="F67" s="20"/>
      <c r="G67" s="20"/>
      <c r="H67" s="20"/>
      <c r="I67" s="20"/>
      <c r="J67" s="20"/>
      <c r="K67" s="20"/>
      <c r="L67" s="20"/>
      <c r="M67" s="20"/>
      <c r="N67" s="20"/>
      <c r="O67" s="20"/>
      <c r="P67" s="20"/>
      <c r="Q67" s="20"/>
      <c r="R67" s="20"/>
      <c r="S67" s="20"/>
      <c r="T67" s="20"/>
      <c r="U67" s="20"/>
    </row>
    <row r="68" spans="2:21" hidden="1">
      <c r="B68" s="20"/>
      <c r="C68" s="20"/>
      <c r="D68" s="20"/>
      <c r="E68" s="20"/>
      <c r="F68" s="20"/>
      <c r="G68" s="20"/>
      <c r="H68" s="20"/>
      <c r="I68" s="20"/>
      <c r="J68" s="20"/>
      <c r="K68" s="20"/>
      <c r="L68" s="20"/>
      <c r="M68" s="20"/>
      <c r="N68" s="20"/>
      <c r="O68" s="20"/>
      <c r="P68" s="20"/>
      <c r="Q68" s="20"/>
      <c r="R68" s="20"/>
      <c r="S68" s="20"/>
      <c r="T68" s="20"/>
      <c r="U68" s="20"/>
    </row>
    <row r="69" spans="2:21" hidden="1">
      <c r="B69" s="20"/>
      <c r="C69" s="20"/>
      <c r="D69" s="20"/>
      <c r="E69" s="20"/>
      <c r="F69" s="20"/>
      <c r="G69" s="20"/>
      <c r="H69" s="20"/>
      <c r="I69" s="20"/>
      <c r="J69" s="20"/>
      <c r="K69" s="20"/>
      <c r="L69" s="20"/>
      <c r="M69" s="20"/>
      <c r="N69" s="20"/>
      <c r="O69" s="20"/>
      <c r="P69" s="20"/>
      <c r="Q69" s="20"/>
      <c r="R69" s="20"/>
      <c r="S69" s="20"/>
      <c r="T69" s="20"/>
      <c r="U69" s="20"/>
    </row>
    <row r="70" spans="2:21" hidden="1">
      <c r="B70" s="20"/>
      <c r="C70" s="20"/>
      <c r="D70" s="20"/>
      <c r="E70" s="20"/>
      <c r="F70" s="20"/>
      <c r="G70" s="20"/>
      <c r="H70" s="20"/>
      <c r="I70" s="20"/>
      <c r="J70" s="20"/>
      <c r="K70" s="20"/>
      <c r="L70" s="20"/>
      <c r="M70" s="20"/>
      <c r="N70" s="20"/>
      <c r="O70" s="20"/>
      <c r="P70" s="20"/>
      <c r="Q70" s="20"/>
      <c r="R70" s="20"/>
      <c r="S70" s="20"/>
      <c r="T70" s="20"/>
      <c r="U70" s="20"/>
    </row>
    <row r="71" spans="2:21" hidden="1">
      <c r="B71" s="20"/>
      <c r="C71" s="20"/>
      <c r="D71" s="20"/>
      <c r="E71" s="20"/>
      <c r="F71" s="20"/>
      <c r="G71" s="20"/>
      <c r="H71" s="20"/>
      <c r="I71" s="20"/>
      <c r="J71" s="20"/>
      <c r="K71" s="20"/>
      <c r="L71" s="20"/>
      <c r="M71" s="20"/>
      <c r="N71" s="20"/>
      <c r="O71" s="20"/>
      <c r="P71" s="20"/>
      <c r="Q71" s="20"/>
      <c r="R71" s="20"/>
      <c r="S71" s="20"/>
      <c r="T71" s="20"/>
      <c r="U71" s="20"/>
    </row>
  </sheetData>
  <mergeCells count="8">
    <mergeCell ref="B6:R6"/>
    <mergeCell ref="T6:AJ6"/>
    <mergeCell ref="B7:F7"/>
    <mergeCell ref="H7:L7"/>
    <mergeCell ref="N7:R7"/>
    <mergeCell ref="T7:X7"/>
    <mergeCell ref="Z7:AD7"/>
    <mergeCell ref="AF7:AJ7"/>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F0CB0-B097-0440-B90E-78DCB00D0CDD}">
  <dimension ref="A1:F164"/>
  <sheetViews>
    <sheetView topLeftCell="A134" workbookViewId="0">
      <selection activeCell="A2" sqref="A2"/>
    </sheetView>
  </sheetViews>
  <sheetFormatPr baseColWidth="10" defaultRowHeight="16"/>
  <sheetData>
    <row r="1" spans="1:6">
      <c r="A1" t="s">
        <v>34</v>
      </c>
      <c r="B1" t="s">
        <v>2</v>
      </c>
      <c r="C1" t="s">
        <v>3</v>
      </c>
      <c r="D1" t="s">
        <v>102</v>
      </c>
      <c r="E1" t="s">
        <v>103</v>
      </c>
      <c r="F1" t="s">
        <v>104</v>
      </c>
    </row>
    <row r="2" spans="1:6">
      <c r="A2" s="1">
        <v>40603</v>
      </c>
      <c r="B2" s="2">
        <v>0.13219191841842548</v>
      </c>
      <c r="C2" s="2">
        <f>(1+VLOOKUP(A2,selic!A:B,2,TRUE)/100)^252-1</f>
        <v>0.11170050457041847</v>
      </c>
      <c r="D2" s="48">
        <f>(1+B2)/(1+C2)-1</f>
        <v>1.8432494870482374E-2</v>
      </c>
      <c r="E2" s="2">
        <f>VLOOKUP(A2,Swap1ano!A:B,2,FALSE)/100</f>
        <v>0.1246</v>
      </c>
      <c r="F2" s="48">
        <f>(1+B2)/(1+E2)-1</f>
        <v>6.7507722020501149E-3</v>
      </c>
    </row>
    <row r="3" spans="1:6">
      <c r="A3" s="1">
        <v>40634</v>
      </c>
      <c r="B3" s="2">
        <v>0.1497965466377309</v>
      </c>
      <c r="C3" s="2">
        <f>(1+VLOOKUP(A3,selic!A:B,2,TRUE)/100)^252-1</f>
        <v>0.11669901307031783</v>
      </c>
      <c r="D3" s="48">
        <f t="shared" ref="D3:D66" si="0">(1+B3)/(1+C3)-1</f>
        <v>2.963872375637977E-2</v>
      </c>
      <c r="E3" s="2">
        <f>VLOOKUP(A3,Swap1ano!A:B,2,FALSE)/100</f>
        <v>0.1244</v>
      </c>
      <c r="F3" s="48">
        <f t="shared" ref="F3:F66" si="1">(1+B3)/(1+E3)-1</f>
        <v>2.2586754391436203E-2</v>
      </c>
    </row>
    <row r="4" spans="1:6">
      <c r="A4" s="1">
        <v>40664</v>
      </c>
      <c r="B4" s="2">
        <v>0.14028619649985408</v>
      </c>
      <c r="C4" s="2">
        <f>(1+VLOOKUP(A4,selic!A:B,2,TRUE)/100)^252-1</f>
        <v>0.11919960766293847</v>
      </c>
      <c r="D4" s="48">
        <f t="shared" si="0"/>
        <v>1.8840775758443673E-2</v>
      </c>
      <c r="E4" s="2">
        <f>VLOOKUP(A4,Swap1ano!A:B,2,FALSE)/100</f>
        <v>0.1246</v>
      </c>
      <c r="F4" s="48">
        <f t="shared" si="1"/>
        <v>1.3948245153702743E-2</v>
      </c>
    </row>
    <row r="5" spans="1:6">
      <c r="A5" s="1">
        <v>40695</v>
      </c>
      <c r="B5" s="2">
        <v>0.15526362253922477</v>
      </c>
      <c r="C5" s="2">
        <f>(1+VLOOKUP(A5,selic!A:B,2,TRUE)/100)^252-1</f>
        <v>0.11919960766293847</v>
      </c>
      <c r="D5" s="48">
        <f t="shared" si="0"/>
        <v>3.2223041028037525E-2</v>
      </c>
      <c r="E5" s="2">
        <f>VLOOKUP(A5,Swap1ano!A:B,2,FALSE)/100</f>
        <v>0.12520000000000001</v>
      </c>
      <c r="F5" s="48">
        <f t="shared" si="1"/>
        <v>2.6718470084629242E-2</v>
      </c>
    </row>
    <row r="6" spans="1:6">
      <c r="A6" s="1">
        <v>40725</v>
      </c>
      <c r="B6" s="2">
        <v>0.13893347713220328</v>
      </c>
      <c r="C6" s="2">
        <f>(1+VLOOKUP(A6,selic!A:B,2,TRUE)/100)^252-1</f>
        <v>0.12170012869417546</v>
      </c>
      <c r="D6" s="48">
        <f t="shared" si="0"/>
        <v>1.5363596737828722E-2</v>
      </c>
      <c r="E6" s="2">
        <f>VLOOKUP(A6,Swap1ano!A:B,2,FALSE)/100</f>
        <v>0.12619999999999998</v>
      </c>
      <c r="F6" s="48">
        <f t="shared" si="1"/>
        <v>1.1306585981356143E-2</v>
      </c>
    </row>
    <row r="7" spans="1:6">
      <c r="A7" s="1">
        <v>40756</v>
      </c>
      <c r="B7" s="2">
        <v>0.14164038846995752</v>
      </c>
      <c r="C7" s="2">
        <f>(1+VLOOKUP(A7,selic!A:B,2,TRUE)/100)^252-1</f>
        <v>0.12420055082921388</v>
      </c>
      <c r="D7" s="48">
        <f t="shared" si="0"/>
        <v>1.551310184635657E-2</v>
      </c>
      <c r="E7" s="2">
        <f>VLOOKUP(A7,Swap1ano!A:B,2,FALSE)/100</f>
        <v>0.11869999999999999</v>
      </c>
      <c r="F7" s="48">
        <f t="shared" si="1"/>
        <v>2.0506291650985498E-2</v>
      </c>
    </row>
    <row r="8" spans="1:6">
      <c r="A8" s="1">
        <v>40787</v>
      </c>
      <c r="B8" s="2">
        <v>0.13893347713220328</v>
      </c>
      <c r="C8" s="2">
        <f>(1+VLOOKUP(A8,selic!A:B,2,TRUE)/100)^252-1</f>
        <v>0.11910094269272276</v>
      </c>
      <c r="D8" s="48">
        <f t="shared" si="0"/>
        <v>1.7721845887968435E-2</v>
      </c>
      <c r="E8" s="2">
        <f>VLOOKUP(A8,Swap1ano!A:B,2,FALSE)/100</f>
        <v>0.1066</v>
      </c>
      <c r="F8" s="48">
        <f t="shared" si="1"/>
        <v>2.9218757574736243E-2</v>
      </c>
    </row>
    <row r="9" spans="1:6">
      <c r="A9" s="1">
        <v>40817</v>
      </c>
      <c r="B9" s="2">
        <v>0.1497965466377309</v>
      </c>
      <c r="C9" s="2">
        <f>(1+VLOOKUP(A9,selic!A:B,2,TRUE)/100)^252-1</f>
        <v>0.11899946776170567</v>
      </c>
      <c r="D9" s="48">
        <f t="shared" si="0"/>
        <v>2.752197812714563E-2</v>
      </c>
      <c r="E9" s="2">
        <f>VLOOKUP(A9,Swap1ano!A:B,2,FALSE)/100</f>
        <v>0.1043</v>
      </c>
      <c r="F9" s="48">
        <f t="shared" si="1"/>
        <v>4.1199444569166799E-2</v>
      </c>
    </row>
    <row r="10" spans="1:6">
      <c r="A10" s="1">
        <v>40848</v>
      </c>
      <c r="B10" s="2">
        <v>0.14571181457374238</v>
      </c>
      <c r="C10" s="2">
        <f>(1+VLOOKUP(A10,selic!A:B,2,TRUE)/100)^252-1</f>
        <v>0.1139991210961977</v>
      </c>
      <c r="D10" s="48">
        <f t="shared" si="0"/>
        <v>2.8467431326461679E-2</v>
      </c>
      <c r="E10" s="2">
        <f>VLOOKUP(A10,Swap1ano!A:B,2,FALSE)/100</f>
        <v>9.98E-2</v>
      </c>
      <c r="F10" s="48">
        <f t="shared" si="1"/>
        <v>4.1745603358558148E-2</v>
      </c>
    </row>
    <row r="11" spans="1:6">
      <c r="A11" s="1">
        <v>40878</v>
      </c>
      <c r="B11" s="2">
        <v>0.12950555229212202</v>
      </c>
      <c r="C11" s="2">
        <f>(1+VLOOKUP(A11,selic!A:B,2,TRUE)/100)^252-1</f>
        <v>0.10899868218100517</v>
      </c>
      <c r="D11" s="48">
        <f t="shared" si="0"/>
        <v>1.8491338574710525E-2</v>
      </c>
      <c r="E11" s="2">
        <f>VLOOKUP(A11,Swap1ano!A:B,2,FALSE)/100</f>
        <v>9.9199999999999997E-2</v>
      </c>
      <c r="F11" s="48">
        <f t="shared" si="1"/>
        <v>2.7570553395307451E-2</v>
      </c>
    </row>
    <row r="12" spans="1:6">
      <c r="A12" s="1">
        <v>40909</v>
      </c>
      <c r="B12" s="2">
        <v>0.12682503013196977</v>
      </c>
      <c r="C12" s="2">
        <f>(1+VLOOKUP(A12,selic!A:B,2,TRUE)/100)^252-1</f>
        <v>0.10909925378752816</v>
      </c>
      <c r="D12" s="48">
        <f t="shared" si="0"/>
        <v>1.5982137111632433E-2</v>
      </c>
      <c r="E12" s="2">
        <f>VLOOKUP(A12,Swap1ano!A:B,2,FALSE)/100</f>
        <v>9.9299999999999999E-2</v>
      </c>
      <c r="F12" s="48">
        <f t="shared" si="1"/>
        <v>2.5038688376211926E-2</v>
      </c>
    </row>
    <row r="13" spans="1:6">
      <c r="A13" s="1">
        <v>40940</v>
      </c>
      <c r="B13" s="2">
        <v>0.1497965466377309</v>
      </c>
      <c r="C13" s="2">
        <f>(1+VLOOKUP(A13,selic!A:B,2,TRUE)/100)^252-1</f>
        <v>0.1040011330976427</v>
      </c>
      <c r="D13" s="48">
        <f t="shared" si="0"/>
        <v>4.1481310269667837E-2</v>
      </c>
      <c r="E13" s="2">
        <f>VLOOKUP(A13,Swap1ano!A:B,2,FALSE)/100</f>
        <v>9.35E-2</v>
      </c>
      <c r="F13" s="48">
        <f t="shared" si="1"/>
        <v>5.1482895873553813E-2</v>
      </c>
    </row>
    <row r="14" spans="1:6">
      <c r="A14" s="1">
        <v>40969</v>
      </c>
      <c r="B14" s="2">
        <v>0.15800608683458517</v>
      </c>
      <c r="C14" s="2">
        <f>(1+VLOOKUP(A14,selic!A:B,2,TRUE)/100)^252-1</f>
        <v>0.1040011330976427</v>
      </c>
      <c r="D14" s="48">
        <f t="shared" si="0"/>
        <v>4.8917480352047793E-2</v>
      </c>
      <c r="E14" s="2">
        <f>VLOOKUP(A14,Swap1ano!A:B,2,FALSE)/100</f>
        <v>8.9499999999999996E-2</v>
      </c>
      <c r="F14" s="48">
        <f t="shared" si="1"/>
        <v>6.2878464281399982E-2</v>
      </c>
    </row>
    <row r="15" spans="1:6">
      <c r="A15" s="1">
        <v>41000</v>
      </c>
      <c r="B15" s="2">
        <v>0.12682503013196977</v>
      </c>
      <c r="C15" s="2">
        <f>(1+VLOOKUP(A15,selic!A:B,2,TRUE)/100)^252-1</f>
        <v>9.6501260932393418E-2</v>
      </c>
      <c r="D15" s="48">
        <f t="shared" si="0"/>
        <v>2.7655024467359901E-2</v>
      </c>
      <c r="E15" s="2">
        <f>VLOOKUP(A15,Swap1ano!A:B,2,FALSE)/100</f>
        <v>8.6199999999999999E-2</v>
      </c>
      <c r="F15" s="48">
        <f t="shared" si="1"/>
        <v>3.7401058858377523E-2</v>
      </c>
    </row>
    <row r="16" spans="1:6">
      <c r="A16" s="1">
        <v>41030</v>
      </c>
      <c r="B16" s="2">
        <v>0.1335372965869035</v>
      </c>
      <c r="C16" s="2">
        <f>(1+VLOOKUP(A16,selic!A:B,2,TRUE)/100)^252-1</f>
        <v>8.9000012329026434E-2</v>
      </c>
      <c r="D16" s="48">
        <f t="shared" si="0"/>
        <v>4.0897413915198966E-2</v>
      </c>
      <c r="E16" s="2">
        <f>VLOOKUP(A16,Swap1ano!A:B,2,FALSE)/100</f>
        <v>7.9699999999999993E-2</v>
      </c>
      <c r="F16" s="48">
        <f t="shared" si="1"/>
        <v>4.9863199580349793E-2</v>
      </c>
    </row>
    <row r="17" spans="1:6">
      <c r="A17" s="1">
        <v>41061</v>
      </c>
      <c r="B17" s="2">
        <v>0.12950555229212202</v>
      </c>
      <c r="C17" s="2">
        <f>(1+VLOOKUP(A17,selic!A:B,2,TRUE)/100)^252-1</f>
        <v>8.3901075069384268E-2</v>
      </c>
      <c r="D17" s="48">
        <f t="shared" si="0"/>
        <v>4.2074390617075963E-2</v>
      </c>
      <c r="E17" s="2">
        <f>VLOOKUP(A17,Swap1ano!A:B,2,FALSE)/100</f>
        <v>7.7199999999999991E-2</v>
      </c>
      <c r="F17" s="48">
        <f t="shared" si="1"/>
        <v>4.8556955339883023E-2</v>
      </c>
    </row>
    <row r="18" spans="1:6">
      <c r="A18" s="1">
        <v>41091</v>
      </c>
      <c r="B18" s="2">
        <v>0.13488414009111604</v>
      </c>
      <c r="C18" s="2">
        <f>(1+VLOOKUP(A18,selic!A:B,2,TRUE)/100)^252-1</f>
        <v>8.3999379582408995E-2</v>
      </c>
      <c r="D18" s="48">
        <f t="shared" si="0"/>
        <v>4.694168785254238E-2</v>
      </c>
      <c r="E18" s="2">
        <f>VLOOKUP(A18,Swap1ano!A:B,2,FALSE)/100</f>
        <v>7.4299999999999991E-2</v>
      </c>
      <c r="F18" s="48">
        <f t="shared" si="1"/>
        <v>5.6394061333999934E-2</v>
      </c>
    </row>
    <row r="19" spans="1:6">
      <c r="A19" s="1">
        <v>41122</v>
      </c>
      <c r="B19" s="2">
        <v>0.13623245038182419</v>
      </c>
      <c r="C19" s="2">
        <f>(1+VLOOKUP(A19,selic!A:B,2,TRUE)/100)^252-1</f>
        <v>7.8899301560529933E-2</v>
      </c>
      <c r="D19" s="48">
        <f t="shared" si="0"/>
        <v>5.3140407764067588E-2</v>
      </c>
      <c r="E19" s="2">
        <f>VLOOKUP(A19,Swap1ano!A:B,2,FALSE)/100</f>
        <v>7.4499999999999997E-2</v>
      </c>
      <c r="F19" s="48">
        <f t="shared" si="1"/>
        <v>5.7452257219008152E-2</v>
      </c>
    </row>
    <row r="20" spans="1:6">
      <c r="A20" s="1">
        <v>41153</v>
      </c>
      <c r="B20" s="2">
        <v>0.11616115026912621</v>
      </c>
      <c r="C20" s="2">
        <f>(1+VLOOKUP(A20,selic!A:B,2,TRUE)/100)^252-1</f>
        <v>7.3898874187277253E-2</v>
      </c>
      <c r="D20" s="48">
        <f t="shared" si="0"/>
        <v>3.9354055672917054E-2</v>
      </c>
      <c r="E20" s="2">
        <f>VLOOKUP(A20,Swap1ano!A:B,2,FALSE)/100</f>
        <v>7.51E-2</v>
      </c>
      <c r="F20" s="48">
        <f t="shared" si="1"/>
        <v>3.819286603025418E-2</v>
      </c>
    </row>
    <row r="21" spans="1:6">
      <c r="A21" s="1">
        <v>41183</v>
      </c>
      <c r="B21" s="2">
        <v>0.1148346900327446</v>
      </c>
      <c r="C21" s="2">
        <f>(1+VLOOKUP(A21,selic!A:B,2,TRUE)/100)^252-1</f>
        <v>7.3898874187277253E-2</v>
      </c>
      <c r="D21" s="48">
        <f t="shared" si="0"/>
        <v>3.8118873973536305E-2</v>
      </c>
      <c r="E21" s="2">
        <f>VLOOKUP(A21,Swap1ano!A:B,2,FALSE)/100</f>
        <v>7.2900000000000006E-2</v>
      </c>
      <c r="F21" s="48">
        <f t="shared" si="1"/>
        <v>3.9085366793498499E-2</v>
      </c>
    </row>
    <row r="22" spans="1:6">
      <c r="A22" s="1">
        <v>41214</v>
      </c>
      <c r="B22" s="2">
        <v>0.1095432863817809</v>
      </c>
      <c r="C22" s="2">
        <f>(1+VLOOKUP(A22,selic!A:B,2,TRUE)/100)^252-1</f>
        <v>7.1399226122407677E-2</v>
      </c>
      <c r="D22" s="48">
        <f t="shared" si="0"/>
        <v>3.5602098012916805E-2</v>
      </c>
      <c r="E22" s="2">
        <f>VLOOKUP(A22,Swap1ano!A:B,2,FALSE)/100</f>
        <v>7.2599999999999998E-2</v>
      </c>
      <c r="F22" s="48">
        <f t="shared" si="1"/>
        <v>3.4442743223737526E-2</v>
      </c>
    </row>
    <row r="23" spans="1:6">
      <c r="A23" s="1">
        <v>41244</v>
      </c>
      <c r="B23" s="2">
        <v>0.11218610360941228</v>
      </c>
      <c r="C23" s="2">
        <f>(1+VLOOKUP(A23,selic!A:B,2,TRUE)/100)^252-1</f>
        <v>7.1399226122407677E-2</v>
      </c>
      <c r="D23" s="48">
        <f t="shared" si="0"/>
        <v>3.8068794985618881E-2</v>
      </c>
      <c r="E23" s="2">
        <f>VLOOKUP(A23,Swap1ano!A:B,2,FALSE)/100</f>
        <v>7.0800000000000002E-2</v>
      </c>
      <c r="F23" s="48">
        <f t="shared" si="1"/>
        <v>3.8649704528775031E-2</v>
      </c>
    </row>
    <row r="24" spans="1:6">
      <c r="A24" s="1">
        <v>41275</v>
      </c>
      <c r="B24" s="2">
        <v>0.11881841195515697</v>
      </c>
      <c r="C24" s="2">
        <f>(1+VLOOKUP(A24,selic!A:B,2,TRUE)/100)^252-1</f>
        <v>7.290102162690526E-2</v>
      </c>
      <c r="D24" s="48">
        <f t="shared" si="0"/>
        <v>4.279741504824397E-2</v>
      </c>
      <c r="E24" s="2">
        <f>VLOOKUP(A24,Swap1ano!A:B,2,FALSE)/100</f>
        <v>7.17E-2</v>
      </c>
      <c r="F24" s="48">
        <f t="shared" si="1"/>
        <v>4.396604642638513E-2</v>
      </c>
    </row>
    <row r="25" spans="1:6">
      <c r="A25" s="1">
        <v>41306</v>
      </c>
      <c r="B25" s="2">
        <v>0.10558985279256583</v>
      </c>
      <c r="C25" s="2">
        <f>(1+VLOOKUP(A25,selic!A:B,2,TRUE)/100)^252-1</f>
        <v>7.1099658058915827E-2</v>
      </c>
      <c r="D25" s="48">
        <f t="shared" si="0"/>
        <v>3.2200733586410069E-2</v>
      </c>
      <c r="E25" s="2">
        <f>VLOOKUP(A25,Swap1ano!A:B,2,FALSE)/100</f>
        <v>7.6299999999999993E-2</v>
      </c>
      <c r="F25" s="48">
        <f t="shared" si="1"/>
        <v>2.721346538378322E-2</v>
      </c>
    </row>
    <row r="26" spans="1:6">
      <c r="A26" s="1">
        <v>41334</v>
      </c>
      <c r="B26" s="2">
        <v>9.3806897670984268E-2</v>
      </c>
      <c r="C26" s="2">
        <f>(1+VLOOKUP(A26,selic!A:B,2,TRUE)/100)^252-1</f>
        <v>7.1399226122407677E-2</v>
      </c>
      <c r="D26" s="48">
        <f t="shared" si="0"/>
        <v>2.0914399602167011E-2</v>
      </c>
      <c r="E26" s="2">
        <f>VLOOKUP(A26,Swap1ano!A:B,2,FALSE)/100</f>
        <v>7.9199999999999993E-2</v>
      </c>
      <c r="F26" s="48">
        <f t="shared" si="1"/>
        <v>1.3534931125819494E-2</v>
      </c>
    </row>
    <row r="27" spans="1:6">
      <c r="A27" s="1">
        <v>41365</v>
      </c>
      <c r="B27" s="2">
        <v>9.9029481205437753E-2</v>
      </c>
      <c r="C27" s="2">
        <f>(1+VLOOKUP(A27,selic!A:B,2,TRUE)/100)^252-1</f>
        <v>7.159898452519009E-2</v>
      </c>
      <c r="D27" s="48">
        <f t="shared" si="0"/>
        <v>2.5597725526402604E-2</v>
      </c>
      <c r="E27" s="2">
        <f>VLOOKUP(A27,Swap1ano!A:B,2,FALSE)/100</f>
        <v>8.0600000000000005E-2</v>
      </c>
      <c r="F27" s="48">
        <f t="shared" si="1"/>
        <v>1.7054859527519728E-2</v>
      </c>
    </row>
    <row r="28" spans="1:6">
      <c r="A28" s="1">
        <v>41395</v>
      </c>
      <c r="B28" s="2">
        <v>0.11350967495666797</v>
      </c>
      <c r="C28" s="2">
        <f>(1+VLOOKUP(A28,selic!A:B,2,TRUE)/100)^252-1</f>
        <v>7.3998980840493722E-2</v>
      </c>
      <c r="D28" s="48">
        <f t="shared" si="0"/>
        <v>3.678839069777684E-2</v>
      </c>
      <c r="E28" s="2">
        <f>VLOOKUP(A28,Swap1ano!A:B,2,FALSE)/100</f>
        <v>8.1900000000000001E-2</v>
      </c>
      <c r="F28" s="48">
        <f t="shared" si="1"/>
        <v>2.921681759558914E-2</v>
      </c>
    </row>
    <row r="29" spans="1:6">
      <c r="A29" s="1">
        <v>41426</v>
      </c>
      <c r="B29" s="2">
        <v>0.10822403764480115</v>
      </c>
      <c r="C29" s="2">
        <f>(1+VLOOKUP(A29,selic!A:B,2,TRUE)/100)^252-1</f>
        <v>7.8999872489338818E-2</v>
      </c>
      <c r="D29" s="48">
        <f t="shared" si="0"/>
        <v>2.7084493613553251E-2</v>
      </c>
      <c r="E29" s="2">
        <f>VLOOKUP(A29,Swap1ano!A:B,2,FALSE)/100</f>
        <v>9.2699999999999991E-2</v>
      </c>
      <c r="F29" s="48">
        <f t="shared" si="1"/>
        <v>1.4207044609500397E-2</v>
      </c>
    </row>
    <row r="30" spans="1:6">
      <c r="A30" s="1">
        <v>41456</v>
      </c>
      <c r="B30" s="2">
        <v>0.10822403764480115</v>
      </c>
      <c r="C30" s="2">
        <f>(1+VLOOKUP(A30,selic!A:B,2,TRUE)/100)^252-1</f>
        <v>7.8999872489338818E-2</v>
      </c>
      <c r="D30" s="48">
        <f t="shared" si="0"/>
        <v>2.7084493613553251E-2</v>
      </c>
      <c r="E30" s="2">
        <f>VLOOKUP(A30,Swap1ano!A:B,2,FALSE)/100</f>
        <v>9.1799999999999993E-2</v>
      </c>
      <c r="F30" s="48">
        <f t="shared" si="1"/>
        <v>1.504308265689791E-2</v>
      </c>
    </row>
    <row r="31" spans="1:6">
      <c r="A31" s="1">
        <v>41487</v>
      </c>
      <c r="B31" s="2">
        <v>0.11086397456076313</v>
      </c>
      <c r="C31" s="2">
        <f>(1+VLOOKUP(A31,selic!A:B,2,TRUE)/100)^252-1</f>
        <v>8.3999379582408995E-2</v>
      </c>
      <c r="D31" s="48">
        <f t="shared" si="0"/>
        <v>2.4782850880139096E-2</v>
      </c>
      <c r="E31" s="2">
        <f>VLOOKUP(A31,Swap1ano!A:B,2,FALSE)/100</f>
        <v>9.7699999999999995E-2</v>
      </c>
      <c r="F31" s="48">
        <f t="shared" si="1"/>
        <v>1.1992324460930348E-2</v>
      </c>
    </row>
    <row r="32" spans="1:6">
      <c r="A32" s="1">
        <v>41518</v>
      </c>
      <c r="B32" s="2">
        <v>0.12014921627417685</v>
      </c>
      <c r="C32" s="2">
        <f>(1+VLOOKUP(A32,selic!A:B,2,TRUE)/100)^252-1</f>
        <v>8.9000012329026434E-2</v>
      </c>
      <c r="D32" s="48">
        <f t="shared" si="0"/>
        <v>2.8603492738748626E-2</v>
      </c>
      <c r="E32" s="2">
        <f>VLOOKUP(A32,Swap1ano!A:B,2,FALSE)/100</f>
        <v>0.10060000000000001</v>
      </c>
      <c r="F32" s="48">
        <f t="shared" si="1"/>
        <v>1.7762326253113692E-2</v>
      </c>
    </row>
    <row r="33" spans="1:6">
      <c r="A33" s="1">
        <v>41548</v>
      </c>
      <c r="B33" s="2">
        <v>0.11881841195515697</v>
      </c>
      <c r="C33" s="2">
        <f>(1+VLOOKUP(A33,selic!A:B,2,TRUE)/100)^252-1</f>
        <v>8.9000012329026434E-2</v>
      </c>
      <c r="D33" s="48">
        <f t="shared" si="0"/>
        <v>2.7381450219048586E-2</v>
      </c>
      <c r="E33" s="2">
        <f>VLOOKUP(A33,Swap1ano!A:B,2,FALSE)/100</f>
        <v>0.10279999999999999</v>
      </c>
      <c r="F33" s="48">
        <f t="shared" si="1"/>
        <v>1.4525219400759015E-2</v>
      </c>
    </row>
    <row r="34" spans="1:6">
      <c r="A34" s="1">
        <v>41579</v>
      </c>
      <c r="B34" s="2">
        <v>0.14843348840566883</v>
      </c>
      <c r="C34" s="2">
        <f>(1+VLOOKUP(A34,selic!A:B,2,TRUE)/100)^252-1</f>
        <v>9.3998818365244041E-2</v>
      </c>
      <c r="D34" s="48">
        <f t="shared" si="0"/>
        <v>4.9757521787606951E-2</v>
      </c>
      <c r="E34" s="2">
        <f>VLOOKUP(A34,Swap1ano!A:B,2,FALSE)/100</f>
        <v>0.10730000000000001</v>
      </c>
      <c r="F34" s="48">
        <f t="shared" si="1"/>
        <v>3.7147555681088074E-2</v>
      </c>
    </row>
    <row r="35" spans="1:6">
      <c r="A35" s="1">
        <v>41609</v>
      </c>
      <c r="B35" s="2">
        <v>0.14164038846995752</v>
      </c>
      <c r="C35" s="2">
        <f>(1+VLOOKUP(A35,selic!A:B,2,TRUE)/100)^252-1</f>
        <v>9.9001099520066971E-2</v>
      </c>
      <c r="D35" s="48">
        <f t="shared" si="0"/>
        <v>3.8798222284319062E-2</v>
      </c>
      <c r="E35" s="2">
        <f>VLOOKUP(A35,Swap1ano!A:B,2,FALSE)/100</f>
        <v>0.10550000000000001</v>
      </c>
      <c r="F35" s="48">
        <f t="shared" si="1"/>
        <v>3.2691441402042054E-2</v>
      </c>
    </row>
    <row r="36" spans="1:6">
      <c r="A36" s="1">
        <v>41640</v>
      </c>
      <c r="B36" s="2">
        <v>0.14299605449973818</v>
      </c>
      <c r="C36" s="2">
        <f>(1+VLOOKUP(A36,selic!A:B,2,TRUE)/100)^252-1</f>
        <v>9.9001099520066971E-2</v>
      </c>
      <c r="D36" s="48">
        <f t="shared" si="0"/>
        <v>4.0031766118235668E-2</v>
      </c>
      <c r="E36" s="2">
        <f>VLOOKUP(A36,Swap1ano!A:B,2,FALSE)/100</f>
        <v>0.10970000000000001</v>
      </c>
      <c r="F36" s="48">
        <f t="shared" si="1"/>
        <v>3.0004554834404118E-2</v>
      </c>
    </row>
    <row r="37" spans="1:6">
      <c r="A37" s="1">
        <v>41671</v>
      </c>
      <c r="B37" s="2">
        <v>0.13623245038182419</v>
      </c>
      <c r="C37" s="2">
        <f>(1+VLOOKUP(A37,selic!A:B,2,TRUE)/100)^252-1</f>
        <v>0.1040011330976427</v>
      </c>
      <c r="D37" s="48">
        <f t="shared" si="0"/>
        <v>2.9195003807419795E-2</v>
      </c>
      <c r="E37" s="2">
        <f>VLOOKUP(A37,Swap1ano!A:B,2,FALSE)/100</f>
        <v>0.1137</v>
      </c>
      <c r="F37" s="48">
        <f t="shared" si="1"/>
        <v>2.0232064633046942E-2</v>
      </c>
    </row>
    <row r="38" spans="1:6">
      <c r="A38" s="1">
        <v>41699</v>
      </c>
      <c r="B38" s="2">
        <v>0.1375822289110713</v>
      </c>
      <c r="C38" s="2">
        <f>(1+VLOOKUP(A38,selic!A:B,2,TRUE)/100)^252-1</f>
        <v>0.10650127826692235</v>
      </c>
      <c r="D38" s="48">
        <f t="shared" si="0"/>
        <v>2.8089394250705224E-2</v>
      </c>
      <c r="E38" s="2">
        <f>VLOOKUP(A38,Swap1ano!A:B,2,FALSE)/100</f>
        <v>0.11349999999999999</v>
      </c>
      <c r="F38" s="48">
        <f t="shared" si="1"/>
        <v>2.1627506880171898E-2</v>
      </c>
    </row>
    <row r="39" spans="1:6">
      <c r="A39" s="1">
        <v>41730</v>
      </c>
      <c r="B39" s="2">
        <v>0.15116108770013081</v>
      </c>
      <c r="C39" s="2">
        <f>(1+VLOOKUP(A39,selic!A:B,2,TRUE)/100)^252-1</f>
        <v>0.10650127826692235</v>
      </c>
      <c r="D39" s="48">
        <f t="shared" si="0"/>
        <v>4.0361281374349245E-2</v>
      </c>
      <c r="E39" s="2">
        <f>VLOOKUP(A39,Swap1ano!A:B,2,FALSE)/100</f>
        <v>0.1133</v>
      </c>
      <c r="F39" s="48">
        <f t="shared" si="1"/>
        <v>3.4007983203207415E-2</v>
      </c>
    </row>
    <row r="40" spans="1:6">
      <c r="A40" s="1">
        <v>41760</v>
      </c>
      <c r="B40" s="2">
        <v>0.15252711305920341</v>
      </c>
      <c r="C40" s="2">
        <f>(1+VLOOKUP(A40,selic!A:B,2,TRUE)/100)^252-1</f>
        <v>0.10899868218100517</v>
      </c>
      <c r="D40" s="48">
        <f t="shared" si="0"/>
        <v>3.9250209741091169E-2</v>
      </c>
      <c r="E40" s="2">
        <f>VLOOKUP(A40,Swap1ano!A:B,2,FALSE)/100</f>
        <v>0.11259999999999999</v>
      </c>
      <c r="F40" s="48">
        <f t="shared" si="1"/>
        <v>3.5886314092399285E-2</v>
      </c>
    </row>
    <row r="41" spans="1:6">
      <c r="A41" s="1">
        <v>41791</v>
      </c>
      <c r="B41" s="2">
        <v>0.1335372965869035</v>
      </c>
      <c r="C41" s="2">
        <f>(1+VLOOKUP(A41,selic!A:B,2,TRUE)/100)^252-1</f>
        <v>0.10899868218100517</v>
      </c>
      <c r="D41" s="48">
        <f t="shared" si="0"/>
        <v>2.2126820166854966E-2</v>
      </c>
      <c r="E41" s="2">
        <f>VLOOKUP(A41,Swap1ano!A:B,2,FALSE)/100</f>
        <v>0.10970000000000001</v>
      </c>
      <c r="F41" s="48">
        <f t="shared" si="1"/>
        <v>2.1480847604671061E-2</v>
      </c>
    </row>
    <row r="42" spans="1:6">
      <c r="A42" s="1">
        <v>41821</v>
      </c>
      <c r="B42" s="2">
        <v>0.14571181457374238</v>
      </c>
      <c r="C42" s="2">
        <f>(1+VLOOKUP(A42,selic!A:B,2,TRUE)/100)^252-1</f>
        <v>0.10899868218100517</v>
      </c>
      <c r="D42" s="48">
        <f t="shared" si="0"/>
        <v>3.3104757456100531E-2</v>
      </c>
      <c r="E42" s="2">
        <f>VLOOKUP(A42,Swap1ano!A:B,2,FALSE)/100</f>
        <v>0.10880000000000001</v>
      </c>
      <c r="F42" s="48">
        <f t="shared" si="1"/>
        <v>3.3289876058570034E-2</v>
      </c>
    </row>
    <row r="43" spans="1:6">
      <c r="A43" s="1">
        <v>41852</v>
      </c>
      <c r="B43" s="2">
        <v>0.14571181457374238</v>
      </c>
      <c r="C43" s="2">
        <f>(1+VLOOKUP(A43,selic!A:B,2,TRUE)/100)^252-1</f>
        <v>0.10899868218100517</v>
      </c>
      <c r="D43" s="48">
        <f t="shared" si="0"/>
        <v>3.3104757456100531E-2</v>
      </c>
      <c r="E43" s="2">
        <f>VLOOKUP(A43,Swap1ano!A:B,2,FALSE)/100</f>
        <v>0.1114</v>
      </c>
      <c r="F43" s="48">
        <f t="shared" si="1"/>
        <v>3.0872606238746103E-2</v>
      </c>
    </row>
    <row r="44" spans="1:6">
      <c r="A44" s="1">
        <v>41883</v>
      </c>
      <c r="B44" s="2">
        <v>0.1375822289110713</v>
      </c>
      <c r="C44" s="2">
        <f>(1+VLOOKUP(A44,selic!A:B,2,TRUE)/100)^252-1</f>
        <v>0.10899868218100517</v>
      </c>
      <c r="D44" s="48">
        <f t="shared" si="0"/>
        <v>2.5774193594037875E-2</v>
      </c>
      <c r="E44" s="2">
        <f>VLOOKUP(A44,Swap1ano!A:B,2,FALSE)/100</f>
        <v>0.11410000000000001</v>
      </c>
      <c r="F44" s="48">
        <f t="shared" si="1"/>
        <v>2.1077308061279165E-2</v>
      </c>
    </row>
    <row r="45" spans="1:6">
      <c r="A45" s="1">
        <v>41913</v>
      </c>
      <c r="B45" s="2">
        <v>0.1335372965869035</v>
      </c>
      <c r="C45" s="2">
        <f>(1+VLOOKUP(A45,selic!A:B,2,TRUE)/100)^252-1</f>
        <v>0.10899868218100517</v>
      </c>
      <c r="D45" s="48">
        <f t="shared" si="0"/>
        <v>2.2126820166854966E-2</v>
      </c>
      <c r="E45" s="2">
        <f>VLOOKUP(A45,Swap1ano!A:B,2,FALSE)/100</f>
        <v>0.11840000000000001</v>
      </c>
      <c r="F45" s="48">
        <f t="shared" si="1"/>
        <v>1.3534778779419998E-2</v>
      </c>
    </row>
    <row r="46" spans="1:6">
      <c r="A46" s="1">
        <v>41944</v>
      </c>
      <c r="B46" s="2">
        <v>0.13084800413622433</v>
      </c>
      <c r="C46" s="2">
        <f>(1+VLOOKUP(A46,selic!A:B,2,TRUE)/100)^252-1</f>
        <v>0.11149890058048784</v>
      </c>
      <c r="D46" s="48">
        <f t="shared" si="0"/>
        <v>1.7408117583950222E-2</v>
      </c>
      <c r="E46" s="2">
        <f>VLOOKUP(A46,Swap1ano!A:B,2,FALSE)/100</f>
        <v>0.1235</v>
      </c>
      <c r="F46" s="48">
        <f t="shared" si="1"/>
        <v>6.5402796050060275E-3</v>
      </c>
    </row>
    <row r="47" spans="1:6">
      <c r="A47" s="1">
        <v>41974</v>
      </c>
      <c r="B47" s="2">
        <v>0.1443531960477249</v>
      </c>
      <c r="C47" s="2">
        <f>(1+VLOOKUP(A47,selic!A:B,2,TRUE)/100)^252-1</f>
        <v>0.11149890058048784</v>
      </c>
      <c r="D47" s="48">
        <f t="shared" si="0"/>
        <v>2.9558549675648527E-2</v>
      </c>
      <c r="E47" s="2">
        <f>VLOOKUP(A47,Swap1ano!A:B,2,FALSE)/100</f>
        <v>0.1268</v>
      </c>
      <c r="F47" s="48">
        <f t="shared" si="1"/>
        <v>1.5577916265286484E-2</v>
      </c>
    </row>
    <row r="48" spans="1:6">
      <c r="A48" s="1">
        <v>42005</v>
      </c>
      <c r="B48" s="2">
        <v>0.15526362253922477</v>
      </c>
      <c r="C48" s="2">
        <f>(1+VLOOKUP(A48,selic!A:B,2,TRUE)/100)^252-1</f>
        <v>0.11649931856339624</v>
      </c>
      <c r="D48" s="48">
        <f t="shared" si="0"/>
        <v>3.4719505270909279E-2</v>
      </c>
      <c r="E48" s="2">
        <f>VLOOKUP(A48,Swap1ano!A:B,2,FALSE)/100</f>
        <v>0.127</v>
      </c>
      <c r="F48" s="48">
        <f t="shared" si="1"/>
        <v>2.5078635793455817E-2</v>
      </c>
    </row>
    <row r="49" spans="1:6">
      <c r="A49" s="1">
        <v>42036</v>
      </c>
      <c r="B49" s="2">
        <v>0.16075451772299854</v>
      </c>
      <c r="C49" s="2">
        <f>(1+VLOOKUP(A49,selic!A:B,2,TRUE)/100)^252-1</f>
        <v>0.12149954341558789</v>
      </c>
      <c r="D49" s="48">
        <f t="shared" si="0"/>
        <v>3.5002220498331571E-2</v>
      </c>
      <c r="E49" s="2">
        <f>VLOOKUP(A49,Swap1ano!A:B,2,FALSE)/100</f>
        <v>0.13070000000000001</v>
      </c>
      <c r="F49" s="48">
        <f t="shared" si="1"/>
        <v>2.6580452571856705E-2</v>
      </c>
    </row>
    <row r="50" spans="1:6">
      <c r="A50" s="1">
        <v>42064</v>
      </c>
      <c r="B50" s="2">
        <v>0.16626932649468618</v>
      </c>
      <c r="C50" s="2">
        <f>(1+VLOOKUP(A50,selic!A:B,2,TRUE)/100)^252-1</f>
        <v>0.12149954341558789</v>
      </c>
      <c r="D50" s="48">
        <f t="shared" si="0"/>
        <v>3.9919573166075084E-2</v>
      </c>
      <c r="E50" s="2">
        <f>VLOOKUP(A50,Swap1ano!A:B,2,FALSE)/100</f>
        <v>0.1361</v>
      </c>
      <c r="F50" s="48">
        <f t="shared" si="1"/>
        <v>2.6555168114326566E-2</v>
      </c>
    </row>
    <row r="51" spans="1:6">
      <c r="A51" s="1">
        <v>42095</v>
      </c>
      <c r="B51" s="2">
        <v>0.17180814349583362</v>
      </c>
      <c r="C51" s="2">
        <f>(1+VLOOKUP(A51,selic!A:B,2,TRUE)/100)^252-1</f>
        <v>0.1264993727150141</v>
      </c>
      <c r="D51" s="48">
        <f t="shared" si="0"/>
        <v>4.0220857532853538E-2</v>
      </c>
      <c r="E51" s="2">
        <f>VLOOKUP(A51,Swap1ano!A:B,2,FALSE)/100</f>
        <v>0.13390000000000002</v>
      </c>
      <c r="F51" s="48">
        <f t="shared" si="1"/>
        <v>3.3431646085045896E-2</v>
      </c>
    </row>
    <row r="52" spans="1:6">
      <c r="A52" s="1">
        <v>42125</v>
      </c>
      <c r="B52" s="2">
        <v>0.16488837723293726</v>
      </c>
      <c r="C52" s="2">
        <f>(1+VLOOKUP(A52,selic!A:B,2,TRUE)/100)^252-1</f>
        <v>0.13149860316974427</v>
      </c>
      <c r="D52" s="48">
        <f t="shared" si="0"/>
        <v>2.9509337412928272E-2</v>
      </c>
      <c r="E52" s="2">
        <f>VLOOKUP(A52,Swap1ano!A:B,2,FALSE)/100</f>
        <v>0.13730000000000001</v>
      </c>
      <c r="F52" s="48">
        <f t="shared" si="1"/>
        <v>2.4257783551338452E-2</v>
      </c>
    </row>
    <row r="53" spans="1:6">
      <c r="A53" s="1">
        <v>42156</v>
      </c>
      <c r="B53" s="2">
        <v>0.17319661015484678</v>
      </c>
      <c r="C53" s="2">
        <f>(1+VLOOKUP(A53,selic!A:B,2,TRUE)/100)^252-1</f>
        <v>0.13149860316974427</v>
      </c>
      <c r="D53" s="48">
        <f t="shared" si="0"/>
        <v>3.6852018083178395E-2</v>
      </c>
      <c r="E53" s="2">
        <f>VLOOKUP(A53,Swap1ano!A:B,2,FALSE)/100</f>
        <v>0.14169999999999999</v>
      </c>
      <c r="F53" s="48">
        <f t="shared" si="1"/>
        <v>2.758746619501351E-2</v>
      </c>
    </row>
    <row r="54" spans="1:6">
      <c r="A54" s="1">
        <v>42186</v>
      </c>
      <c r="B54" s="2">
        <v>0.18295818243856421</v>
      </c>
      <c r="C54" s="2">
        <f>(1+VLOOKUP(A54,selic!A:B,2,TRUE)/100)^252-1</f>
        <v>0.1364998931528163</v>
      </c>
      <c r="D54" s="48">
        <f t="shared" si="0"/>
        <v>4.0878393007909519E-2</v>
      </c>
      <c r="E54" s="2">
        <f>VLOOKUP(A54,Swap1ano!A:B,2,FALSE)/100</f>
        <v>0.14019999999999999</v>
      </c>
      <c r="F54" s="48">
        <f t="shared" si="1"/>
        <v>3.7500598525314954E-2</v>
      </c>
    </row>
    <row r="55" spans="1:6">
      <c r="A55" s="1">
        <v>42217</v>
      </c>
      <c r="B55" s="2">
        <v>0.19138444211217043</v>
      </c>
      <c r="C55" s="2">
        <f>(1+VLOOKUP(A55,selic!A:B,2,TRUE)/100)^252-1</f>
        <v>0.14150020022938126</v>
      </c>
      <c r="D55" s="48">
        <f t="shared" si="0"/>
        <v>4.3700598451726025E-2</v>
      </c>
      <c r="E55" s="2">
        <f>VLOOKUP(A55,Swap1ano!A:B,2,FALSE)/100</f>
        <v>0.14199999999999999</v>
      </c>
      <c r="F55" s="48">
        <f t="shared" si="1"/>
        <v>4.3243819712933895E-2</v>
      </c>
    </row>
    <row r="56" spans="1:6">
      <c r="A56" s="1">
        <v>42248</v>
      </c>
      <c r="B56" s="2">
        <v>0.19138444211217043</v>
      </c>
      <c r="C56" s="2">
        <f>(1+VLOOKUP(A56,selic!A:B,2,TRUE)/100)^252-1</f>
        <v>0.14150020022938126</v>
      </c>
      <c r="D56" s="48">
        <f t="shared" si="0"/>
        <v>4.3700598451726025E-2</v>
      </c>
      <c r="E56" s="2">
        <f>VLOOKUP(A56,Swap1ano!A:B,2,FALSE)/100</f>
        <v>0.15259999999999999</v>
      </c>
      <c r="F56" s="48">
        <f t="shared" si="1"/>
        <v>3.3649524650503526E-2</v>
      </c>
    </row>
    <row r="57" spans="1:6">
      <c r="A57" s="1">
        <v>42278</v>
      </c>
      <c r="B57" s="2">
        <v>0.19279415582807635</v>
      </c>
      <c r="C57" s="2">
        <f>(1+VLOOKUP(A57,selic!A:B,2,TRUE)/100)^252-1</f>
        <v>0.14150020022938126</v>
      </c>
      <c r="D57" s="48">
        <f t="shared" si="0"/>
        <v>4.4935564258672622E-2</v>
      </c>
      <c r="E57" s="2">
        <f>VLOOKUP(A57,Swap1ano!A:B,2,FALSE)/100</f>
        <v>0.15340000000000001</v>
      </c>
      <c r="F57" s="48">
        <f t="shared" si="1"/>
        <v>3.4154808243520351E-2</v>
      </c>
    </row>
    <row r="58" spans="1:6">
      <c r="A58" s="1">
        <v>42309</v>
      </c>
      <c r="B58" s="2">
        <v>0.19138444211217043</v>
      </c>
      <c r="C58" s="2">
        <f>(1+VLOOKUP(A58,selic!A:B,2,TRUE)/100)^252-1</f>
        <v>0.14150020022938126</v>
      </c>
      <c r="D58" s="48">
        <f t="shared" si="0"/>
        <v>4.3700598451726025E-2</v>
      </c>
      <c r="E58" s="2">
        <f>VLOOKUP(A58,Swap1ano!A:B,2,FALSE)/100</f>
        <v>0.1537</v>
      </c>
      <c r="F58" s="48">
        <f t="shared" si="1"/>
        <v>3.2663987268935157E-2</v>
      </c>
    </row>
    <row r="59" spans="1:6">
      <c r="A59" s="1">
        <v>42339</v>
      </c>
      <c r="B59" s="2">
        <v>0.19279415582807635</v>
      </c>
      <c r="C59" s="2">
        <f>(1+VLOOKUP(A59,selic!A:B,2,TRUE)/100)^252-1</f>
        <v>0.14150020022938126</v>
      </c>
      <c r="D59" s="48">
        <f t="shared" si="0"/>
        <v>4.4935564258672622E-2</v>
      </c>
      <c r="E59" s="2">
        <f>VLOOKUP(A59,Swap1ano!A:B,2,FALSE)/100</f>
        <v>0.15810000000000002</v>
      </c>
      <c r="F59" s="48">
        <f t="shared" si="1"/>
        <v>2.9957823873651757E-2</v>
      </c>
    </row>
    <row r="60" spans="1:6">
      <c r="A60" s="1">
        <v>42370</v>
      </c>
      <c r="B60" s="2">
        <v>0.19561817146153326</v>
      </c>
      <c r="C60" s="2">
        <f>(1+VLOOKUP(A60,selic!A:B,2,TRUE)/100)^252-1</f>
        <v>0.14150020022938126</v>
      </c>
      <c r="D60" s="48">
        <f t="shared" si="0"/>
        <v>4.7409515321396478E-2</v>
      </c>
      <c r="E60" s="2">
        <f>VLOOKUP(A60,Swap1ano!A:B,2,FALSE)/100</f>
        <v>0.15289999999999998</v>
      </c>
      <c r="F60" s="48">
        <f t="shared" si="1"/>
        <v>3.7052798561482581E-2</v>
      </c>
    </row>
    <row r="61" spans="1:6">
      <c r="A61" s="1">
        <v>42401</v>
      </c>
      <c r="B61" s="2">
        <v>0.20128459778538543</v>
      </c>
      <c r="C61" s="2">
        <f>(1+VLOOKUP(A61,selic!A:B,2,TRUE)/100)^252-1</f>
        <v>0.14150020022938126</v>
      </c>
      <c r="D61" s="48">
        <f t="shared" si="0"/>
        <v>5.2373532255176825E-2</v>
      </c>
      <c r="E61" s="2">
        <f>VLOOKUP(A61,Swap1ano!A:B,2,FALSE)/100</f>
        <v>0.14400000000000002</v>
      </c>
      <c r="F61" s="48">
        <f t="shared" si="1"/>
        <v>5.0073949113099037E-2</v>
      </c>
    </row>
    <row r="62" spans="1:6">
      <c r="A62" s="1">
        <v>42430</v>
      </c>
      <c r="B62" s="2">
        <v>0.19420539844210882</v>
      </c>
      <c r="C62" s="2">
        <f>(1+VLOOKUP(A62,selic!A:B,2,TRUE)/100)^252-1</f>
        <v>0.14150020022938126</v>
      </c>
      <c r="D62" s="48">
        <f t="shared" si="0"/>
        <v>4.6171869441754554E-2</v>
      </c>
      <c r="E62" s="2">
        <f>VLOOKUP(A62,Swap1ano!A:B,2,FALSE)/100</f>
        <v>0.13800000000000001</v>
      </c>
      <c r="F62" s="48">
        <f t="shared" si="1"/>
        <v>4.9389629562485826E-2</v>
      </c>
    </row>
    <row r="63" spans="1:6">
      <c r="A63" s="1">
        <v>42461</v>
      </c>
      <c r="B63" s="2">
        <v>0.19844831475233526</v>
      </c>
      <c r="C63" s="2">
        <f>(1+VLOOKUP(A63,selic!A:B,2,TRUE)/100)^252-1</f>
        <v>0.14150020022938126</v>
      </c>
      <c r="D63" s="48">
        <f t="shared" si="0"/>
        <v>4.9888834457944453E-2</v>
      </c>
      <c r="E63" s="2">
        <f>VLOOKUP(A63,Swap1ano!A:B,2,FALSE)/100</f>
        <v>0.13419999999999999</v>
      </c>
      <c r="F63" s="48">
        <f t="shared" si="1"/>
        <v>5.6646371673721996E-2</v>
      </c>
    </row>
    <row r="64" spans="1:6">
      <c r="A64" s="1">
        <v>42491</v>
      </c>
      <c r="B64" s="2">
        <v>0.19279415582807635</v>
      </c>
      <c r="C64" s="2">
        <f>(1+VLOOKUP(A64,selic!A:B,2,TRUE)/100)^252-1</f>
        <v>0.14150020022938126</v>
      </c>
      <c r="D64" s="48">
        <f t="shared" si="0"/>
        <v>4.4935564258672622E-2</v>
      </c>
      <c r="E64" s="2">
        <f>VLOOKUP(A64,Swap1ano!A:B,2,FALSE)/100</f>
        <v>0.13239999999999999</v>
      </c>
      <c r="F64" s="48">
        <f t="shared" si="1"/>
        <v>5.3332882221897027E-2</v>
      </c>
    </row>
    <row r="65" spans="1:6">
      <c r="A65" s="1">
        <v>42522</v>
      </c>
      <c r="B65" s="2">
        <v>0.19420539844210882</v>
      </c>
      <c r="C65" s="2">
        <f>(1+VLOOKUP(A65,selic!A:B,2,TRUE)/100)^252-1</f>
        <v>0.14150020022938126</v>
      </c>
      <c r="D65" s="48">
        <f t="shared" si="0"/>
        <v>4.6171869441754554E-2</v>
      </c>
      <c r="E65" s="2">
        <f>VLOOKUP(A65,Swap1ano!A:B,2,FALSE)/100</f>
        <v>0.1313</v>
      </c>
      <c r="F65" s="48">
        <f t="shared" si="1"/>
        <v>5.5604524389736509E-2</v>
      </c>
    </row>
    <row r="66" spans="1:6">
      <c r="A66" s="1">
        <v>42552</v>
      </c>
      <c r="B66" s="2">
        <v>0.19703247639496069</v>
      </c>
      <c r="C66" s="2">
        <f>(1+VLOOKUP(A66,selic!A:B,2,TRUE)/100)^252-1</f>
        <v>0.14150020022938126</v>
      </c>
      <c r="D66" s="48">
        <f t="shared" si="0"/>
        <v>4.8648503219202555E-2</v>
      </c>
      <c r="E66" s="2">
        <f>VLOOKUP(A66,Swap1ano!A:B,2,FALSE)/100</f>
        <v>0.1323</v>
      </c>
      <c r="F66" s="48">
        <f t="shared" si="1"/>
        <v>5.7169015627449138E-2</v>
      </c>
    </row>
    <row r="67" spans="1:6">
      <c r="A67" s="1">
        <v>42583</v>
      </c>
      <c r="B67" s="2">
        <v>0.19561817146153326</v>
      </c>
      <c r="C67" s="2">
        <f>(1+VLOOKUP(A67,selic!A:B,2,TRUE)/100)^252-1</f>
        <v>0.14150020022938126</v>
      </c>
      <c r="D67" s="48">
        <f t="shared" ref="D67:D130" si="2">(1+B67)/(1+C67)-1</f>
        <v>4.7409515321396478E-2</v>
      </c>
      <c r="E67" s="2">
        <f>VLOOKUP(A67,Swap1ano!A:B,2,FALSE)/100</f>
        <v>0.13150000000000001</v>
      </c>
      <c r="F67" s="48">
        <f t="shared" ref="F67:F130" si="3">(1+B67)/(1+E67)-1</f>
        <v>5.6666523607188157E-2</v>
      </c>
    </row>
    <row r="68" spans="1:6">
      <c r="A68" s="1">
        <v>42614</v>
      </c>
      <c r="B68" s="2">
        <v>0.19844831475233526</v>
      </c>
      <c r="C68" s="2">
        <f>(1+VLOOKUP(A68,selic!A:B,2,TRUE)/100)^252-1</f>
        <v>0.14150020022938126</v>
      </c>
      <c r="D68" s="48">
        <f t="shared" si="2"/>
        <v>4.9888834457944453E-2</v>
      </c>
      <c r="E68" s="2">
        <f>VLOOKUP(A68,Swap1ano!A:B,2,FALSE)/100</f>
        <v>0.1278</v>
      </c>
      <c r="F68" s="48">
        <f t="shared" si="3"/>
        <v>6.2642591551990812E-2</v>
      </c>
    </row>
    <row r="69" spans="1:6">
      <c r="A69" s="1">
        <v>42644</v>
      </c>
      <c r="B69" s="2">
        <v>0.19420539844210882</v>
      </c>
      <c r="C69" s="2">
        <f>(1+VLOOKUP(A69,selic!A:B,2,TRUE)/100)^252-1</f>
        <v>0.14150020022938126</v>
      </c>
      <c r="D69" s="48">
        <f t="shared" si="2"/>
        <v>4.6171869441754554E-2</v>
      </c>
      <c r="E69" s="2">
        <f>VLOOKUP(A69,Swap1ano!A:B,2,FALSE)/100</f>
        <v>0.12359999999999999</v>
      </c>
      <c r="F69" s="48">
        <f t="shared" si="3"/>
        <v>6.2838553259263907E-2</v>
      </c>
    </row>
    <row r="70" spans="1:6">
      <c r="A70" s="1">
        <v>42675</v>
      </c>
      <c r="B70" s="2">
        <v>0.20412703266704946</v>
      </c>
      <c r="C70" s="2">
        <f>(1+VLOOKUP(A70,selic!A:B,2,TRUE)/100)^252-1</f>
        <v>0.13899874800147316</v>
      </c>
      <c r="D70" s="48">
        <f t="shared" si="2"/>
        <v>5.7180295219685373E-2</v>
      </c>
      <c r="E70" s="2">
        <f>VLOOKUP(A70,Swap1ano!A:B,2,FALSE)/100</f>
        <v>0.12369999999999999</v>
      </c>
      <c r="F70" s="48">
        <f t="shared" si="3"/>
        <v>7.1573402747218573E-2</v>
      </c>
    </row>
    <row r="71" spans="1:6">
      <c r="A71" s="1">
        <v>42705</v>
      </c>
      <c r="B71" s="2">
        <v>0.20128459778538543</v>
      </c>
      <c r="C71" s="2">
        <f>(1+VLOOKUP(A71,selic!A:B,2,TRUE)/100)^252-1</f>
        <v>0.1364998931528163</v>
      </c>
      <c r="D71" s="48">
        <f t="shared" si="2"/>
        <v>5.7003704991865023E-2</v>
      </c>
      <c r="E71" s="2">
        <f>VLOOKUP(A71,Swap1ano!A:B,2,FALSE)/100</f>
        <v>0.11840000000000001</v>
      </c>
      <c r="F71" s="48">
        <f t="shared" si="3"/>
        <v>7.4109976560609248E-2</v>
      </c>
    </row>
    <row r="72" spans="1:6">
      <c r="A72" s="1">
        <v>42736</v>
      </c>
      <c r="B72" s="2">
        <v>0.20128459778538543</v>
      </c>
      <c r="C72" s="2">
        <f>(1+VLOOKUP(A72,selic!A:B,2,TRUE)/100)^252-1</f>
        <v>0.1364998931528163</v>
      </c>
      <c r="D72" s="48">
        <f t="shared" si="2"/>
        <v>5.7003704991865023E-2</v>
      </c>
      <c r="E72" s="2">
        <f>VLOOKUP(A72,Swap1ano!A:B,2,FALSE)/100</f>
        <v>0.11109999999999999</v>
      </c>
      <c r="F72" s="48">
        <f t="shared" si="3"/>
        <v>8.1166949676343636E-2</v>
      </c>
    </row>
    <row r="73" spans="1:6">
      <c r="A73" s="1">
        <v>42767</v>
      </c>
      <c r="B73" s="2">
        <v>0.15116108770013081</v>
      </c>
      <c r="C73" s="2">
        <f>(1+VLOOKUP(A73,selic!A:B,2,TRUE)/100)^252-1</f>
        <v>0.1289990755373267</v>
      </c>
      <c r="D73" s="48">
        <f t="shared" si="2"/>
        <v>1.9629787696908929E-2</v>
      </c>
      <c r="E73" s="2">
        <f>VLOOKUP(A73,Swap1ano!A:B,2,FALSE)/100</f>
        <v>0.10529999999999999</v>
      </c>
      <c r="F73" s="48">
        <f t="shared" si="3"/>
        <v>4.1491981995956717E-2</v>
      </c>
    </row>
    <row r="74" spans="1:6">
      <c r="A74" s="1">
        <v>42795</v>
      </c>
      <c r="B74" s="2">
        <v>0.13084800413622433</v>
      </c>
      <c r="C74" s="2">
        <f>(1+VLOOKUP(A74,selic!A:B,2,TRUE)/100)^252-1</f>
        <v>0.12149954341558789</v>
      </c>
      <c r="D74" s="48">
        <f t="shared" si="2"/>
        <v>8.3356794708673299E-3</v>
      </c>
      <c r="E74" s="2">
        <f>VLOOKUP(A74,Swap1ano!A:B,2,FALSE)/100</f>
        <v>9.849999999999999E-2</v>
      </c>
      <c r="F74" s="48">
        <f t="shared" si="3"/>
        <v>2.9447432076671998E-2</v>
      </c>
    </row>
    <row r="75" spans="1:6">
      <c r="A75" s="1">
        <v>42826</v>
      </c>
      <c r="B75" s="2">
        <v>0.13084800413622433</v>
      </c>
      <c r="C75" s="2">
        <f>(1+VLOOKUP(A75,selic!A:B,2,TRUE)/100)^252-1</f>
        <v>0.12149954341558789</v>
      </c>
      <c r="D75" s="48">
        <f t="shared" si="2"/>
        <v>8.3356794708673299E-3</v>
      </c>
      <c r="E75" s="2">
        <f>VLOOKUP(A75,Swap1ano!A:B,2,FALSE)/100</f>
        <v>9.4499999999999987E-2</v>
      </c>
      <c r="F75" s="48">
        <f t="shared" si="3"/>
        <v>3.3209688566673723E-2</v>
      </c>
    </row>
    <row r="76" spans="1:6">
      <c r="A76" s="1">
        <v>42856</v>
      </c>
      <c r="B76" s="2">
        <v>0.1335372965869035</v>
      </c>
      <c r="C76" s="2">
        <f>(1+VLOOKUP(A76,selic!A:B,2,TRUE)/100)^252-1</f>
        <v>0.11149890058048784</v>
      </c>
      <c r="D76" s="48">
        <f t="shared" si="2"/>
        <v>1.9827636352052203E-2</v>
      </c>
      <c r="E76" s="2">
        <f>VLOOKUP(A76,Swap1ano!A:B,2,FALSE)/100</f>
        <v>9.2399999999999996E-2</v>
      </c>
      <c r="F76" s="48">
        <f t="shared" si="3"/>
        <v>3.7657722983251096E-2</v>
      </c>
    </row>
    <row r="77" spans="1:6">
      <c r="A77" s="1">
        <v>42887</v>
      </c>
      <c r="B77" s="2">
        <v>0.11881841195515697</v>
      </c>
      <c r="C77" s="2">
        <f>(1+VLOOKUP(A77,selic!A:B,2,TRUE)/100)^252-1</f>
        <v>0.10150106520238444</v>
      </c>
      <c r="D77" s="48">
        <f t="shared" si="2"/>
        <v>1.572158874816032E-2</v>
      </c>
      <c r="E77" s="2">
        <f>VLOOKUP(A77,Swap1ano!A:B,2,FALSE)/100</f>
        <v>9.01E-2</v>
      </c>
      <c r="F77" s="48">
        <f t="shared" si="3"/>
        <v>2.6344749981797033E-2</v>
      </c>
    </row>
    <row r="78" spans="1:6">
      <c r="A78" s="1">
        <v>42917</v>
      </c>
      <c r="B78" s="2">
        <v>0.11881841195515697</v>
      </c>
      <c r="C78" s="2">
        <f>(1+VLOOKUP(A78,selic!A:B,2,TRUE)/100)^252-1</f>
        <v>0.10150106520238444</v>
      </c>
      <c r="D78" s="48">
        <f t="shared" si="2"/>
        <v>1.572158874816032E-2</v>
      </c>
      <c r="E78" s="2">
        <f>VLOOKUP(A78,Swap1ano!A:B,2,FALSE)/100</f>
        <v>8.3800000000000013E-2</v>
      </c>
      <c r="F78" s="48">
        <f t="shared" si="3"/>
        <v>3.2310769473294698E-2</v>
      </c>
    </row>
    <row r="79" spans="1:6">
      <c r="A79" s="1">
        <v>42948</v>
      </c>
      <c r="B79" s="2">
        <v>0.11881841195515697</v>
      </c>
      <c r="C79" s="2">
        <f>(1+VLOOKUP(A79,selic!A:B,2,TRUE)/100)^252-1</f>
        <v>9.1499314651715791E-2</v>
      </c>
      <c r="D79" s="48">
        <f t="shared" si="2"/>
        <v>2.5028964229957706E-2</v>
      </c>
      <c r="E79" s="2">
        <f>VLOOKUP(A79,Swap1ano!A:B,2,FALSE)/100</f>
        <v>7.8100000000000003E-2</v>
      </c>
      <c r="F79" s="48">
        <f t="shared" si="3"/>
        <v>3.7768678188625282E-2</v>
      </c>
    </row>
    <row r="80" spans="1:6">
      <c r="A80" s="1">
        <v>42979</v>
      </c>
      <c r="B80" s="2">
        <v>0.1174890570985816</v>
      </c>
      <c r="C80" s="2">
        <f>(1+VLOOKUP(A80,selic!A:B,2,TRUE)/100)^252-1</f>
        <v>9.1499314651715791E-2</v>
      </c>
      <c r="D80" s="48">
        <f t="shared" si="2"/>
        <v>2.3811047884312098E-2</v>
      </c>
      <c r="E80" s="2">
        <f>VLOOKUP(A80,Swap1ano!A:B,2,FALSE)/100</f>
        <v>7.3399999999999993E-2</v>
      </c>
      <c r="F80" s="48">
        <f t="shared" si="3"/>
        <v>4.1074210078797968E-2</v>
      </c>
    </row>
    <row r="81" spans="1:6">
      <c r="A81" s="1">
        <v>43009</v>
      </c>
      <c r="B81" s="2">
        <v>0.1174890570985816</v>
      </c>
      <c r="C81" s="2">
        <f>(1+VLOOKUP(A81,selic!A:B,2,TRUE)/100)^252-1</f>
        <v>8.1500835354017198E-2</v>
      </c>
      <c r="D81" s="48">
        <f t="shared" si="2"/>
        <v>3.3276184879491133E-2</v>
      </c>
      <c r="E81" s="2">
        <f>VLOOKUP(A81,Swap1ano!A:B,2,FALSE)/100</f>
        <v>7.1399999999999991E-2</v>
      </c>
      <c r="F81" s="48">
        <f t="shared" si="3"/>
        <v>4.3017600428020941E-2</v>
      </c>
    </row>
    <row r="82" spans="1:6">
      <c r="A82" s="1">
        <v>43040</v>
      </c>
      <c r="B82" s="2">
        <v>0.1174890570985816</v>
      </c>
      <c r="C82" s="2">
        <f>(1+VLOOKUP(A82,selic!A:B,2,TRUE)/100)^252-1</f>
        <v>7.3998980840493722E-2</v>
      </c>
      <c r="D82" s="48">
        <f t="shared" si="2"/>
        <v>4.0493591738842483E-2</v>
      </c>
      <c r="E82" s="2">
        <f>VLOOKUP(A82,Swap1ano!A:B,2,FALSE)/100</f>
        <v>7.0900000000000005E-2</v>
      </c>
      <c r="F82" s="48">
        <f t="shared" si="3"/>
        <v>4.3504582219237697E-2</v>
      </c>
    </row>
    <row r="83" spans="1:6">
      <c r="A83" s="1">
        <v>43070</v>
      </c>
      <c r="B83" s="2">
        <v>0.11218610360941228</v>
      </c>
      <c r="C83" s="2">
        <f>(1+VLOOKUP(A83,selic!A:B,2,TRUE)/100)^252-1</f>
        <v>7.3998980840493722E-2</v>
      </c>
      <c r="D83" s="48">
        <f t="shared" si="2"/>
        <v>3.5556013972223743E-2</v>
      </c>
      <c r="E83" s="2">
        <f>VLOOKUP(A83,Swap1ano!A:B,2,FALSE)/100</f>
        <v>6.9099999999999995E-2</v>
      </c>
      <c r="F83" s="48">
        <f t="shared" si="3"/>
        <v>4.0301284827810591E-2</v>
      </c>
    </row>
    <row r="84" spans="1:6">
      <c r="A84" s="1">
        <v>43101</v>
      </c>
      <c r="B84" s="2">
        <v>0.10690622692343665</v>
      </c>
      <c r="C84" s="2">
        <f>(1+VLOOKUP(A84,selic!A:B,2,TRUE)/100)^252-1</f>
        <v>6.8999629966014497E-2</v>
      </c>
      <c r="D84" s="48">
        <f t="shared" si="2"/>
        <v>3.5459878464716876E-2</v>
      </c>
      <c r="E84" s="2">
        <f>VLOOKUP(A84,Swap1ano!A:B,2,FALSE)/100</f>
        <v>6.88E-2</v>
      </c>
      <c r="F84" s="48">
        <f t="shared" si="3"/>
        <v>3.5653281178365193E-2</v>
      </c>
    </row>
    <row r="85" spans="1:6">
      <c r="A85" s="1">
        <v>43132</v>
      </c>
      <c r="B85" s="2">
        <v>0.11086397456076313</v>
      </c>
      <c r="C85" s="2">
        <f>(1+VLOOKUP(A85,selic!A:B,2,TRUE)/100)^252-1</f>
        <v>6.8999629966014497E-2</v>
      </c>
      <c r="D85" s="48">
        <f t="shared" si="2"/>
        <v>3.9162169397644719E-2</v>
      </c>
      <c r="E85" s="2">
        <f>VLOOKUP(A85,Swap1ano!A:B,2,FALSE)/100</f>
        <v>6.7799999999999999E-2</v>
      </c>
      <c r="F85" s="48">
        <f t="shared" si="3"/>
        <v>4.0329625923172019E-2</v>
      </c>
    </row>
    <row r="86" spans="1:6">
      <c r="A86" s="1">
        <v>43160</v>
      </c>
      <c r="B86" s="2">
        <v>0.10558985279256583</v>
      </c>
      <c r="C86" s="2">
        <f>(1+VLOOKUP(A86,selic!A:B,2,TRUE)/100)^252-1</f>
        <v>6.6500592838258044E-2</v>
      </c>
      <c r="D86" s="48">
        <f t="shared" si="2"/>
        <v>3.6651887694014507E-2</v>
      </c>
      <c r="E86" s="2">
        <f>VLOOKUP(A86,Swap1ano!A:B,2,FALSE)/100</f>
        <v>6.5000000000000002E-2</v>
      </c>
      <c r="F86" s="48">
        <f t="shared" si="3"/>
        <v>3.8112537833395299E-2</v>
      </c>
    </row>
    <row r="87" spans="1:6">
      <c r="A87" s="1">
        <v>43191</v>
      </c>
      <c r="B87" s="2">
        <v>0.10822403764480115</v>
      </c>
      <c r="C87" s="2">
        <f>(1+VLOOKUP(A87,selic!A:B,2,TRUE)/100)^252-1</f>
        <v>6.3999332781179641E-2</v>
      </c>
      <c r="D87" s="48">
        <f t="shared" si="2"/>
        <v>4.1564598304796752E-2</v>
      </c>
      <c r="E87" s="2">
        <f>VLOOKUP(A87,Swap1ano!A:B,2,FALSE)/100</f>
        <v>6.3500000000000001E-2</v>
      </c>
      <c r="F87" s="48">
        <f t="shared" si="3"/>
        <v>4.2053632012036823E-2</v>
      </c>
    </row>
    <row r="88" spans="1:6">
      <c r="A88" s="1">
        <v>43221</v>
      </c>
      <c r="B88" s="2">
        <v>0.10690622692343665</v>
      </c>
      <c r="C88" s="2">
        <f>(1+VLOOKUP(A88,selic!A:B,2,TRUE)/100)^252-1</f>
        <v>6.3999332781179641E-2</v>
      </c>
      <c r="D88" s="48">
        <f t="shared" si="2"/>
        <v>4.0326053617066648E-2</v>
      </c>
      <c r="E88" s="2">
        <f>VLOOKUP(A88,Swap1ano!A:B,2,FALSE)/100</f>
        <v>6.7799999999999999E-2</v>
      </c>
      <c r="F88" s="48">
        <f t="shared" si="3"/>
        <v>3.6623175616629089E-2</v>
      </c>
    </row>
    <row r="89" spans="1:6">
      <c r="A89" s="1">
        <v>43252</v>
      </c>
      <c r="B89" s="2">
        <v>0.10296140860819358</v>
      </c>
      <c r="C89" s="2">
        <f>(1+VLOOKUP(A89,selic!A:B,2,TRUE)/100)^252-1</f>
        <v>6.3999332781179641E-2</v>
      </c>
      <c r="D89" s="48">
        <f t="shared" si="2"/>
        <v>3.6618515281556796E-2</v>
      </c>
      <c r="E89" s="2">
        <f>VLOOKUP(A89,Swap1ano!A:B,2,FALSE)/100</f>
        <v>7.8200000000000006E-2</v>
      </c>
      <c r="F89" s="48">
        <f t="shared" si="3"/>
        <v>2.2965506036165317E-2</v>
      </c>
    </row>
    <row r="90" spans="1:6">
      <c r="A90" s="1">
        <v>43282</v>
      </c>
      <c r="B90" s="2">
        <v>0.10690622692343665</v>
      </c>
      <c r="C90" s="2">
        <f>(1+VLOOKUP(A90,selic!A:B,2,TRUE)/100)^252-1</f>
        <v>6.3999332781179641E-2</v>
      </c>
      <c r="D90" s="48">
        <f t="shared" si="2"/>
        <v>4.0326053617066648E-2</v>
      </c>
      <c r="E90" s="2">
        <f>VLOOKUP(A90,Swap1ano!A:B,2,FALSE)/100</f>
        <v>7.5499999999999998E-2</v>
      </c>
      <c r="F90" s="48">
        <f t="shared" si="3"/>
        <v>2.9201512713562749E-2</v>
      </c>
    </row>
    <row r="91" spans="1:6">
      <c r="A91" s="1">
        <v>43313</v>
      </c>
      <c r="B91" s="2">
        <v>0.10427491382834453</v>
      </c>
      <c r="C91" s="2">
        <f>(1+VLOOKUP(A91,selic!A:B,2,TRUE)/100)^252-1</f>
        <v>6.3999332781179641E-2</v>
      </c>
      <c r="D91" s="48">
        <f t="shared" si="2"/>
        <v>3.7853013443052586E-2</v>
      </c>
      <c r="E91" s="2">
        <f>VLOOKUP(A91,Swap1ano!A:B,2,FALSE)/100</f>
        <v>7.7699999999999991E-2</v>
      </c>
      <c r="F91" s="48">
        <f t="shared" si="3"/>
        <v>2.4658916051168545E-2</v>
      </c>
    </row>
    <row r="92" spans="1:6">
      <c r="A92" s="1">
        <v>43344</v>
      </c>
      <c r="B92" s="2">
        <v>0.11881841195515697</v>
      </c>
      <c r="C92" s="2">
        <f>(1+VLOOKUP(A92,selic!A:B,2,TRUE)/100)^252-1</f>
        <v>6.3999332781179641E-2</v>
      </c>
      <c r="D92" s="48">
        <f t="shared" si="2"/>
        <v>5.1521723261504393E-2</v>
      </c>
      <c r="E92" s="2">
        <f>VLOOKUP(A92,Swap1ano!A:B,2,FALSE)/100</f>
        <v>8.1000000000000003E-2</v>
      </c>
      <c r="F92" s="48">
        <f t="shared" si="3"/>
        <v>3.4984654907638246E-2</v>
      </c>
    </row>
    <row r="93" spans="1:6">
      <c r="A93" s="1">
        <v>43374</v>
      </c>
      <c r="B93" s="2">
        <v>0.11350967495666797</v>
      </c>
      <c r="C93" s="2">
        <f>(1+VLOOKUP(A93,selic!A:B,2,TRUE)/100)^252-1</f>
        <v>6.3999332781179641E-2</v>
      </c>
      <c r="D93" s="48">
        <f t="shared" si="2"/>
        <v>4.6532305660449635E-2</v>
      </c>
      <c r="E93" s="2">
        <f>VLOOKUP(A93,Swap1ano!A:B,2,FALSE)/100</f>
        <v>7.3899999999999993E-2</v>
      </c>
      <c r="F93" s="48">
        <f t="shared" si="3"/>
        <v>3.6883950979297753E-2</v>
      </c>
    </row>
    <row r="94" spans="1:6">
      <c r="A94" s="1">
        <v>43405</v>
      </c>
      <c r="B94" s="2">
        <v>0.1148346900327446</v>
      </c>
      <c r="C94" s="2">
        <f>(1+VLOOKUP(A94,selic!A:B,2,TRUE)/100)^252-1</f>
        <v>6.3999332781179641E-2</v>
      </c>
      <c r="D94" s="48">
        <f t="shared" si="2"/>
        <v>4.7777621362493639E-2</v>
      </c>
      <c r="E94" s="2">
        <f>VLOOKUP(A94,Swap1ano!A:B,2,FALSE)/100</f>
        <v>6.9199999999999998E-2</v>
      </c>
      <c r="F94" s="48">
        <f t="shared" si="3"/>
        <v>4.2681154164557311E-2</v>
      </c>
    </row>
    <row r="95" spans="1:6">
      <c r="A95" s="1">
        <v>43435</v>
      </c>
      <c r="B95" s="2">
        <v>0.11616115026912621</v>
      </c>
      <c r="C95" s="2">
        <f>(1+VLOOKUP(A95,selic!A:B,2,TRUE)/100)^252-1</f>
        <v>6.3999332781179641E-2</v>
      </c>
      <c r="D95" s="48">
        <f t="shared" si="2"/>
        <v>4.9024295298758513E-2</v>
      </c>
      <c r="E95" s="2">
        <f>VLOOKUP(A95,Swap1ano!A:B,2,FALSE)/100</f>
        <v>6.6799999999999998E-2</v>
      </c>
      <c r="F95" s="48">
        <f t="shared" si="3"/>
        <v>4.6270294590482042E-2</v>
      </c>
    </row>
    <row r="96" spans="1:6">
      <c r="A96" s="1">
        <v>43466</v>
      </c>
      <c r="B96" s="2">
        <v>0.11350967495666797</v>
      </c>
      <c r="C96" s="2">
        <f>(1+VLOOKUP(A96,selic!A:B,2,TRUE)/100)^252-1</f>
        <v>6.3999332781179641E-2</v>
      </c>
      <c r="D96" s="48">
        <f t="shared" si="2"/>
        <v>4.6532305660449635E-2</v>
      </c>
      <c r="E96" s="2">
        <f>VLOOKUP(A96,Swap1ano!A:B,2,FALSE)/100</f>
        <v>6.54E-2</v>
      </c>
      <c r="F96" s="48">
        <f t="shared" si="3"/>
        <v>4.5156443548590275E-2</v>
      </c>
    </row>
    <row r="97" spans="1:6">
      <c r="A97" s="1">
        <v>43497</v>
      </c>
      <c r="B97" s="2">
        <v>0.11218610360941228</v>
      </c>
      <c r="C97" s="2">
        <f>(1+VLOOKUP(A97,selic!A:B,2,TRUE)/100)^252-1</f>
        <v>6.3999332781179641E-2</v>
      </c>
      <c r="D97" s="48">
        <f t="shared" si="2"/>
        <v>4.5288346847246252E-2</v>
      </c>
      <c r="E97" s="2">
        <f>VLOOKUP(A97,Swap1ano!A:B,2,FALSE)/100</f>
        <v>6.4699999999999994E-2</v>
      </c>
      <c r="F97" s="48">
        <f t="shared" si="3"/>
        <v>4.460045422129455E-2</v>
      </c>
    </row>
    <row r="98" spans="1:6">
      <c r="A98" s="1">
        <v>43525</v>
      </c>
      <c r="B98" s="2">
        <v>0.11086397456076313</v>
      </c>
      <c r="C98" s="2">
        <f>(1+VLOOKUP(A98,selic!A:B,2,TRUE)/100)^252-1</f>
        <v>6.3999332781179641E-2</v>
      </c>
      <c r="D98" s="48">
        <f t="shared" si="2"/>
        <v>4.4045743578696062E-2</v>
      </c>
      <c r="E98" s="2">
        <f>VLOOKUP(A98,Swap1ano!A:B,2,FALSE)/100</f>
        <v>6.4899999999999999E-2</v>
      </c>
      <c r="F98" s="48">
        <f t="shared" si="3"/>
        <v>4.3162714396434598E-2</v>
      </c>
    </row>
    <row r="99" spans="1:6">
      <c r="A99" s="1">
        <v>43556</v>
      </c>
      <c r="B99" s="2">
        <v>0.10558985279256583</v>
      </c>
      <c r="C99" s="2">
        <f>(1+VLOOKUP(A99,selic!A:B,2,TRUE)/100)^252-1</f>
        <v>6.3999332781179641E-2</v>
      </c>
      <c r="D99" s="48">
        <f t="shared" si="2"/>
        <v>3.9088859109218665E-2</v>
      </c>
      <c r="E99" s="2">
        <f>VLOOKUP(A99,Swap1ano!A:B,2,FALSE)/100</f>
        <v>6.5299999999999997E-2</v>
      </c>
      <c r="F99" s="48">
        <f t="shared" si="3"/>
        <v>3.7820194116742645E-2</v>
      </c>
    </row>
    <row r="100" spans="1:6">
      <c r="A100" s="1">
        <v>43586</v>
      </c>
      <c r="B100" s="2">
        <v>0.10558985279256583</v>
      </c>
      <c r="C100" s="2">
        <f>(1+VLOOKUP(A100,selic!A:B,2,TRUE)/100)^252-1</f>
        <v>6.3999332781179641E-2</v>
      </c>
      <c r="D100" s="48">
        <f t="shared" si="2"/>
        <v>3.9088859109218665E-2</v>
      </c>
      <c r="E100" s="2">
        <f>VLOOKUP(A100,Swap1ano!A:B,2,FALSE)/100</f>
        <v>6.4500000000000002E-2</v>
      </c>
      <c r="F100" s="48">
        <f t="shared" si="3"/>
        <v>3.8600143534585074E-2</v>
      </c>
    </row>
    <row r="101" spans="1:6">
      <c r="A101" s="1">
        <v>43617</v>
      </c>
      <c r="B101" s="2">
        <v>0.10690622692343665</v>
      </c>
      <c r="C101" s="2">
        <f>(1+VLOOKUP(A101,selic!A:B,2,TRUE)/100)^252-1</f>
        <v>6.3999332781179641E-2</v>
      </c>
      <c r="D101" s="48">
        <f t="shared" si="2"/>
        <v>4.0326053617066648E-2</v>
      </c>
      <c r="E101" s="2">
        <f>VLOOKUP(A101,Swap1ano!A:B,2,FALSE)/100</f>
        <v>6.0100000000000001E-2</v>
      </c>
      <c r="F101" s="48">
        <f t="shared" si="3"/>
        <v>4.415265250772249E-2</v>
      </c>
    </row>
    <row r="102" spans="1:6">
      <c r="A102" s="1">
        <v>43647</v>
      </c>
      <c r="B102" s="2">
        <v>0.1095432863817809</v>
      </c>
      <c r="C102" s="2">
        <f>(1+VLOOKUP(A102,selic!A:B,2,TRUE)/100)^252-1</f>
        <v>6.3999332781179641E-2</v>
      </c>
      <c r="D102" s="48">
        <f t="shared" si="2"/>
        <v>4.2804494511809787E-2</v>
      </c>
      <c r="E102" s="2">
        <f>VLOOKUP(A102,Swap1ano!A:B,2,FALSE)/100</f>
        <v>5.5500000000000001E-2</v>
      </c>
      <c r="F102" s="48">
        <f t="shared" si="3"/>
        <v>5.1201597708934843E-2</v>
      </c>
    </row>
    <row r="103" spans="1:6">
      <c r="A103" s="1">
        <v>43678</v>
      </c>
      <c r="B103" s="2">
        <v>0.10164933571080792</v>
      </c>
      <c r="C103" s="2">
        <f>(1+VLOOKUP(A103,selic!A:B,2,TRUE)/100)^252-1</f>
        <v>5.9000987527435766E-2</v>
      </c>
      <c r="D103" s="48">
        <f t="shared" si="2"/>
        <v>4.0272245905027759E-2</v>
      </c>
      <c r="E103" s="2">
        <f>VLOOKUP(A103,Swap1ano!A:B,2,FALSE)/100</f>
        <v>5.3600000000000002E-2</v>
      </c>
      <c r="F103" s="48">
        <f t="shared" si="3"/>
        <v>4.5604912405853959E-2</v>
      </c>
    </row>
    <row r="104" spans="1:6">
      <c r="A104" s="1">
        <v>43709</v>
      </c>
      <c r="B104" s="2">
        <v>0.1095432863817809</v>
      </c>
      <c r="C104" s="2">
        <f>(1+VLOOKUP(A104,selic!A:B,2,TRUE)/100)^252-1</f>
        <v>5.9000987527435766E-2</v>
      </c>
      <c r="D104" s="48">
        <f t="shared" si="2"/>
        <v>4.7726394450633869E-2</v>
      </c>
      <c r="E104" s="2">
        <f>VLOOKUP(A104,Swap1ano!A:B,2,FALSE)/100</f>
        <v>5.1100000000000007E-2</v>
      </c>
      <c r="F104" s="48">
        <f t="shared" si="3"/>
        <v>5.5602023006166013E-2</v>
      </c>
    </row>
    <row r="105" spans="1:6">
      <c r="A105" s="1">
        <v>43739</v>
      </c>
      <c r="B105" s="2">
        <v>0.10296140860819358</v>
      </c>
      <c r="C105" s="2">
        <f>(1+VLOOKUP(A105,selic!A:B,2,TRUE)/100)^252-1</f>
        <v>5.3999474660879399E-2</v>
      </c>
      <c r="D105" s="48">
        <f t="shared" si="2"/>
        <v>4.6453470921384854E-2</v>
      </c>
      <c r="E105" s="2">
        <f>VLOOKUP(A105,Swap1ano!A:B,2,FALSE)/100</f>
        <v>4.5400000000000003E-2</v>
      </c>
      <c r="F105" s="48">
        <f t="shared" si="3"/>
        <v>5.5061611448434578E-2</v>
      </c>
    </row>
    <row r="106" spans="1:6">
      <c r="A106" s="1">
        <v>43770</v>
      </c>
      <c r="B106" s="2">
        <v>9.7721696761175814E-2</v>
      </c>
      <c r="C106" s="2">
        <f>(1+VLOOKUP(A106,selic!A:B,2,TRUE)/100)^252-1</f>
        <v>4.9000345897007413E-2</v>
      </c>
      <c r="D106" s="48">
        <f t="shared" si="2"/>
        <v>4.6445505051293745E-2</v>
      </c>
      <c r="E106" s="2">
        <f>VLOOKUP(A106,Swap1ano!A:B,2,FALSE)/100</f>
        <v>4.5499999999999999E-2</v>
      </c>
      <c r="F106" s="48">
        <f t="shared" si="3"/>
        <v>4.9949016509972077E-2</v>
      </c>
    </row>
    <row r="107" spans="1:6">
      <c r="A107" s="1">
        <v>43800</v>
      </c>
      <c r="B107" s="2">
        <v>9.1204146012370035E-2</v>
      </c>
      <c r="C107" s="2">
        <f>(1+VLOOKUP(A107,selic!A:B,2,TRUE)/100)^252-1</f>
        <v>4.9000345897007413E-2</v>
      </c>
      <c r="D107" s="48">
        <f t="shared" si="2"/>
        <v>4.0232398664534097E-2</v>
      </c>
      <c r="E107" s="2">
        <f>VLOOKUP(A107,Swap1ano!A:B,2,FALSE)/100</f>
        <v>4.5899999999999996E-2</v>
      </c>
      <c r="F107" s="48">
        <f t="shared" si="3"/>
        <v>4.3315944174749044E-2</v>
      </c>
    </row>
    <row r="108" spans="1:6">
      <c r="A108" s="1">
        <v>43831</v>
      </c>
      <c r="B108" s="2">
        <v>9.1204146012370035E-2</v>
      </c>
      <c r="C108" s="2">
        <f>(1+VLOOKUP(A108,selic!A:B,2,TRUE)/100)^252-1</f>
        <v>4.4001160230514147E-2</v>
      </c>
      <c r="D108" s="48">
        <f t="shared" si="2"/>
        <v>4.5213537666407788E-2</v>
      </c>
      <c r="E108" s="2">
        <f>VLOOKUP(A108,Swap1ano!A:B,2,FALSE)/100</f>
        <v>4.4373913043478305E-2</v>
      </c>
      <c r="F108" s="48">
        <f t="shared" si="3"/>
        <v>4.4840485178742728E-2</v>
      </c>
    </row>
    <row r="109" spans="1:6">
      <c r="A109" s="1">
        <v>43862</v>
      </c>
      <c r="B109" s="2">
        <v>8.9904900269945021E-2</v>
      </c>
      <c r="C109" s="2">
        <f>(1+VLOOKUP(A109,selic!A:B,2,TRUE)/100)^252-1</f>
        <v>4.4001160230514147E-2</v>
      </c>
      <c r="D109" s="48">
        <f t="shared" si="2"/>
        <v>4.3969050790418018E-2</v>
      </c>
      <c r="E109" s="2">
        <f>VLOOKUP(A109,Swap1ano!A:B,2,FALSE)/100</f>
        <v>4.2800000000000005E-2</v>
      </c>
      <c r="F109" s="48">
        <f t="shared" si="3"/>
        <v>4.5171557604473556E-2</v>
      </c>
    </row>
    <row r="110" spans="1:6">
      <c r="A110" s="1">
        <v>43891</v>
      </c>
      <c r="B110" s="2">
        <v>8.8607072706796242E-2</v>
      </c>
      <c r="C110" s="2">
        <f>(1+VLOOKUP(A110,selic!A:B,2,TRUE)/100)^252-1</f>
        <v>4.1499976627862978E-2</v>
      </c>
      <c r="D110" s="48">
        <f t="shared" si="2"/>
        <v>4.523005005862335E-2</v>
      </c>
      <c r="E110" s="2">
        <f>VLOOKUP(A110,Swap1ano!A:B,2,FALSE)/100</f>
        <v>3.98590909090909E-2</v>
      </c>
      <c r="F110" s="48">
        <f t="shared" si="3"/>
        <v>4.6879411089331136E-2</v>
      </c>
    </row>
    <row r="111" spans="1:6">
      <c r="A111" s="1">
        <v>43922</v>
      </c>
      <c r="B111" s="2">
        <v>8.8607072706796242E-2</v>
      </c>
      <c r="C111" s="2">
        <f>(1+VLOOKUP(A111,selic!A:B,2,TRUE)/100)^252-1</f>
        <v>3.6499831064293886E-2</v>
      </c>
      <c r="D111" s="48">
        <f t="shared" si="2"/>
        <v>5.0272310791404484E-2</v>
      </c>
      <c r="E111" s="2">
        <f>VLOOKUP(A111,Swap1ano!A:B,2,FALSE)/100</f>
        <v>3.1504999999999998E-2</v>
      </c>
      <c r="F111" s="48">
        <f t="shared" si="3"/>
        <v>5.5358018339025428E-2</v>
      </c>
    </row>
    <row r="112" spans="1:6">
      <c r="A112" s="1">
        <v>43952</v>
      </c>
      <c r="B112" s="2">
        <v>8.7310661915505294E-2</v>
      </c>
      <c r="C112" s="2">
        <f>(1+VLOOKUP(A112,selic!A:B,2,TRUE)/100)^252-1</f>
        <v>3.6499831064293886E-2</v>
      </c>
      <c r="D112" s="48">
        <f t="shared" si="2"/>
        <v>4.90215524676334E-2</v>
      </c>
      <c r="E112" s="2">
        <f>VLOOKUP(A112,Swap1ano!A:B,2,FALSE)/100</f>
        <v>2.7229999999999997E-2</v>
      </c>
      <c r="F112" s="48">
        <f t="shared" si="3"/>
        <v>5.8488032782828769E-2</v>
      </c>
    </row>
    <row r="113" spans="1:6">
      <c r="A113" s="1">
        <v>43983</v>
      </c>
      <c r="B113" s="2">
        <v>8.6015666489925202E-2</v>
      </c>
      <c r="C113" s="2">
        <f>(1+VLOOKUP(A113,selic!A:B,2,TRUE)/100)^252-1</f>
        <v>2.9000330861639334E-2</v>
      </c>
      <c r="D113" s="48">
        <f t="shared" si="2"/>
        <v>5.5408471618802801E-2</v>
      </c>
      <c r="E113" s="2">
        <f>VLOOKUP(A113,Swap1ano!A:B,2,FALSE)/100</f>
        <v>2.41130434782609E-2</v>
      </c>
      <c r="F113" s="48">
        <f t="shared" si="3"/>
        <v>6.0445107506316376E-2</v>
      </c>
    </row>
    <row r="114" spans="1:6">
      <c r="A114" s="1">
        <v>44013</v>
      </c>
      <c r="B114" s="2">
        <v>8.2139158364710863E-2</v>
      </c>
      <c r="C114" s="2">
        <f>(1+VLOOKUP(A114,selic!A:B,2,TRUE)/100)^252-1</f>
        <v>2.1500824152884679E-2</v>
      </c>
      <c r="D114" s="48">
        <f t="shared" si="2"/>
        <v>5.9362002240294531E-2</v>
      </c>
      <c r="E114" s="2">
        <f>VLOOKUP(A114,Swap1ano!A:B,2,FALSE)/100</f>
        <v>2.40434782608696E-2</v>
      </c>
      <c r="F114" s="48">
        <f t="shared" si="3"/>
        <v>5.673165381855183E-2</v>
      </c>
    </row>
    <row r="115" spans="1:6">
      <c r="A115" s="1">
        <v>44044</v>
      </c>
      <c r="B115" s="2">
        <v>7.6990210897167399E-2</v>
      </c>
      <c r="C115" s="2">
        <f>(1+VLOOKUP(A115,selic!A:B,2,TRUE)/100)^252-1</f>
        <v>2.1500824152884679E-2</v>
      </c>
      <c r="D115" s="48">
        <f t="shared" si="2"/>
        <v>5.4321431204227499E-2</v>
      </c>
      <c r="E115" s="2">
        <f>VLOOKUP(A115,Swap1ano!A:B,2,FALSE)/100</f>
        <v>2.3895238095238098E-2</v>
      </c>
      <c r="F115" s="48">
        <f t="shared" si="3"/>
        <v>5.1855864571362043E-2</v>
      </c>
    </row>
    <row r="116" spans="1:6">
      <c r="A116" s="1">
        <v>44075</v>
      </c>
      <c r="B116" s="2">
        <v>7.3143248890743306E-2</v>
      </c>
      <c r="C116" s="2">
        <f>(1+VLOOKUP(A116,selic!A:B,2,TRUE)/100)^252-1</f>
        <v>1.8999411926373E-2</v>
      </c>
      <c r="D116" s="48">
        <f t="shared" si="2"/>
        <v>5.3134316203395926E-2</v>
      </c>
      <c r="E116" s="2">
        <f>VLOOKUP(A116,Swap1ano!A:B,2,FALSE)/100</f>
        <v>2.5342857142857098E-2</v>
      </c>
      <c r="F116" s="48">
        <f t="shared" si="3"/>
        <v>4.661893474450407E-2</v>
      </c>
    </row>
    <row r="117" spans="1:6">
      <c r="A117" s="1">
        <v>44105</v>
      </c>
      <c r="B117" s="2">
        <v>7.6990210897167399E-2</v>
      </c>
      <c r="C117" s="2">
        <f>(1+VLOOKUP(A117,selic!A:B,2,TRUE)/100)^252-1</f>
        <v>1.8999411926373E-2</v>
      </c>
      <c r="D117" s="48">
        <f t="shared" si="2"/>
        <v>5.6909550969382217E-2</v>
      </c>
      <c r="E117" s="2">
        <f>VLOOKUP(A117,Swap1ano!A:B,2,FALSE)/100</f>
        <v>2.95571428571429E-2</v>
      </c>
      <c r="F117" s="48">
        <f t="shared" si="3"/>
        <v>4.6071331124363013E-2</v>
      </c>
    </row>
    <row r="118" spans="1:6">
      <c r="A118" s="1">
        <v>44136</v>
      </c>
      <c r="B118" s="2">
        <v>7.827533802975073E-2</v>
      </c>
      <c r="C118" s="2">
        <f>(1+VLOOKUP(A118,selic!A:B,2,TRUE)/100)^252-1</f>
        <v>1.8999411926373E-2</v>
      </c>
      <c r="D118" s="48">
        <f t="shared" si="2"/>
        <v>5.8170716694840197E-2</v>
      </c>
      <c r="E118" s="2">
        <f>VLOOKUP(A118,Swap1ano!A:B,2,FALSE)/100</f>
        <v>3.0544999999999999E-2</v>
      </c>
      <c r="F118" s="48">
        <f t="shared" si="3"/>
        <v>4.6315627197017761E-2</v>
      </c>
    </row>
    <row r="119" spans="1:6">
      <c r="A119" s="1">
        <v>44166</v>
      </c>
      <c r="B119" s="2">
        <v>7.6990210897167399E-2</v>
      </c>
      <c r="C119" s="2">
        <f>(1+VLOOKUP(A119,selic!A:B,2,TRUE)/100)^252-1</f>
        <v>1.8999411926373E-2</v>
      </c>
      <c r="D119" s="48">
        <f t="shared" si="2"/>
        <v>5.6909550969382217E-2</v>
      </c>
      <c r="E119" s="2">
        <f>VLOOKUP(A119,Swap1ano!A:B,2,FALSE)/100</f>
        <v>2.8159999999999998E-2</v>
      </c>
      <c r="F119" s="48">
        <f t="shared" si="3"/>
        <v>4.7492813275334056E-2</v>
      </c>
    </row>
    <row r="120" spans="1:6">
      <c r="A120" s="1">
        <v>44197</v>
      </c>
      <c r="B120" s="2">
        <v>7.570648792618595E-2</v>
      </c>
      <c r="C120" s="2">
        <f>(1+VLOOKUP(A120,selic!A:B,2,TRUE)/100)^252-1</f>
        <v>1.8999411926373E-2</v>
      </c>
      <c r="D120" s="48">
        <f t="shared" si="2"/>
        <v>5.564976322470172E-2</v>
      </c>
      <c r="E120" s="2">
        <f>VLOOKUP(A120,Swap1ano!A:B,2,FALSE)/100</f>
        <v>3.22894736842105E-2</v>
      </c>
      <c r="F120" s="48">
        <f t="shared" si="3"/>
        <v>4.2058952792593418E-2</v>
      </c>
    </row>
    <row r="121" spans="1:6">
      <c r="A121" s="1">
        <v>44228</v>
      </c>
      <c r="B121" s="2">
        <v>7.1863730040249596E-2</v>
      </c>
      <c r="C121" s="2">
        <f>(1+VLOOKUP(A121,selic!A:B,2,TRUE)/100)^252-1</f>
        <v>1.8999411926373E-2</v>
      </c>
      <c r="D121" s="48">
        <f t="shared" si="2"/>
        <v>5.1878654192683893E-2</v>
      </c>
      <c r="E121" s="2">
        <f>VLOOKUP(A121,Swap1ano!A:B,2,FALSE)/100</f>
        <v>3.6138888888888901E-2</v>
      </c>
      <c r="F121" s="48">
        <f t="shared" si="3"/>
        <v>3.4478815084018732E-2</v>
      </c>
    </row>
    <row r="122" spans="1:6">
      <c r="A122" s="1">
        <v>44256</v>
      </c>
      <c r="B122" s="2">
        <v>6.9308886717982077E-2</v>
      </c>
      <c r="C122" s="2">
        <f>(1+VLOOKUP(A122,selic!A:B,2,TRUE)/100)^252-1</f>
        <v>1.8999411926373E-2</v>
      </c>
      <c r="D122" s="48">
        <f t="shared" si="2"/>
        <v>4.9371446345097825E-2</v>
      </c>
      <c r="E122" s="2">
        <f>VLOOKUP(A122,Swap1ano!A:B,2,FALSE)/100</f>
        <v>4.7234782608695597E-2</v>
      </c>
      <c r="F122" s="48">
        <f t="shared" si="3"/>
        <v>2.1078467289158631E-2</v>
      </c>
    </row>
    <row r="123" spans="1:6">
      <c r="A123" s="1">
        <v>44287</v>
      </c>
      <c r="B123" s="2">
        <v>6.8033559467648441E-2</v>
      </c>
      <c r="C123" s="2">
        <f>(1+VLOOKUP(A123,selic!A:B,2,TRUE)/100)^252-1</f>
        <v>2.6498732580414908E-2</v>
      </c>
      <c r="D123" s="48">
        <f t="shared" si="2"/>
        <v>4.0462618772868053E-2</v>
      </c>
      <c r="E123" s="2">
        <f>VLOOKUP(A123,Swap1ano!A:B,2,FALSE)/100</f>
        <v>5.2135000000000001E-2</v>
      </c>
      <c r="F123" s="48">
        <f t="shared" si="3"/>
        <v>1.5110759995293765E-2</v>
      </c>
    </row>
    <row r="124" spans="1:6">
      <c r="A124" s="1">
        <v>44317</v>
      </c>
      <c r="B124" s="2">
        <v>7.0585609779295844E-2</v>
      </c>
      <c r="C124" s="2">
        <f>(1+VLOOKUP(A124,selic!A:B,2,TRUE)/100)^252-1</f>
        <v>2.6498732580414908E-2</v>
      </c>
      <c r="D124" s="48">
        <f t="shared" si="2"/>
        <v>4.2948788731628662E-2</v>
      </c>
      <c r="E124" s="2">
        <f>VLOOKUP(A124,Swap1ano!A:B,2,FALSE)/100</f>
        <v>5.6328571428571401E-2</v>
      </c>
      <c r="F124" s="48">
        <f t="shared" si="3"/>
        <v>1.3496783800369228E-2</v>
      </c>
    </row>
    <row r="125" spans="1:6">
      <c r="A125" s="1">
        <v>44348</v>
      </c>
      <c r="B125" s="2">
        <v>7.570648792618595E-2</v>
      </c>
      <c r="C125" s="2">
        <f>(1+VLOOKUP(A125,selic!A:B,2,TRUE)/100)^252-1</f>
        <v>3.4000915787170127E-2</v>
      </c>
      <c r="D125" s="48">
        <f t="shared" si="2"/>
        <v>4.0334173308991694E-2</v>
      </c>
      <c r="E125" s="2">
        <f>VLOOKUP(A125,Swap1ano!A:B,2,FALSE)/100</f>
        <v>6.3071428571428598E-2</v>
      </c>
      <c r="F125" s="48">
        <f t="shared" si="3"/>
        <v>1.1885428406007037E-2</v>
      </c>
    </row>
    <row r="126" spans="1:6">
      <c r="A126" s="1">
        <v>44378</v>
      </c>
      <c r="B126" s="2">
        <v>7.9561870720073591E-2</v>
      </c>
      <c r="C126" s="2">
        <f>(1+VLOOKUP(A126,selic!A:B,2,TRUE)/100)^252-1</f>
        <v>4.1499976627862978E-2</v>
      </c>
      <c r="D126" s="48">
        <f t="shared" si="2"/>
        <v>3.6545266391120101E-2</v>
      </c>
      <c r="E126" s="2">
        <f>VLOOKUP(A126,Swap1ano!A:B,2,FALSE)/100</f>
        <v>6.9166666666666696E-2</v>
      </c>
      <c r="F126" s="48">
        <f t="shared" si="3"/>
        <v>9.7227161840127696E-3</v>
      </c>
    </row>
    <row r="127" spans="1:6">
      <c r="A127" s="1">
        <v>44409</v>
      </c>
      <c r="B127" s="2">
        <v>8.0849810365514863E-2</v>
      </c>
      <c r="C127" s="2">
        <f>(1+VLOOKUP(A127,selic!A:B,2,TRUE)/100)^252-1</f>
        <v>4.1499976627862978E-2</v>
      </c>
      <c r="D127" s="48">
        <f t="shared" si="2"/>
        <v>3.7781886337681536E-2</v>
      </c>
      <c r="E127" s="2">
        <f>VLOOKUP(A127,Swap1ano!A:B,2,FALSE)/100</f>
        <v>7.9413636363636395E-2</v>
      </c>
      <c r="F127" s="48">
        <f t="shared" si="3"/>
        <v>1.3305131170258111E-3</v>
      </c>
    </row>
    <row r="128" spans="1:6">
      <c r="A128" s="1">
        <v>44440</v>
      </c>
      <c r="B128" s="2">
        <v>8.3429916117545799E-2</v>
      </c>
      <c r="C128" s="2">
        <f>(1+VLOOKUP(A128,selic!A:B,2,TRUE)/100)^252-1</f>
        <v>5.1500925028630684E-2</v>
      </c>
      <c r="D128" s="48">
        <f t="shared" si="2"/>
        <v>3.0365157394460329E-2</v>
      </c>
      <c r="E128" s="2">
        <f>VLOOKUP(A128,Swap1ano!A:B,2,FALSE)/100</f>
        <v>8.7023809523809503E-2</v>
      </c>
      <c r="F128" s="48">
        <f t="shared" si="3"/>
        <v>-3.306177265646304E-3</v>
      </c>
    </row>
    <row r="129" spans="1:6">
      <c r="A129" s="1">
        <v>44470</v>
      </c>
      <c r="B129" s="2">
        <v>8.8607072706796242E-2</v>
      </c>
      <c r="C129" s="2">
        <f>(1+VLOOKUP(A129,selic!A:B,2,TRUE)/100)^252-1</f>
        <v>6.150124134321544E-2</v>
      </c>
      <c r="D129" s="48">
        <f t="shared" si="2"/>
        <v>2.5535374154891599E-2</v>
      </c>
      <c r="E129" s="2">
        <f>VLOOKUP(A129,Swap1ano!A:B,2,FALSE)/100</f>
        <v>9.8204999999999987E-2</v>
      </c>
      <c r="F129" s="48">
        <f t="shared" si="3"/>
        <v>-8.7396499680878481E-3</v>
      </c>
    </row>
    <row r="130" spans="1:6">
      <c r="A130" s="1">
        <v>44501</v>
      </c>
      <c r="B130" s="2">
        <v>9.5110406408293935E-2</v>
      </c>
      <c r="C130" s="2">
        <f>(1+VLOOKUP(A130,selic!A:B,2,TRUE)/100)^252-1</f>
        <v>7.6499246202808679E-2</v>
      </c>
      <c r="D130" s="48">
        <f t="shared" si="2"/>
        <v>1.7288595668908613E-2</v>
      </c>
      <c r="E130" s="2">
        <f>VLOOKUP(A130,Swap1ano!A:B,2,FALSE)/100</f>
        <v>0.11936315789473699</v>
      </c>
      <c r="F130" s="48">
        <f t="shared" si="3"/>
        <v>-2.1666562201365314E-2</v>
      </c>
    </row>
    <row r="131" spans="1:6">
      <c r="A131" s="1">
        <v>44531</v>
      </c>
      <c r="B131" s="2">
        <v>0.10296140860819358</v>
      </c>
      <c r="C131" s="2">
        <f>(1+VLOOKUP(A131,selic!A:B,2,TRUE)/100)^252-1</f>
        <v>7.6499246202808679E-2</v>
      </c>
      <c r="D131" s="48">
        <f t="shared" ref="D131:D164" si="4">(1+B131)/(1+C131)-1</f>
        <v>2.4581682243370206E-2</v>
      </c>
      <c r="E131" s="2">
        <f>VLOOKUP(A131,Swap1ano!A:B,2,FALSE)/100</f>
        <v>0.115347619047619</v>
      </c>
      <c r="F131" s="48">
        <f t="shared" ref="F131:F164" si="5">(1+B131)/(1+E131)-1</f>
        <v>-1.1105246676369696E-2</v>
      </c>
    </row>
    <row r="132" spans="1:6">
      <c r="A132" s="1">
        <v>44562</v>
      </c>
      <c r="B132" s="2">
        <v>0.1148346900327446</v>
      </c>
      <c r="C132" s="2">
        <f>(1+VLOOKUP(A132,selic!A:B,2,TRUE)/100)^252-1</f>
        <v>9.1499314651715791E-2</v>
      </c>
      <c r="D132" s="48">
        <f t="shared" si="4"/>
        <v>2.1379193800478813E-2</v>
      </c>
      <c r="E132" s="2">
        <f>VLOOKUP(A132,Swap1ano!A:B,2,FALSE)/100</f>
        <v>0.11999047619047599</v>
      </c>
      <c r="F132" s="48">
        <f t="shared" si="5"/>
        <v>-4.6034196426992802E-3</v>
      </c>
    </row>
    <row r="133" spans="1:6">
      <c r="A133" s="1">
        <v>44593</v>
      </c>
      <c r="B133" s="2">
        <v>0.13084800413622433</v>
      </c>
      <c r="C133" s="2">
        <f>(1+VLOOKUP(A133,selic!A:B,2,TRUE)/100)^252-1</f>
        <v>9.1499314651715791E-2</v>
      </c>
      <c r="D133" s="48">
        <f t="shared" si="4"/>
        <v>3.6050127523043152E-2</v>
      </c>
      <c r="E133" s="2">
        <f>VLOOKUP(A133,Swap1ano!A:B,2,FALSE)/100</f>
        <v>0.122794736842105</v>
      </c>
      <c r="F133" s="48">
        <f t="shared" si="5"/>
        <v>7.1725196332586005E-3</v>
      </c>
    </row>
    <row r="134" spans="1:6">
      <c r="A134" s="1">
        <v>44621</v>
      </c>
      <c r="B134" s="2">
        <v>0.14571181457374238</v>
      </c>
      <c r="C134" s="2">
        <f>(1+VLOOKUP(A134,selic!A:B,2,TRUE)/100)^252-1</f>
        <v>0.10650127826692235</v>
      </c>
      <c r="D134" s="48">
        <f t="shared" si="4"/>
        <v>3.5436503397659136E-2</v>
      </c>
      <c r="E134" s="2">
        <f>VLOOKUP(A134,Swap1ano!A:B,2,FALSE)/100</f>
        <v>0.12970454545454499</v>
      </c>
      <c r="F134" s="48">
        <f t="shared" si="5"/>
        <v>1.4169429682835188E-2</v>
      </c>
    </row>
    <row r="135" spans="1:6">
      <c r="A135" s="1">
        <v>44652</v>
      </c>
      <c r="B135" s="2">
        <v>0.15389462418258582</v>
      </c>
      <c r="C135" s="2">
        <f>(1+VLOOKUP(A135,selic!A:B,2,TRUE)/100)^252-1</f>
        <v>0.11649931856339624</v>
      </c>
      <c r="D135" s="48">
        <f t="shared" si="4"/>
        <v>3.349335283724697E-2</v>
      </c>
      <c r="E135" s="2">
        <f>VLOOKUP(A135,Swap1ano!A:B,2,FALSE)/100</f>
        <v>0.12952631578947402</v>
      </c>
      <c r="F135" s="48">
        <f t="shared" si="5"/>
        <v>2.1573918245614276E-2</v>
      </c>
    </row>
    <row r="136" spans="1:6">
      <c r="A136" s="1">
        <v>44682</v>
      </c>
      <c r="B136" s="2">
        <v>0.14843348840566883</v>
      </c>
      <c r="C136" s="2">
        <f>(1+VLOOKUP(A136,selic!A:B,2,TRUE)/100)^252-1</f>
        <v>0.11649931856339624</v>
      </c>
      <c r="D136" s="48">
        <f t="shared" si="4"/>
        <v>2.8602050454775485E-2</v>
      </c>
      <c r="E136" s="2">
        <f>VLOOKUP(A136,Swap1ano!A:B,2,FALSE)/100</f>
        <v>0.1332681818</v>
      </c>
      <c r="F136" s="48">
        <f t="shared" si="5"/>
        <v>1.338192216919154E-2</v>
      </c>
    </row>
    <row r="137" spans="1:6">
      <c r="A137" s="1">
        <v>44713</v>
      </c>
      <c r="B137" s="2">
        <v>0.1443531960477249</v>
      </c>
      <c r="C137" s="2">
        <f>(1+VLOOKUP(A137,selic!A:B,2,TRUE)/100)^252-1</f>
        <v>0.1264993727150141</v>
      </c>
      <c r="D137" s="48">
        <f t="shared" si="4"/>
        <v>1.5848942098991792E-2</v>
      </c>
      <c r="E137" s="2">
        <f>VLOOKUP(A137,Swap1ano!A:B,2,FALSE)/100</f>
        <v>0.13614285714285701</v>
      </c>
      <c r="F137" s="48">
        <f t="shared" si="5"/>
        <v>7.2265022424335967E-3</v>
      </c>
    </row>
    <row r="138" spans="1:6">
      <c r="A138" s="1">
        <v>44743</v>
      </c>
      <c r="B138" s="2">
        <v>0.12548695692601797</v>
      </c>
      <c r="C138" s="2">
        <f>(1+VLOOKUP(A138,selic!A:B,2,TRUE)/100)^252-1</f>
        <v>0.13149860316974427</v>
      </c>
      <c r="D138" s="48">
        <f t="shared" si="4"/>
        <v>-5.3129948431976937E-3</v>
      </c>
      <c r="E138" s="2">
        <f>VLOOKUP(A138,Swap1ano!A:B,2,FALSE)/100</f>
        <v>0.13966190476190499</v>
      </c>
      <c r="F138" s="48">
        <f t="shared" si="5"/>
        <v>-1.2437853521872655E-2</v>
      </c>
    </row>
    <row r="139" spans="1:6">
      <c r="A139" s="1">
        <v>44774</v>
      </c>
      <c r="B139" s="2">
        <v>0.12950555229212202</v>
      </c>
      <c r="C139" s="2">
        <f>(1+VLOOKUP(A139,selic!A:B,2,TRUE)/100)^252-1</f>
        <v>0.13149860316974427</v>
      </c>
      <c r="D139" s="48">
        <f t="shared" si="4"/>
        <v>-1.761425840066444E-3</v>
      </c>
      <c r="E139" s="2">
        <f>VLOOKUP(A139,Swap1ano!A:B,2,FALSE)/100</f>
        <v>0.13521739130434798</v>
      </c>
      <c r="F139" s="48">
        <f t="shared" si="5"/>
        <v>-5.031493576453383E-3</v>
      </c>
    </row>
    <row r="140" spans="1:6">
      <c r="A140" s="1">
        <v>44805</v>
      </c>
      <c r="B140" s="2">
        <v>0.14299605449973818</v>
      </c>
      <c r="C140" s="2">
        <f>(1+VLOOKUP(A140,selic!A:B,2,TRUE)/100)^252-1</f>
        <v>0.1364998931528163</v>
      </c>
      <c r="D140" s="48">
        <f t="shared" si="4"/>
        <v>5.7159366103418652E-3</v>
      </c>
      <c r="E140" s="2">
        <f>VLOOKUP(A140,Swap1ano!A:B,2,FALSE)/100</f>
        <v>0.134404761904762</v>
      </c>
      <c r="F140" s="48">
        <f t="shared" si="5"/>
        <v>7.5733925698184823E-3</v>
      </c>
    </row>
    <row r="141" spans="1:6">
      <c r="A141" s="1">
        <v>44835</v>
      </c>
      <c r="B141" s="2">
        <v>0.16075451772299854</v>
      </c>
      <c r="C141" s="2">
        <f>(1+VLOOKUP(A141,selic!A:B,2,TRUE)/100)^252-1</f>
        <v>0.1364998931528163</v>
      </c>
      <c r="D141" s="48">
        <f t="shared" si="4"/>
        <v>2.1341510647129303E-2</v>
      </c>
      <c r="E141" s="2">
        <f>VLOOKUP(A141,Swap1ano!A:B,2,FALSE)/100</f>
        <v>0.13162499999999999</v>
      </c>
      <c r="F141" s="48">
        <f t="shared" si="5"/>
        <v>2.5741316887660126E-2</v>
      </c>
    </row>
    <row r="142" spans="1:6">
      <c r="A142" s="1">
        <v>44866</v>
      </c>
      <c r="B142" s="2">
        <v>0.1621309743258661</v>
      </c>
      <c r="C142" s="2">
        <f>(1+VLOOKUP(A142,selic!A:B,2,TRUE)/100)^252-1</f>
        <v>0.1364998931528163</v>
      </c>
      <c r="D142" s="48">
        <f t="shared" si="4"/>
        <v>2.2552647235140055E-2</v>
      </c>
      <c r="E142" s="2">
        <f>VLOOKUP(A142,Swap1ano!A:B,2,FALSE)/100</f>
        <v>0.13879</v>
      </c>
      <c r="F142" s="48">
        <f t="shared" si="5"/>
        <v>2.0496293720410286E-2</v>
      </c>
    </row>
    <row r="143" spans="1:6">
      <c r="A143" s="1">
        <v>44896</v>
      </c>
      <c r="B143" s="2">
        <v>0.1621309743258661</v>
      </c>
      <c r="C143" s="2">
        <f>(1+VLOOKUP(A143,selic!A:B,2,TRUE)/100)^252-1</f>
        <v>0.1364998931528163</v>
      </c>
      <c r="D143" s="48">
        <f t="shared" si="4"/>
        <v>2.2552647235140055E-2</v>
      </c>
      <c r="E143" s="2">
        <f>VLOOKUP(A143,Swap1ano!A:B,2,FALSE)/100</f>
        <v>0.13832380952380899</v>
      </c>
      <c r="F143" s="48">
        <f t="shared" si="5"/>
        <v>2.0914228976741001E-2</v>
      </c>
    </row>
    <row r="144" spans="1:6">
      <c r="A144" s="1">
        <v>44927</v>
      </c>
      <c r="B144" s="2">
        <v>0.1621309743258661</v>
      </c>
      <c r="C144" s="2">
        <f>(1+VLOOKUP(A144,selic!A:B,2,TRUE)/100)^252-1</f>
        <v>0.1364998931528163</v>
      </c>
      <c r="D144" s="48">
        <f t="shared" si="4"/>
        <v>2.2552647235140055E-2</v>
      </c>
      <c r="E144" s="2">
        <f>VLOOKUP(A144,Swap1ano!A:B,2,FALSE)/100</f>
        <v>0.135277272727273</v>
      </c>
      <c r="F144" s="48">
        <f t="shared" si="5"/>
        <v>2.3653870506966435E-2</v>
      </c>
    </row>
    <row r="145" spans="1:6">
      <c r="A145" s="1">
        <v>44958</v>
      </c>
      <c r="B145" s="2">
        <v>0.15252711305920341</v>
      </c>
      <c r="C145" s="2">
        <f>(1+VLOOKUP(A145,selic!A:B,2,TRUE)/100)^252-1</f>
        <v>0.1364998931528163</v>
      </c>
      <c r="D145" s="48">
        <f t="shared" si="4"/>
        <v>1.4102262572084578E-2</v>
      </c>
      <c r="E145" s="2">
        <f>VLOOKUP(A145,Swap1ano!A:B,2,FALSE)/100</f>
        <v>0.13416666666666699</v>
      </c>
      <c r="F145" s="48">
        <f t="shared" si="5"/>
        <v>1.6188490573874947E-2</v>
      </c>
    </row>
    <row r="146" spans="1:6">
      <c r="A146" s="1">
        <v>44986</v>
      </c>
      <c r="B146" s="2">
        <v>0.15526362253922477</v>
      </c>
      <c r="C146" s="2">
        <f>(1+VLOOKUP(A146,selic!A:B,2,TRUE)/100)^252-1</f>
        <v>0.1364998931528163</v>
      </c>
      <c r="D146" s="48">
        <f t="shared" si="4"/>
        <v>1.651010220014637E-2</v>
      </c>
      <c r="E146" s="2">
        <f>VLOOKUP(A146,Swap1ano!A:B,2,FALSE)/100</f>
        <v>0.12929565217391301</v>
      </c>
      <c r="F146" s="48">
        <f t="shared" si="5"/>
        <v>2.2994837813572477E-2</v>
      </c>
    </row>
    <row r="147" spans="1:6">
      <c r="A147" s="1">
        <v>45017</v>
      </c>
      <c r="B147" s="2">
        <v>0.17597806877008071</v>
      </c>
      <c r="C147" s="2">
        <f>(1+VLOOKUP(A147,selic!A:B,2,TRUE)/100)^252-1</f>
        <v>0.1364998931528163</v>
      </c>
      <c r="D147" s="48">
        <f t="shared" si="4"/>
        <v>3.4736629413792741E-2</v>
      </c>
      <c r="E147" s="2">
        <f>VLOOKUP(A147,Swap1ano!A:B,2,FALSE)/100</f>
        <v>0.128233333333333</v>
      </c>
      <c r="F147" s="48">
        <f t="shared" si="5"/>
        <v>4.2318139365451257E-2</v>
      </c>
    </row>
    <row r="148" spans="1:6">
      <c r="A148" s="1">
        <v>45047</v>
      </c>
      <c r="B148" s="2">
        <v>0.17180814349583362</v>
      </c>
      <c r="C148" s="2">
        <f>(1+VLOOKUP(A148,selic!A:B,2,TRUE)/100)^252-1</f>
        <v>0.1364998931528163</v>
      </c>
      <c r="D148" s="48">
        <f t="shared" si="4"/>
        <v>3.106753511878213E-2</v>
      </c>
      <c r="E148" s="2">
        <f>VLOOKUP(A148,Swap1ano!A:B,2,FALSE)/100</f>
        <v>0.12650909090909099</v>
      </c>
      <c r="F148" s="48">
        <f t="shared" si="5"/>
        <v>4.0211883732057974E-2</v>
      </c>
    </row>
    <row r="149" spans="1:6">
      <c r="A149" s="1">
        <v>45078</v>
      </c>
      <c r="B149" s="2">
        <v>0.16626932649468618</v>
      </c>
      <c r="C149" s="2">
        <f>(1+VLOOKUP(A149,selic!A:B,2,TRUE)/100)^252-1</f>
        <v>0.1364998931528163</v>
      </c>
      <c r="D149" s="48">
        <f t="shared" si="4"/>
        <v>2.6193960528482885E-2</v>
      </c>
      <c r="E149" s="2">
        <f>VLOOKUP(A149,Swap1ano!A:B,2,FALSE)/100</f>
        <v>0.120755</v>
      </c>
      <c r="F149" s="48">
        <f t="shared" si="5"/>
        <v>4.0610415741786809E-2</v>
      </c>
    </row>
    <row r="150" spans="1:6">
      <c r="A150" s="1">
        <v>45108</v>
      </c>
      <c r="B150" s="2">
        <v>0.14164038846995752</v>
      </c>
      <c r="C150" s="2">
        <f>(1+VLOOKUP(A150,selic!A:B,2,TRUE)/100)^252-1</f>
        <v>0.1364998931528163</v>
      </c>
      <c r="D150" s="48">
        <f t="shared" si="4"/>
        <v>4.523093533146616E-3</v>
      </c>
      <c r="E150" s="2">
        <f>VLOOKUP(A150,Swap1ano!A:B,2,FALSE)/100</f>
        <v>0.1153</v>
      </c>
      <c r="F150" s="48">
        <f t="shared" si="5"/>
        <v>2.3617312355382003E-2</v>
      </c>
    </row>
    <row r="151" spans="1:6">
      <c r="A151" s="1">
        <v>45139</v>
      </c>
      <c r="B151" s="2">
        <v>0.1335372965869035</v>
      </c>
      <c r="C151" s="2">
        <f>(1+VLOOKUP(A151,selic!A:B,2,TRUE)/100)^252-1</f>
        <v>0.1364998931528163</v>
      </c>
      <c r="D151" s="48">
        <f t="shared" si="4"/>
        <v>-2.6067724104171797E-3</v>
      </c>
      <c r="E151" s="2">
        <f>VLOOKUP(A151,Swap1ano!A:B,2,FALSE)/100</f>
        <v>0.11069130434782601</v>
      </c>
      <c r="F151" s="48">
        <f t="shared" si="5"/>
        <v>2.0569164582135757E-2</v>
      </c>
    </row>
    <row r="152" spans="1:6">
      <c r="A152" s="1">
        <v>45170</v>
      </c>
      <c r="B152" s="2">
        <v>0.13219191841842548</v>
      </c>
      <c r="C152" s="2">
        <f>(1+VLOOKUP(A152,selic!A:B,2,TRUE)/100)^252-1</f>
        <v>0.13149860316974427</v>
      </c>
      <c r="D152" s="48">
        <f t="shared" si="4"/>
        <v>6.1274070223249488E-4</v>
      </c>
      <c r="E152" s="2">
        <f>VLOOKUP(A152,Swap1ano!A:B,2,FALSE)/100</f>
        <v>0.10928499999999999</v>
      </c>
      <c r="F152" s="48">
        <f t="shared" si="5"/>
        <v>2.0650165122962472E-2</v>
      </c>
    </row>
    <row r="153" spans="1:6">
      <c r="A153" s="1">
        <v>45200</v>
      </c>
      <c r="B153" s="2">
        <v>0.12950555229212202</v>
      </c>
      <c r="C153" s="2">
        <f>(1+VLOOKUP(A153,selic!A:B,2,TRUE)/100)^252-1</f>
        <v>0.1264993727150141</v>
      </c>
      <c r="D153" s="48">
        <f t="shared" si="4"/>
        <v>2.6686029747735596E-3</v>
      </c>
      <c r="E153" s="2">
        <f>VLOOKUP(A153,Swap1ano!A:B,2,FALSE)/100</f>
        <v>0.11111904761904799</v>
      </c>
      <c r="F153" s="48">
        <f t="shared" si="5"/>
        <v>1.6547736007652247E-2</v>
      </c>
    </row>
    <row r="154" spans="1:6">
      <c r="A154" s="1">
        <v>45231</v>
      </c>
      <c r="B154" s="2">
        <v>0.12816456143923505</v>
      </c>
      <c r="C154" s="2">
        <f>(1+VLOOKUP(A154,selic!A:B,2,TRUE)/100)^252-1</f>
        <v>0.1264993727150141</v>
      </c>
      <c r="D154" s="48">
        <f t="shared" si="4"/>
        <v>1.4781976488877913E-3</v>
      </c>
      <c r="E154" s="2">
        <f>VLOOKUP(A154,Swap1ano!A:B,2,FALSE)/100</f>
        <v>0.10649499999999999</v>
      </c>
      <c r="F154" s="48">
        <f t="shared" si="5"/>
        <v>1.9583966885738269E-2</v>
      </c>
    </row>
    <row r="155" spans="1:6">
      <c r="A155" s="1">
        <v>45261</v>
      </c>
      <c r="B155" s="2">
        <v>0.12682503013196977</v>
      </c>
      <c r="C155" s="2">
        <f>(1+VLOOKUP(A155,selic!A:B,2,TRUE)/100)^252-1</f>
        <v>0.12149954341558789</v>
      </c>
      <c r="D155" s="48">
        <f t="shared" si="4"/>
        <v>4.7485411364169838E-3</v>
      </c>
      <c r="E155" s="2">
        <f>VLOOKUP(A155,Swap1ano!A:B,2,FALSE)/100</f>
        <v>0.10231052631578899</v>
      </c>
      <c r="F155" s="48">
        <f t="shared" si="5"/>
        <v>2.2239199600238457E-2</v>
      </c>
    </row>
    <row r="156" spans="1:6">
      <c r="A156" s="1">
        <v>45292</v>
      </c>
      <c r="B156" s="2">
        <v>0.12682503013196977</v>
      </c>
      <c r="C156" s="2">
        <f>(1+VLOOKUP(A156,selic!A:B,2,TRUE)/100)^252-1</f>
        <v>0.11649931856339624</v>
      </c>
      <c r="D156" s="48">
        <f t="shared" si="4"/>
        <v>9.2482918680683035E-3</v>
      </c>
      <c r="E156" s="2">
        <f>VLOOKUP(A156,Swap1ano!A:B,2,FALSE)/100</f>
        <v>0.10046363636363599</v>
      </c>
      <c r="F156" s="48">
        <f t="shared" si="5"/>
        <v>2.3954806771664172E-2</v>
      </c>
    </row>
    <row r="157" spans="1:6">
      <c r="A157" s="1">
        <v>45323</v>
      </c>
      <c r="B157" s="2">
        <v>0.12682503013196977</v>
      </c>
      <c r="C157" s="2">
        <f>(1+VLOOKUP(A157,selic!A:B,2,TRUE)/100)^252-1</f>
        <v>0.11149890058048784</v>
      </c>
      <c r="D157" s="48">
        <f t="shared" si="4"/>
        <v>1.378870419347944E-2</v>
      </c>
      <c r="E157" s="2">
        <f>VLOOKUP(A157,Swap1ano!A:B,2,FALSE)/100</f>
        <v>9.933157894736841E-2</v>
      </c>
      <c r="F157" s="48">
        <f t="shared" si="5"/>
        <v>2.500924353590106E-2</v>
      </c>
    </row>
    <row r="158" spans="1:6">
      <c r="A158" s="1">
        <v>45352</v>
      </c>
      <c r="B158" s="2">
        <v>0.13623245038182419</v>
      </c>
      <c r="C158" s="2">
        <f>(1+VLOOKUP(A158,selic!A:B,2,TRUE)/100)^252-1</f>
        <v>0.11149890058048784</v>
      </c>
      <c r="D158" s="48">
        <f t="shared" si="4"/>
        <v>2.2252428489510034E-2</v>
      </c>
      <c r="E158" s="2">
        <f>VLOOKUP(A158,Swap1ano!A:B,2,FALSE)/100</f>
        <v>9.8354999999999998E-2</v>
      </c>
      <c r="F158" s="48">
        <f t="shared" si="5"/>
        <v>3.448561747506429E-2</v>
      </c>
    </row>
    <row r="159" spans="1:6">
      <c r="A159" s="1">
        <v>45383</v>
      </c>
      <c r="B159" s="2">
        <v>0.14028619649985408</v>
      </c>
      <c r="C159" s="2">
        <f>(1+VLOOKUP(A159,selic!A:B,2,TRUE)/100)^252-1</f>
        <v>0.10650127826692235</v>
      </c>
      <c r="D159" s="48">
        <f t="shared" si="4"/>
        <v>3.0533103663330508E-2</v>
      </c>
      <c r="E159" s="2">
        <f>VLOOKUP(A159,Swap1ano!A:B,2,FALSE)/100</f>
        <v>0.101622727272727</v>
      </c>
      <c r="F159" s="48">
        <f t="shared" si="5"/>
        <v>3.5096833307756592E-2</v>
      </c>
    </row>
    <row r="160" spans="1:6">
      <c r="A160" s="1">
        <v>45413</v>
      </c>
      <c r="B160" s="2">
        <v>0.13893347713220328</v>
      </c>
      <c r="C160" s="2">
        <f>(1+VLOOKUP(A160,selic!A:B,2,TRUE)/100)^252-1</f>
        <v>0.10650127826692235</v>
      </c>
      <c r="D160" s="48">
        <f t="shared" si="4"/>
        <v>2.9310584183037225E-2</v>
      </c>
      <c r="E160" s="2">
        <f>VLOOKUP(A160,Swap1ano!A:B,2,FALSE)/100</f>
        <v>0.10400952380952401</v>
      </c>
      <c r="F160" s="48">
        <f t="shared" si="5"/>
        <v>3.1633742797951392E-2</v>
      </c>
    </row>
    <row r="161" spans="1:6">
      <c r="A161" s="1">
        <v>45444</v>
      </c>
      <c r="B161" s="2">
        <v>0.13893347713220328</v>
      </c>
      <c r="C161" s="2">
        <f>(1+VLOOKUP(A161,selic!A:B,2,TRUE)/100)^252-1</f>
        <v>0.1040011330976427</v>
      </c>
      <c r="D161" s="48">
        <f t="shared" si="4"/>
        <v>3.1641583497787007E-2</v>
      </c>
      <c r="E161" s="2">
        <f>VLOOKUP(A161,Swap1ano!A:B,2,FALSE)/100</f>
        <v>0.10888999999999999</v>
      </c>
      <c r="F161" s="48">
        <f t="shared" si="5"/>
        <v>2.7093288903501156E-2</v>
      </c>
    </row>
    <row r="162" spans="1:6">
      <c r="A162" s="1">
        <v>45474</v>
      </c>
      <c r="B162" s="2">
        <v>0.14028619649985408</v>
      </c>
      <c r="C162" s="2">
        <f>(1+VLOOKUP(A162,selic!A:B,2,TRUE)/100)^252-1</f>
        <v>0.1040011330976427</v>
      </c>
      <c r="D162" s="48">
        <f t="shared" si="4"/>
        <v>3.2866871522497121E-2</v>
      </c>
      <c r="E162" s="2">
        <f>VLOOKUP(A162,Swap1ano!A:B,2,FALSE)/100</f>
        <v>0.111378260869565</v>
      </c>
      <c r="F162" s="48">
        <f t="shared" si="5"/>
        <v>2.6010888145023614E-2</v>
      </c>
    </row>
    <row r="163" spans="1:6">
      <c r="A163" s="1">
        <v>45505</v>
      </c>
      <c r="B163" s="2">
        <v>0.13488414009111604</v>
      </c>
      <c r="C163" s="2">
        <f>(1+VLOOKUP(A163,selic!A:B,2,TRUE)/100)^252-1</f>
        <v>0.1040011330976427</v>
      </c>
      <c r="D163" s="48">
        <f t="shared" si="4"/>
        <v>2.7973709507725486E-2</v>
      </c>
      <c r="E163" s="2">
        <f>VLOOKUP(A163,Swap1ano!A:B,2,FALSE)/100</f>
        <v>0.11408181818181801</v>
      </c>
      <c r="F163" s="48">
        <f t="shared" si="5"/>
        <v>1.8672167133332751E-2</v>
      </c>
    </row>
    <row r="164" spans="1:6">
      <c r="A164" s="1">
        <v>45536</v>
      </c>
      <c r="B164" s="2">
        <v>0.13488414009111604</v>
      </c>
      <c r="C164" s="2">
        <f>(1+VLOOKUP(A164,selic!A:B,2,TRUE)/100)^252-1</f>
        <v>0.1040011330976427</v>
      </c>
      <c r="D164" s="48">
        <f t="shared" si="4"/>
        <v>2.7973709507725486E-2</v>
      </c>
      <c r="E164" s="2">
        <f>VLOOKUP(A164,Swap1ano!A:B,2,FALSE)/100</f>
        <v>0.11825238095238101</v>
      </c>
      <c r="F164" s="48">
        <f t="shared" si="5"/>
        <v>1.4872992378134109E-2</v>
      </c>
    </row>
  </sheetData>
  <pageMargins left="0.511811024" right="0.511811024" top="0.78740157499999996" bottom="0.78740157499999996" header="0.31496062000000002" footer="0.31496062000000002"/>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9827F-D7DB-3641-A290-07589447D88D}">
  <dimension ref="A1:XEK93"/>
  <sheetViews>
    <sheetView showGridLines="0" zoomScaleNormal="100" workbookViewId="0">
      <pane xSplit="1" ySplit="8" topLeftCell="B11" activePane="bottomRight" state="frozen"/>
      <selection pane="topRight" activeCell="B1" sqref="B1"/>
      <selection pane="bottomLeft" activeCell="A10" sqref="A10"/>
      <selection pane="bottomRight" activeCell="F9" sqref="F9:F37"/>
    </sheetView>
  </sheetViews>
  <sheetFormatPr baseColWidth="10" defaultColWidth="0" defaultRowHeight="13" customHeight="1" zeroHeight="1"/>
  <cols>
    <col min="1" max="1" width="19.6640625" style="4" customWidth="1"/>
    <col min="2" max="2" width="9.5" style="4" customWidth="1"/>
    <col min="3" max="3" width="13.83203125" style="4" customWidth="1"/>
    <col min="4" max="4" width="10.5" style="4" customWidth="1"/>
    <col min="5" max="5" width="11" style="4" customWidth="1"/>
    <col min="6" max="6" width="16.5" style="4" customWidth="1"/>
    <col min="7" max="7" width="2.5" style="4" customWidth="1"/>
    <col min="8" max="8" width="11.83203125" style="4" customWidth="1"/>
    <col min="9" max="9" width="14.5" style="4" customWidth="1"/>
    <col min="10" max="10" width="10.5" style="4" customWidth="1"/>
    <col min="11" max="11" width="11.5" style="4" customWidth="1"/>
    <col min="12" max="12" width="15.1640625" style="4" bestFit="1" customWidth="1"/>
    <col min="13" max="13" width="1.6640625" style="4" customWidth="1"/>
    <col min="14" max="14" width="12" style="4" customWidth="1"/>
    <col min="15" max="15" width="14.33203125" style="4" customWidth="1"/>
    <col min="16" max="16" width="11.33203125" style="4" customWidth="1"/>
    <col min="17" max="17" width="10.83203125" style="4" customWidth="1"/>
    <col min="18" max="18" width="15.1640625" style="4" bestFit="1" customWidth="1"/>
    <col min="19" max="19" width="5.5" style="4" customWidth="1"/>
    <col min="20" max="20" width="11.83203125" style="4" bestFit="1" customWidth="1"/>
    <col min="21" max="21" width="13.6640625" style="4" customWidth="1"/>
    <col min="22" max="22" width="11.83203125" style="4" bestFit="1" customWidth="1"/>
    <col min="23" max="23" width="11.5" style="4" bestFit="1" customWidth="1"/>
    <col min="24" max="24" width="18.5" style="4" bestFit="1" customWidth="1"/>
    <col min="25" max="25" width="2.5" style="4" customWidth="1"/>
    <col min="26" max="26" width="11.83203125" style="4" bestFit="1" customWidth="1"/>
    <col min="27" max="27" width="14.83203125" style="4" customWidth="1"/>
    <col min="28" max="28" width="11.83203125" style="4" bestFit="1" customWidth="1"/>
    <col min="29" max="29" width="11.5" style="4" bestFit="1" customWidth="1"/>
    <col min="30" max="30" width="14.5" style="4" bestFit="1" customWidth="1"/>
    <col min="31" max="31" width="3.33203125" style="4" customWidth="1"/>
    <col min="32" max="32" width="11.83203125" style="4" bestFit="1" customWidth="1"/>
    <col min="33" max="33" width="15.5" style="4" customWidth="1"/>
    <col min="34" max="34" width="11.83203125" style="4" bestFit="1" customWidth="1"/>
    <col min="35" max="35" width="11.5" style="4" bestFit="1" customWidth="1"/>
    <col min="36" max="36" width="15.1640625" style="4" bestFit="1" customWidth="1"/>
    <col min="37" max="37" width="9.1640625" style="4" customWidth="1"/>
    <col min="38" max="16365" width="9.1640625" style="4" hidden="1"/>
    <col min="16366" max="16384" width="2.33203125" style="4" hidden="1"/>
  </cols>
  <sheetData>
    <row r="1" spans="1:36">
      <c r="B1" s="21"/>
      <c r="C1" s="21"/>
      <c r="D1" s="21"/>
      <c r="E1" s="21"/>
      <c r="F1" s="21"/>
      <c r="G1" s="21"/>
      <c r="H1" s="21"/>
      <c r="I1" s="21"/>
      <c r="J1" s="21"/>
      <c r="K1" s="21"/>
      <c r="L1" s="21"/>
      <c r="M1" s="21"/>
      <c r="N1" s="21"/>
      <c r="O1" s="21"/>
      <c r="P1" s="21"/>
      <c r="Q1" s="21"/>
      <c r="R1" s="21"/>
      <c r="S1" s="21"/>
      <c r="T1" s="21"/>
      <c r="U1" s="21"/>
      <c r="V1" s="21"/>
      <c r="W1" s="21"/>
      <c r="X1" s="21"/>
    </row>
    <row r="2" spans="1:36" ht="15">
      <c r="A2" s="9"/>
    </row>
    <row r="3" spans="1:36"/>
    <row r="4" spans="1:36"/>
    <row r="5" spans="1:36" ht="20.25" customHeight="1"/>
    <row r="6" spans="1:36" ht="15.75" customHeight="1">
      <c r="B6" s="64" t="s">
        <v>32</v>
      </c>
      <c r="C6" s="64"/>
      <c r="D6" s="64"/>
      <c r="E6" s="64"/>
      <c r="F6" s="64"/>
      <c r="G6" s="64"/>
      <c r="H6" s="64"/>
      <c r="I6" s="64"/>
      <c r="J6" s="64"/>
      <c r="K6" s="64"/>
      <c r="L6" s="64"/>
      <c r="M6" s="64"/>
      <c r="N6" s="64"/>
      <c r="O6" s="64"/>
      <c r="P6" s="64"/>
      <c r="Q6" s="64"/>
      <c r="R6" s="64"/>
      <c r="T6" s="66" t="s">
        <v>33</v>
      </c>
      <c r="U6" s="66"/>
      <c r="V6" s="66"/>
      <c r="W6" s="66"/>
      <c r="X6" s="66"/>
      <c r="Y6" s="66"/>
      <c r="Z6" s="66"/>
      <c r="AA6" s="66"/>
      <c r="AB6" s="66"/>
      <c r="AC6" s="66"/>
      <c r="AD6" s="66"/>
      <c r="AE6" s="66"/>
      <c r="AF6" s="66"/>
      <c r="AG6" s="66"/>
      <c r="AH6" s="66"/>
      <c r="AI6" s="66"/>
      <c r="AJ6" s="66"/>
    </row>
    <row r="7" spans="1:36" ht="15.75" customHeight="1">
      <c r="A7" s="22"/>
      <c r="B7" s="65" t="s">
        <v>19</v>
      </c>
      <c r="C7" s="65"/>
      <c r="D7" s="65"/>
      <c r="E7" s="65"/>
      <c r="F7" s="65"/>
      <c r="G7" s="5"/>
      <c r="H7" s="65" t="s">
        <v>20</v>
      </c>
      <c r="I7" s="65"/>
      <c r="J7" s="65"/>
      <c r="K7" s="65"/>
      <c r="L7" s="65"/>
      <c r="M7" s="5"/>
      <c r="N7" s="65" t="s">
        <v>21</v>
      </c>
      <c r="O7" s="65"/>
      <c r="P7" s="65"/>
      <c r="Q7" s="65"/>
      <c r="R7" s="65"/>
      <c r="T7" s="67" t="s">
        <v>19</v>
      </c>
      <c r="U7" s="67"/>
      <c r="V7" s="67"/>
      <c r="W7" s="67"/>
      <c r="X7" s="67"/>
      <c r="Y7" s="5"/>
      <c r="Z7" s="67" t="s">
        <v>20</v>
      </c>
      <c r="AA7" s="67"/>
      <c r="AB7" s="67"/>
      <c r="AC7" s="67"/>
      <c r="AD7" s="67"/>
      <c r="AE7" s="5"/>
      <c r="AF7" s="67" t="s">
        <v>21</v>
      </c>
      <c r="AG7" s="67"/>
      <c r="AH7" s="67"/>
      <c r="AI7" s="67"/>
      <c r="AJ7" s="67"/>
    </row>
    <row r="8" spans="1:36" ht="32.25" customHeight="1">
      <c r="B8" s="6" t="s">
        <v>22</v>
      </c>
      <c r="C8" s="6" t="s">
        <v>23</v>
      </c>
      <c r="D8" s="6" t="s">
        <v>24</v>
      </c>
      <c r="E8" s="6" t="s">
        <v>25</v>
      </c>
      <c r="F8" s="6" t="s">
        <v>26</v>
      </c>
      <c r="G8" s="5"/>
      <c r="H8" s="6" t="s">
        <v>22</v>
      </c>
      <c r="I8" s="6" t="s">
        <v>23</v>
      </c>
      <c r="J8" s="6" t="s">
        <v>24</v>
      </c>
      <c r="K8" s="6" t="s">
        <v>25</v>
      </c>
      <c r="L8" s="6" t="s">
        <v>27</v>
      </c>
      <c r="M8" s="5"/>
      <c r="N8" s="6" t="s">
        <v>22</v>
      </c>
      <c r="O8" s="6" t="s">
        <v>23</v>
      </c>
      <c r="P8" s="6" t="s">
        <v>24</v>
      </c>
      <c r="Q8" s="6" t="s">
        <v>25</v>
      </c>
      <c r="R8" s="6" t="s">
        <v>28</v>
      </c>
      <c r="T8" s="23" t="s">
        <v>22</v>
      </c>
      <c r="U8" s="23" t="s">
        <v>23</v>
      </c>
      <c r="V8" s="23" t="s">
        <v>24</v>
      </c>
      <c r="W8" s="23" t="s">
        <v>25</v>
      </c>
      <c r="X8" s="23" t="s">
        <v>26</v>
      </c>
      <c r="Y8" s="5"/>
      <c r="Z8" s="23" t="s">
        <v>22</v>
      </c>
      <c r="AA8" s="23" t="s">
        <v>23</v>
      </c>
      <c r="AB8" s="23" t="s">
        <v>24</v>
      </c>
      <c r="AC8" s="23" t="s">
        <v>25</v>
      </c>
      <c r="AD8" s="23" t="s">
        <v>27</v>
      </c>
      <c r="AE8" s="5"/>
      <c r="AF8" s="23" t="s">
        <v>22</v>
      </c>
      <c r="AG8" s="23" t="s">
        <v>23</v>
      </c>
      <c r="AH8" s="23" t="s">
        <v>24</v>
      </c>
      <c r="AI8" s="23" t="s">
        <v>25</v>
      </c>
      <c r="AJ8" s="23" t="s">
        <v>28</v>
      </c>
    </row>
    <row r="9" spans="1:36" ht="15" customHeight="1">
      <c r="A9" s="7">
        <v>1996</v>
      </c>
      <c r="B9" s="24">
        <v>33996.153975480804</v>
      </c>
      <c r="C9" s="24">
        <v>252999.97724903031</v>
      </c>
      <c r="D9" s="24">
        <v>753623.62946687883</v>
      </c>
      <c r="E9" s="24">
        <v>1130109.2210949291</v>
      </c>
      <c r="F9" s="25">
        <v>2170728.9817863195</v>
      </c>
      <c r="G9" s="9"/>
      <c r="H9" s="24">
        <v>21691.21510663833</v>
      </c>
      <c r="I9" s="24">
        <v>197957.89146377577</v>
      </c>
      <c r="J9" s="24">
        <v>622946.01511380007</v>
      </c>
      <c r="K9" s="24">
        <v>850165.74030551943</v>
      </c>
      <c r="L9" s="26">
        <v>1692760.8619897335</v>
      </c>
      <c r="M9" s="9"/>
      <c r="N9" s="24">
        <v>12304.93886884247</v>
      </c>
      <c r="O9" s="24">
        <v>55042.085785254509</v>
      </c>
      <c r="P9" s="24">
        <v>130677.61435307885</v>
      </c>
      <c r="Q9" s="24">
        <v>279943.48078940972</v>
      </c>
      <c r="R9" s="26">
        <v>477968.11979658552</v>
      </c>
      <c r="S9" s="9"/>
      <c r="T9" s="24">
        <v>4657.4549534678135</v>
      </c>
      <c r="U9" s="24">
        <v>34660.861876187431</v>
      </c>
      <c r="V9" s="24">
        <v>103246.03508509866</v>
      </c>
      <c r="W9" s="24">
        <v>154824.36023629023</v>
      </c>
      <c r="X9" s="27">
        <v>297388.71215104416</v>
      </c>
      <c r="Y9" s="9"/>
      <c r="Z9" s="24">
        <v>2971.6848946504915</v>
      </c>
      <c r="AA9" s="24">
        <v>27120.125495400745</v>
      </c>
      <c r="AB9" s="24">
        <v>85343.271651474221</v>
      </c>
      <c r="AC9" s="24">
        <v>116472.2527527784</v>
      </c>
      <c r="AD9" s="26">
        <v>231907.33479430387</v>
      </c>
      <c r="AE9" s="9"/>
      <c r="AF9" s="24">
        <v>1685.7700588173216</v>
      </c>
      <c r="AG9" s="24">
        <v>7540.7363807866841</v>
      </c>
      <c r="AH9" s="24">
        <v>17902.763433624437</v>
      </c>
      <c r="AI9" s="24">
        <v>38352.107483511834</v>
      </c>
      <c r="AJ9" s="26">
        <v>65481.377356740275</v>
      </c>
    </row>
    <row r="10" spans="1:36" s="12" customFormat="1" ht="14.25" customHeight="1">
      <c r="A10" s="7">
        <v>1997</v>
      </c>
      <c r="B10" s="24">
        <v>35373.446623117001</v>
      </c>
      <c r="C10" s="24">
        <v>252658.86235032091</v>
      </c>
      <c r="D10" s="24">
        <v>693711.65449061163</v>
      </c>
      <c r="E10" s="24">
        <v>1038357.8116221232</v>
      </c>
      <c r="F10" s="25">
        <v>2020101.7750861726</v>
      </c>
      <c r="G10" s="4"/>
      <c r="H10" s="24">
        <v>23870.49256215581</v>
      </c>
      <c r="I10" s="24">
        <v>196520.68337473043</v>
      </c>
      <c r="J10" s="24">
        <v>571532.8493650686</v>
      </c>
      <c r="K10" s="24">
        <v>773298.79203797143</v>
      </c>
      <c r="L10" s="26">
        <v>1565222.8173399263</v>
      </c>
      <c r="M10" s="4"/>
      <c r="N10" s="24">
        <v>11502.954060961194</v>
      </c>
      <c r="O10" s="24">
        <v>56138.178975590468</v>
      </c>
      <c r="P10" s="24">
        <v>122178.805125543</v>
      </c>
      <c r="Q10" s="24">
        <v>265059.01958415186</v>
      </c>
      <c r="R10" s="26">
        <v>454878.95774624648</v>
      </c>
      <c r="S10" s="4"/>
      <c r="T10" s="24">
        <v>5220.7045365857502</v>
      </c>
      <c r="U10" s="24">
        <v>37289.475434347245</v>
      </c>
      <c r="V10" s="24">
        <v>102383.6783638363</v>
      </c>
      <c r="W10" s="24">
        <v>153249.39623475095</v>
      </c>
      <c r="X10" s="27">
        <v>298143.25456952024</v>
      </c>
      <c r="Y10" s="4"/>
      <c r="Z10" s="24">
        <v>3523.0038547711647</v>
      </c>
      <c r="AA10" s="24">
        <v>29004.140709231826</v>
      </c>
      <c r="AB10" s="24">
        <v>84351.524217547951</v>
      </c>
      <c r="AC10" s="24">
        <v>114129.80348628451</v>
      </c>
      <c r="AD10" s="26">
        <v>231008.47226783546</v>
      </c>
      <c r="AE10" s="4"/>
      <c r="AF10" s="24">
        <v>1697.7006818145856</v>
      </c>
      <c r="AG10" s="24">
        <v>8285.3347251154155</v>
      </c>
      <c r="AH10" s="24">
        <v>18032.154146288343</v>
      </c>
      <c r="AI10" s="24">
        <v>39119.592748466443</v>
      </c>
      <c r="AJ10" s="26">
        <v>67134.782301684783</v>
      </c>
    </row>
    <row r="11" spans="1:36" s="13" customFormat="1" ht="14.25" customHeight="1">
      <c r="A11" s="11">
        <v>1998</v>
      </c>
      <c r="B11" s="24">
        <v>35023.641116100138</v>
      </c>
      <c r="C11" s="24">
        <v>253964.21390065624</v>
      </c>
      <c r="D11" s="24">
        <v>651004.9838697135</v>
      </c>
      <c r="E11" s="24">
        <v>983742.59195720323</v>
      </c>
      <c r="F11" s="25">
        <v>1923735.4308436729</v>
      </c>
      <c r="G11" s="4"/>
      <c r="H11" s="24">
        <v>23643.725694715708</v>
      </c>
      <c r="I11" s="24">
        <v>199458.3855679936</v>
      </c>
      <c r="J11" s="24">
        <v>540733.73710136965</v>
      </c>
      <c r="K11" s="24">
        <v>742729.8642356192</v>
      </c>
      <c r="L11" s="26">
        <v>1506565.712599698</v>
      </c>
      <c r="M11" s="4"/>
      <c r="N11" s="24">
        <v>11379.915421384432</v>
      </c>
      <c r="O11" s="24">
        <v>54505.828332662626</v>
      </c>
      <c r="P11" s="24">
        <v>110271.24676834382</v>
      </c>
      <c r="Q11" s="24">
        <v>241012.72772158406</v>
      </c>
      <c r="R11" s="26">
        <v>417169.71824397496</v>
      </c>
      <c r="S11" s="4"/>
      <c r="T11" s="24">
        <v>5423.6200065327575</v>
      </c>
      <c r="U11" s="24">
        <v>39327.875331093986</v>
      </c>
      <c r="V11" s="24">
        <v>100812.00989822917</v>
      </c>
      <c r="W11" s="24">
        <v>152338.41579551843</v>
      </c>
      <c r="X11" s="27">
        <v>297901.92103137431</v>
      </c>
      <c r="Y11" s="4"/>
      <c r="Z11" s="24">
        <v>3661.3721366589757</v>
      </c>
      <c r="AA11" s="24">
        <v>30887.322276152619</v>
      </c>
      <c r="AB11" s="24">
        <v>83735.848737955865</v>
      </c>
      <c r="AC11" s="24">
        <v>115016.15545237776</v>
      </c>
      <c r="AD11" s="26">
        <v>233300.6986031452</v>
      </c>
      <c r="AE11" s="4"/>
      <c r="AF11" s="24">
        <v>1762.2478698737814</v>
      </c>
      <c r="AG11" s="24">
        <v>8440.5530549413652</v>
      </c>
      <c r="AH11" s="24">
        <v>17076.161160273299</v>
      </c>
      <c r="AI11" s="24">
        <v>37322.260343140675</v>
      </c>
      <c r="AJ11" s="26">
        <v>64601.222428229121</v>
      </c>
    </row>
    <row r="12" spans="1:36" s="13" customFormat="1" ht="14.25" customHeight="1">
      <c r="A12" s="7">
        <v>1999</v>
      </c>
      <c r="B12" s="24">
        <v>38016.475184379939</v>
      </c>
      <c r="C12" s="24">
        <v>261476.053362746</v>
      </c>
      <c r="D12" s="24">
        <v>639113.8751713282</v>
      </c>
      <c r="E12" s="24">
        <v>970066.53723583056</v>
      </c>
      <c r="F12" s="25">
        <v>1908672.9409542847</v>
      </c>
      <c r="G12" s="4"/>
      <c r="H12" s="24">
        <v>24397.695505430504</v>
      </c>
      <c r="I12" s="24">
        <v>201103.80602368497</v>
      </c>
      <c r="J12" s="24">
        <v>533321.99416465033</v>
      </c>
      <c r="K12" s="24">
        <v>740011.66086692177</v>
      </c>
      <c r="L12" s="26">
        <v>1498835.1565606876</v>
      </c>
      <c r="M12" s="4"/>
      <c r="N12" s="24">
        <v>13618.779678949431</v>
      </c>
      <c r="O12" s="24">
        <v>60372.247339061003</v>
      </c>
      <c r="P12" s="24">
        <v>105791.88100667787</v>
      </c>
      <c r="Q12" s="24">
        <v>230054.87636890885</v>
      </c>
      <c r="R12" s="26">
        <v>409837.78439359716</v>
      </c>
      <c r="S12" s="4"/>
      <c r="T12" s="24">
        <v>6358.664617541137</v>
      </c>
      <c r="U12" s="24">
        <v>43734.683996561827</v>
      </c>
      <c r="V12" s="24">
        <v>106898.67392812081</v>
      </c>
      <c r="W12" s="24">
        <v>162254.06845494572</v>
      </c>
      <c r="X12" s="27">
        <v>319246.09099716949</v>
      </c>
      <c r="Y12" s="4"/>
      <c r="Z12" s="24">
        <v>4080.7771474738238</v>
      </c>
      <c r="AA12" s="24">
        <v>33636.775887657001</v>
      </c>
      <c r="AB12" s="24">
        <v>89203.843270683137</v>
      </c>
      <c r="AC12" s="24">
        <v>123774.91447328389</v>
      </c>
      <c r="AD12" s="26">
        <v>250696.31077909784</v>
      </c>
      <c r="AE12" s="4"/>
      <c r="AF12" s="24">
        <v>2277.8874700673127</v>
      </c>
      <c r="AG12" s="24">
        <v>10097.908108904825</v>
      </c>
      <c r="AH12" s="24">
        <v>17694.830657437677</v>
      </c>
      <c r="AI12" s="24">
        <v>38479.153981661824</v>
      </c>
      <c r="AJ12" s="26">
        <v>68549.780218071639</v>
      </c>
    </row>
    <row r="13" spans="1:36" s="12" customFormat="1" ht="14.25" customHeight="1">
      <c r="A13" s="7">
        <v>2000</v>
      </c>
      <c r="B13" s="24">
        <v>46414.60082889202</v>
      </c>
      <c r="C13" s="24">
        <v>264330.3353784731</v>
      </c>
      <c r="D13" s="24">
        <v>698655.79105335369</v>
      </c>
      <c r="E13" s="24">
        <v>1058179.8799044229</v>
      </c>
      <c r="F13" s="25">
        <v>2067580.607165142</v>
      </c>
      <c r="G13" s="4"/>
      <c r="H13" s="24">
        <v>30351.772564233972</v>
      </c>
      <c r="I13" s="24">
        <v>186022.82526277757</v>
      </c>
      <c r="J13" s="24">
        <v>589094.59082780429</v>
      </c>
      <c r="K13" s="24">
        <v>819769.56663690554</v>
      </c>
      <c r="L13" s="26">
        <v>1625238.7552917216</v>
      </c>
      <c r="M13" s="4"/>
      <c r="N13" s="24">
        <v>16062.82826465805</v>
      </c>
      <c r="O13" s="24">
        <v>78307.510115695535</v>
      </c>
      <c r="P13" s="24">
        <v>109561.20022554943</v>
      </c>
      <c r="Q13" s="24">
        <v>238410.31326751737</v>
      </c>
      <c r="R13" s="26">
        <v>442341.85187342041</v>
      </c>
      <c r="S13" s="4"/>
      <c r="T13" s="24">
        <v>8198.5577927948143</v>
      </c>
      <c r="U13" s="24">
        <v>46690.642433366789</v>
      </c>
      <c r="V13" s="24">
        <v>123408.79330919871</v>
      </c>
      <c r="W13" s="24">
        <v>186914.2197850974</v>
      </c>
      <c r="X13" s="27">
        <v>365212.21332045773</v>
      </c>
      <c r="Y13" s="4"/>
      <c r="Z13" s="24">
        <v>5361.2604016350524</v>
      </c>
      <c r="AA13" s="24">
        <v>32858.601742977859</v>
      </c>
      <c r="AB13" s="24">
        <v>104056.17978121604</v>
      </c>
      <c r="AC13" s="24">
        <v>144802.02455308862</v>
      </c>
      <c r="AD13" s="26">
        <v>287078.06647891761</v>
      </c>
      <c r="AE13" s="4"/>
      <c r="AF13" s="24">
        <v>2837.2973911597619</v>
      </c>
      <c r="AG13" s="24">
        <v>13832.040690388932</v>
      </c>
      <c r="AH13" s="24">
        <v>19352.613527982667</v>
      </c>
      <c r="AI13" s="24">
        <v>42112.19523200878</v>
      </c>
      <c r="AJ13" s="26">
        <v>78134.146841540147</v>
      </c>
    </row>
    <row r="14" spans="1:36" s="12" customFormat="1" ht="14.25" customHeight="1">
      <c r="A14" s="11">
        <v>2001</v>
      </c>
      <c r="B14" s="24">
        <v>51506.845304073133</v>
      </c>
      <c r="C14" s="24">
        <v>303758.87881451042</v>
      </c>
      <c r="D14" s="24">
        <v>670301.54187518032</v>
      </c>
      <c r="E14" s="24">
        <v>1043410.8584066369</v>
      </c>
      <c r="F14" s="25">
        <v>2068978.1244004008</v>
      </c>
      <c r="G14" s="4"/>
      <c r="H14" s="24">
        <v>35410.962986736871</v>
      </c>
      <c r="I14" s="24">
        <v>214971.86420337003</v>
      </c>
      <c r="J14" s="24">
        <v>553630.34950414079</v>
      </c>
      <c r="K14" s="24">
        <v>783728.01734823966</v>
      </c>
      <c r="L14" s="26">
        <v>1587741.1940424875</v>
      </c>
      <c r="M14" s="4"/>
      <c r="N14" s="24">
        <v>16095.88231733626</v>
      </c>
      <c r="O14" s="24">
        <v>88787.014611140388</v>
      </c>
      <c r="P14" s="24">
        <v>116671.19237103952</v>
      </c>
      <c r="Q14" s="24">
        <v>259682.84105839711</v>
      </c>
      <c r="R14" s="26">
        <v>481236.9303579132</v>
      </c>
      <c r="S14" s="4"/>
      <c r="T14" s="24">
        <v>9846.3620284612807</v>
      </c>
      <c r="U14" s="24">
        <v>58068.396006591516</v>
      </c>
      <c r="V14" s="24">
        <v>128138.92232333822</v>
      </c>
      <c r="W14" s="24">
        <v>199464.77008342138</v>
      </c>
      <c r="X14" s="27">
        <v>395518.4504418124</v>
      </c>
      <c r="Y14" s="4"/>
      <c r="Z14" s="24">
        <v>6769.3752021788305</v>
      </c>
      <c r="AA14" s="24">
        <v>41095.329919423559</v>
      </c>
      <c r="AB14" s="24">
        <v>105835.3471073531</v>
      </c>
      <c r="AC14" s="24">
        <v>149822.21770916157</v>
      </c>
      <c r="AD14" s="26">
        <v>303522.26993811707</v>
      </c>
      <c r="AE14" s="4"/>
      <c r="AF14" s="24">
        <v>3076.9868262824502</v>
      </c>
      <c r="AG14" s="24">
        <v>16973.066087167954</v>
      </c>
      <c r="AH14" s="24">
        <v>22303.575215985118</v>
      </c>
      <c r="AI14" s="24">
        <v>49642.552374259787</v>
      </c>
      <c r="AJ14" s="26">
        <v>91996.180503695301</v>
      </c>
    </row>
    <row r="15" spans="1:36" s="12" customFormat="1" ht="14.25" customHeight="1">
      <c r="A15" s="7">
        <v>2002</v>
      </c>
      <c r="B15" s="24">
        <v>63486.998246731404</v>
      </c>
      <c r="C15" s="24">
        <v>360087.55314151908</v>
      </c>
      <c r="D15" s="24">
        <v>665926.44924155436</v>
      </c>
      <c r="E15" s="24">
        <v>1042486.5198629524</v>
      </c>
      <c r="F15" s="25">
        <v>2131987.5204927572</v>
      </c>
      <c r="G15" s="4"/>
      <c r="H15" s="24">
        <v>40942.31209398486</v>
      </c>
      <c r="I15" s="24">
        <v>271040.70363703294</v>
      </c>
      <c r="J15" s="24">
        <v>559196.36571769835</v>
      </c>
      <c r="K15" s="24">
        <v>810700.91208128806</v>
      </c>
      <c r="L15" s="26">
        <v>1681880.2935300041</v>
      </c>
      <c r="M15" s="4"/>
      <c r="N15" s="24">
        <v>22544.686152746548</v>
      </c>
      <c r="O15" s="24">
        <v>89046.849504486148</v>
      </c>
      <c r="P15" s="24">
        <v>106730.08352385601</v>
      </c>
      <c r="Q15" s="24">
        <v>231785.60778166432</v>
      </c>
      <c r="R15" s="26">
        <v>450107.22696275293</v>
      </c>
      <c r="S15" s="4"/>
      <c r="T15" s="24">
        <v>13325.715019318028</v>
      </c>
      <c r="U15" s="24">
        <v>75581.209502442711</v>
      </c>
      <c r="V15" s="24">
        <v>139775.80184106712</v>
      </c>
      <c r="W15" s="24">
        <v>218814.53933584807</v>
      </c>
      <c r="X15" s="27">
        <v>447497.26569867588</v>
      </c>
      <c r="Y15" s="4"/>
      <c r="Z15" s="24">
        <v>8593.6585169154587</v>
      </c>
      <c r="AA15" s="24">
        <v>56890.564604517094</v>
      </c>
      <c r="AB15" s="24">
        <v>117373.50347598197</v>
      </c>
      <c r="AC15" s="24">
        <v>170163.49203204989</v>
      </c>
      <c r="AD15" s="26">
        <v>353021.21862946439</v>
      </c>
      <c r="AE15" s="4"/>
      <c r="AF15" s="24">
        <v>4732.0565024025691</v>
      </c>
      <c r="AG15" s="24">
        <v>18690.64489792562</v>
      </c>
      <c r="AH15" s="24">
        <v>22402.298365085164</v>
      </c>
      <c r="AI15" s="24">
        <v>48651.047303798179</v>
      </c>
      <c r="AJ15" s="26">
        <v>94476.04706921152</v>
      </c>
    </row>
    <row r="16" spans="1:36" ht="15" customHeight="1">
      <c r="A16" s="7">
        <v>2003</v>
      </c>
      <c r="B16" s="24">
        <v>84999.953504576595</v>
      </c>
      <c r="C16" s="24">
        <v>418867.03177580697</v>
      </c>
      <c r="D16" s="24">
        <v>646585.97178748972</v>
      </c>
      <c r="E16" s="24">
        <v>1030591.851849335</v>
      </c>
      <c r="F16" s="25">
        <v>2181044.8089172081</v>
      </c>
      <c r="G16" s="9"/>
      <c r="H16" s="24">
        <v>57932.349702810221</v>
      </c>
      <c r="I16" s="24">
        <v>316626.58786275215</v>
      </c>
      <c r="J16" s="24">
        <v>548267.9994931391</v>
      </c>
      <c r="K16" s="24">
        <v>818709.47490865935</v>
      </c>
      <c r="L16" s="26">
        <v>1741536.4119673606</v>
      </c>
      <c r="M16" s="9"/>
      <c r="N16" s="24">
        <v>27067.60380176637</v>
      </c>
      <c r="O16" s="24">
        <v>102240.44391305484</v>
      </c>
      <c r="P16" s="24">
        <v>98317.972294350562</v>
      </c>
      <c r="Q16" s="24">
        <v>211882.37694067557</v>
      </c>
      <c r="R16" s="26">
        <v>439508.39694984735</v>
      </c>
      <c r="S16" s="9"/>
      <c r="T16" s="24">
        <v>20355.222050411187</v>
      </c>
      <c r="U16" s="24">
        <v>100307.483590966</v>
      </c>
      <c r="V16" s="24">
        <v>154840.09682083668</v>
      </c>
      <c r="W16" s="24">
        <v>246799.26426792907</v>
      </c>
      <c r="X16" s="27">
        <v>522302.06673014292</v>
      </c>
      <c r="Y16" s="9"/>
      <c r="Z16" s="24">
        <v>13873.252789947495</v>
      </c>
      <c r="AA16" s="24">
        <v>75823.623864256981</v>
      </c>
      <c r="AB16" s="24">
        <v>131295.56444071099</v>
      </c>
      <c r="AC16" s="24">
        <v>196059.08555754711</v>
      </c>
      <c r="AD16" s="26">
        <v>417051.52665246255</v>
      </c>
      <c r="AE16" s="9"/>
      <c r="AF16" s="24">
        <v>6481.9692604636912</v>
      </c>
      <c r="AG16" s="24">
        <v>24483.859726709019</v>
      </c>
      <c r="AH16" s="24">
        <v>23544.532380125678</v>
      </c>
      <c r="AI16" s="24">
        <v>50740.178710381966</v>
      </c>
      <c r="AJ16" s="26">
        <v>105250.54007768036</v>
      </c>
    </row>
    <row r="17" spans="1:36" ht="14.25" customHeight="1">
      <c r="A17" s="11">
        <v>2004</v>
      </c>
      <c r="B17" s="24">
        <v>97401.367550561859</v>
      </c>
      <c r="C17" s="24">
        <v>383492.44970535795</v>
      </c>
      <c r="D17" s="24">
        <v>634764.42532974097</v>
      </c>
      <c r="E17" s="24">
        <v>972735.65405400365</v>
      </c>
      <c r="F17" s="25">
        <v>2088393.8966396642</v>
      </c>
      <c r="G17" s="9"/>
      <c r="H17" s="24">
        <v>68645.57470225323</v>
      </c>
      <c r="I17" s="24">
        <v>271359.85410192073</v>
      </c>
      <c r="J17" s="24">
        <v>535542.33773128141</v>
      </c>
      <c r="K17" s="24">
        <v>762361.58994167647</v>
      </c>
      <c r="L17" s="26">
        <v>1637909.3564771318</v>
      </c>
      <c r="M17" s="9"/>
      <c r="N17" s="24">
        <v>28755.792848308625</v>
      </c>
      <c r="O17" s="24">
        <v>112132.59560343721</v>
      </c>
      <c r="P17" s="24">
        <v>99222.08759845962</v>
      </c>
      <c r="Q17" s="24">
        <v>210374.06411232709</v>
      </c>
      <c r="R17" s="26">
        <v>450484.54016253259</v>
      </c>
      <c r="S17" s="9"/>
      <c r="T17" s="24">
        <v>25133.202387086989</v>
      </c>
      <c r="U17" s="24">
        <v>98955.421209678287</v>
      </c>
      <c r="V17" s="24">
        <v>163793.0059005965</v>
      </c>
      <c r="W17" s="24">
        <v>251002.24644981054</v>
      </c>
      <c r="X17" s="27">
        <v>538883.87594717229</v>
      </c>
      <c r="Y17" s="9"/>
      <c r="Z17" s="24">
        <v>17713.130373390501</v>
      </c>
      <c r="AA17" s="24">
        <v>70021.010016451546</v>
      </c>
      <c r="AB17" s="24">
        <v>138189.98952008394</v>
      </c>
      <c r="AC17" s="24">
        <v>196717.85534427076</v>
      </c>
      <c r="AD17" s="26">
        <v>422641.98525419674</v>
      </c>
      <c r="AE17" s="9"/>
      <c r="AF17" s="24">
        <v>7420.0720136964883</v>
      </c>
      <c r="AG17" s="24">
        <v>28934.411193226733</v>
      </c>
      <c r="AH17" s="24">
        <v>25603.016380512559</v>
      </c>
      <c r="AI17" s="24">
        <v>54284.391105539777</v>
      </c>
      <c r="AJ17" s="26">
        <v>116241.89069297556</v>
      </c>
    </row>
    <row r="18" spans="1:36" ht="14.25" customHeight="1">
      <c r="A18" s="7">
        <v>2005</v>
      </c>
      <c r="B18" s="24">
        <v>76549.877765104276</v>
      </c>
      <c r="C18" s="24">
        <v>310521.27257243003</v>
      </c>
      <c r="D18" s="24">
        <v>616345.94895586278</v>
      </c>
      <c r="E18" s="24">
        <v>905259.1637581652</v>
      </c>
      <c r="F18" s="25">
        <v>1908676.2630515622</v>
      </c>
      <c r="G18" s="9"/>
      <c r="H18" s="24">
        <v>48333.701779309326</v>
      </c>
      <c r="I18" s="24">
        <v>221357.34825902662</v>
      </c>
      <c r="J18" s="24">
        <v>516706.11149861827</v>
      </c>
      <c r="K18" s="24">
        <v>706422.49297060643</v>
      </c>
      <c r="L18" s="26">
        <v>1492819.6545075607</v>
      </c>
      <c r="M18" s="9"/>
      <c r="N18" s="24">
        <v>28216.175985794951</v>
      </c>
      <c r="O18" s="24">
        <v>89163.92431340339</v>
      </c>
      <c r="P18" s="24">
        <v>99639.83745724459</v>
      </c>
      <c r="Q18" s="24">
        <v>198836.67078755869</v>
      </c>
      <c r="R18" s="26">
        <v>415856.60854400159</v>
      </c>
      <c r="S18" s="9"/>
      <c r="T18" s="24">
        <v>21220.599539703588</v>
      </c>
      <c r="U18" s="24">
        <v>86080.445406308936</v>
      </c>
      <c r="V18" s="24">
        <v>170858.93462619217</v>
      </c>
      <c r="W18" s="24">
        <v>250949.35164633318</v>
      </c>
      <c r="X18" s="27">
        <v>529109.33121853787</v>
      </c>
      <c r="Y18" s="9"/>
      <c r="Z18" s="24">
        <v>13398.716754029096</v>
      </c>
      <c r="AA18" s="24">
        <v>61363.071760733968</v>
      </c>
      <c r="AB18" s="24">
        <v>143237.50464338411</v>
      </c>
      <c r="AC18" s="24">
        <v>195829.29805802926</v>
      </c>
      <c r="AD18" s="26">
        <v>413828.5912161764</v>
      </c>
      <c r="AE18" s="9"/>
      <c r="AF18" s="24">
        <v>7821.8827856744929</v>
      </c>
      <c r="AG18" s="24">
        <v>24717.373645574968</v>
      </c>
      <c r="AH18" s="24">
        <v>27621.42998280808</v>
      </c>
      <c r="AI18" s="24">
        <v>55120.053588303912</v>
      </c>
      <c r="AJ18" s="26">
        <v>115280.74000236145</v>
      </c>
    </row>
    <row r="19" spans="1:36" ht="14.25" customHeight="1">
      <c r="A19" s="7">
        <v>2006</v>
      </c>
      <c r="B19" s="24">
        <v>64996.679029499523</v>
      </c>
      <c r="C19" s="24">
        <v>349214.46207749005</v>
      </c>
      <c r="D19" s="24">
        <v>600484.60068369773</v>
      </c>
      <c r="E19" s="24">
        <v>890000.26062509837</v>
      </c>
      <c r="F19" s="25">
        <v>1904696.0024157858</v>
      </c>
      <c r="G19" s="9"/>
      <c r="H19" s="24">
        <v>39862.786850450415</v>
      </c>
      <c r="I19" s="24">
        <v>275363.78974121489</v>
      </c>
      <c r="J19" s="24">
        <v>512560.39009480935</v>
      </c>
      <c r="K19" s="24">
        <v>721785.32245430129</v>
      </c>
      <c r="L19" s="26">
        <v>1549572.289140776</v>
      </c>
      <c r="M19" s="9"/>
      <c r="N19" s="24">
        <v>25133.892179049115</v>
      </c>
      <c r="O19" s="24">
        <v>73850.672336275136</v>
      </c>
      <c r="P19" s="24">
        <v>87924.210588888323</v>
      </c>
      <c r="Q19" s="24">
        <v>168214.9381707971</v>
      </c>
      <c r="R19" s="26">
        <v>355123.71327500965</v>
      </c>
      <c r="S19" s="9"/>
      <c r="T19" s="24">
        <v>19238.494319603509</v>
      </c>
      <c r="U19" s="24">
        <v>103364.67255430049</v>
      </c>
      <c r="V19" s="24">
        <v>177738.61298389561</v>
      </c>
      <c r="W19" s="24">
        <v>263432.92017597472</v>
      </c>
      <c r="X19" s="27">
        <v>563774.70003377437</v>
      </c>
      <c r="Y19" s="9"/>
      <c r="Z19" s="24">
        <v>11799.064349701452</v>
      </c>
      <c r="AA19" s="24">
        <v>81505.467415596504</v>
      </c>
      <c r="AB19" s="24">
        <v>151713.75369528134</v>
      </c>
      <c r="AC19" s="24">
        <v>213642.65118388445</v>
      </c>
      <c r="AD19" s="26">
        <v>458660.93664446374</v>
      </c>
      <c r="AE19" s="9"/>
      <c r="AF19" s="24">
        <v>7439.4299699020594</v>
      </c>
      <c r="AG19" s="24">
        <v>21859.205138703983</v>
      </c>
      <c r="AH19" s="24">
        <v>26024.859288614265</v>
      </c>
      <c r="AI19" s="24">
        <v>49790.268992090292</v>
      </c>
      <c r="AJ19" s="26">
        <v>105113.7633893106</v>
      </c>
    </row>
    <row r="20" spans="1:36" ht="14.25" customHeight="1">
      <c r="A20" s="11">
        <v>2007</v>
      </c>
      <c r="B20" s="24">
        <v>79952.915871633159</v>
      </c>
      <c r="C20" s="24">
        <v>371984.16443565843</v>
      </c>
      <c r="D20" s="24">
        <v>592462.05321127735</v>
      </c>
      <c r="E20" s="24">
        <v>911942.65857557207</v>
      </c>
      <c r="F20" s="25">
        <v>1956341.792094141</v>
      </c>
      <c r="G20" s="9"/>
      <c r="H20" s="24">
        <v>53975.84766318035</v>
      </c>
      <c r="I20" s="24">
        <v>286829.39464565087</v>
      </c>
      <c r="J20" s="24">
        <v>480114.77251334337</v>
      </c>
      <c r="K20" s="24">
        <v>681177.47748591495</v>
      </c>
      <c r="L20" s="26">
        <v>1502097.4923080895</v>
      </c>
      <c r="M20" s="9"/>
      <c r="N20" s="24">
        <v>25977.068208452809</v>
      </c>
      <c r="O20" s="24">
        <v>85154.769790007544</v>
      </c>
      <c r="P20" s="24">
        <v>112347.28069793401</v>
      </c>
      <c r="Q20" s="24">
        <v>230765.18108965718</v>
      </c>
      <c r="R20" s="26">
        <v>454244.29978605156</v>
      </c>
      <c r="S20" s="9"/>
      <c r="T20" s="24">
        <v>25189.239758077707</v>
      </c>
      <c r="U20" s="24">
        <v>117193.95349160024</v>
      </c>
      <c r="V20" s="24">
        <v>186655.71534454433</v>
      </c>
      <c r="W20" s="24">
        <v>287308.37421063858</v>
      </c>
      <c r="X20" s="27">
        <v>616347.28280486085</v>
      </c>
      <c r="Y20" s="9"/>
      <c r="Z20" s="24">
        <v>17005.140501895195</v>
      </c>
      <c r="AA20" s="24">
        <v>90365.864867187222</v>
      </c>
      <c r="AB20" s="24">
        <v>151260.60112242046</v>
      </c>
      <c r="AC20" s="24">
        <v>214605.59144263773</v>
      </c>
      <c r="AD20" s="26">
        <v>473237.19793414057</v>
      </c>
      <c r="AE20" s="9"/>
      <c r="AF20" s="24">
        <v>8184.0992561825124</v>
      </c>
      <c r="AG20" s="24">
        <v>26828.08862441302</v>
      </c>
      <c r="AH20" s="24">
        <v>35395.114222123862</v>
      </c>
      <c r="AI20" s="24">
        <v>72702.782768000878</v>
      </c>
      <c r="AJ20" s="26">
        <v>143110.08487072028</v>
      </c>
    </row>
    <row r="21" spans="1:36" ht="14.25" customHeight="1">
      <c r="A21" s="7">
        <v>2008</v>
      </c>
      <c r="B21" s="24">
        <v>101150.8624797778</v>
      </c>
      <c r="C21" s="24">
        <v>408781.93734866451</v>
      </c>
      <c r="D21" s="24">
        <v>593928.77841289446</v>
      </c>
      <c r="E21" s="24">
        <v>944194.30518882489</v>
      </c>
      <c r="F21" s="25">
        <v>2048055.8834301615</v>
      </c>
      <c r="G21" s="9"/>
      <c r="H21" s="24">
        <v>71897.693876338672</v>
      </c>
      <c r="I21" s="24">
        <v>278195.32066306408</v>
      </c>
      <c r="J21" s="24">
        <v>476969.15750994731</v>
      </c>
      <c r="K21" s="24">
        <v>684207.16281119501</v>
      </c>
      <c r="L21" s="26">
        <v>1511269.3348605451</v>
      </c>
      <c r="M21" s="9"/>
      <c r="N21" s="24">
        <v>29253.168603439135</v>
      </c>
      <c r="O21" s="24">
        <v>130586.61668560041</v>
      </c>
      <c r="P21" s="24">
        <v>116959.62090294712</v>
      </c>
      <c r="Q21" s="24">
        <v>259987.14237762991</v>
      </c>
      <c r="R21" s="26">
        <v>536786.54856961663</v>
      </c>
      <c r="S21" s="9"/>
      <c r="T21" s="24">
        <v>34665.198832946131</v>
      </c>
      <c r="U21" s="24">
        <v>140092.79594962788</v>
      </c>
      <c r="V21" s="24">
        <v>203544.07952189134</v>
      </c>
      <c r="W21" s="24">
        <v>323582.83976915758</v>
      </c>
      <c r="X21" s="27">
        <v>701884.9140736229</v>
      </c>
      <c r="Y21" s="9"/>
      <c r="Z21" s="24">
        <v>24639.907092753128</v>
      </c>
      <c r="AA21" s="24">
        <v>95339.731849625125</v>
      </c>
      <c r="AB21" s="24">
        <v>163461.09441796076</v>
      </c>
      <c r="AC21" s="24">
        <v>234483.19431302708</v>
      </c>
      <c r="AD21" s="26">
        <v>517923.9276733661</v>
      </c>
      <c r="AE21" s="9"/>
      <c r="AF21" s="24">
        <v>10025.291740193003</v>
      </c>
      <c r="AG21" s="24">
        <v>44753.064100002746</v>
      </c>
      <c r="AH21" s="24">
        <v>40082.985103930579</v>
      </c>
      <c r="AI21" s="24">
        <v>89099.6454561305</v>
      </c>
      <c r="AJ21" s="26">
        <v>183960.98640025684</v>
      </c>
    </row>
    <row r="22" spans="1:36" s="12" customFormat="1" ht="14.25" customHeight="1">
      <c r="A22" s="7">
        <v>2009</v>
      </c>
      <c r="B22" s="24">
        <v>79979.907608833455</v>
      </c>
      <c r="C22" s="24">
        <v>345987.88950507663</v>
      </c>
      <c r="D22" s="24">
        <v>588764.25192513934</v>
      </c>
      <c r="E22" s="24">
        <v>916452.06732795923</v>
      </c>
      <c r="F22" s="25">
        <v>1931184.1163670085</v>
      </c>
      <c r="G22" s="4"/>
      <c r="H22" s="24">
        <v>52833.621401149379</v>
      </c>
      <c r="I22" s="24">
        <v>234442.19591717946</v>
      </c>
      <c r="J22" s="24">
        <v>478612.36688803643</v>
      </c>
      <c r="K22" s="24">
        <v>667954.1593791343</v>
      </c>
      <c r="L22" s="26">
        <v>1433842.3435854993</v>
      </c>
      <c r="M22" s="4"/>
      <c r="N22" s="24">
        <v>27146.286207684072</v>
      </c>
      <c r="O22" s="24">
        <v>111545.69358789721</v>
      </c>
      <c r="P22" s="24">
        <v>110151.88503710294</v>
      </c>
      <c r="Q22" s="24">
        <v>248497.90794882501</v>
      </c>
      <c r="R22" s="26">
        <v>497341.77278150921</v>
      </c>
      <c r="S22" s="4"/>
      <c r="T22" s="24">
        <v>29414.353155408564</v>
      </c>
      <c r="U22" s="24">
        <v>127244.58271658208</v>
      </c>
      <c r="V22" s="24">
        <v>216530.87818137553</v>
      </c>
      <c r="W22" s="24">
        <v>337045.21003237052</v>
      </c>
      <c r="X22" s="27">
        <v>710235.0240857366</v>
      </c>
      <c r="Y22" s="4"/>
      <c r="Z22" s="24">
        <v>19430.715098762121</v>
      </c>
      <c r="AA22" s="24">
        <v>86221.224197510441</v>
      </c>
      <c r="AB22" s="24">
        <v>176020.12311696907</v>
      </c>
      <c r="AC22" s="24">
        <v>245654.69157196095</v>
      </c>
      <c r="AD22" s="26">
        <v>527326.75398520252</v>
      </c>
      <c r="AE22" s="4"/>
      <c r="AF22" s="24">
        <v>9983.6380566464413</v>
      </c>
      <c r="AG22" s="24">
        <v>41023.358519071648</v>
      </c>
      <c r="AH22" s="24">
        <v>40510.755064406454</v>
      </c>
      <c r="AI22" s="24">
        <v>91390.518460409599</v>
      </c>
      <c r="AJ22" s="26">
        <v>182908.27010053414</v>
      </c>
    </row>
    <row r="23" spans="1:36" s="12" customFormat="1" ht="15" customHeight="1">
      <c r="A23" s="11">
        <v>2010</v>
      </c>
      <c r="B23" s="24">
        <v>81625.799749164988</v>
      </c>
      <c r="C23" s="24">
        <v>421188.3190079573</v>
      </c>
      <c r="D23" s="24">
        <v>607905.13202897832</v>
      </c>
      <c r="E23" s="24">
        <v>979664.9338790219</v>
      </c>
      <c r="F23" s="25">
        <v>2090384.1846651223</v>
      </c>
      <c r="G23" s="4"/>
      <c r="H23" s="24">
        <v>54904.444349217236</v>
      </c>
      <c r="I23" s="24">
        <v>293187.22036067961</v>
      </c>
      <c r="J23" s="24">
        <v>489324.90360285225</v>
      </c>
      <c r="K23" s="24">
        <v>705564.52991677157</v>
      </c>
      <c r="L23" s="26">
        <v>1542981.0982295207</v>
      </c>
      <c r="M23" s="4"/>
      <c r="N23" s="24">
        <v>26721.355399947744</v>
      </c>
      <c r="O23" s="24">
        <v>128001.09864727773</v>
      </c>
      <c r="P23" s="24">
        <v>118580.22842612602</v>
      </c>
      <c r="Q23" s="24">
        <v>274100.40396225033</v>
      </c>
      <c r="R23" s="26">
        <v>547403.08643560181</v>
      </c>
      <c r="S23" s="4"/>
      <c r="T23" s="24">
        <v>32548.316810999997</v>
      </c>
      <c r="U23" s="24">
        <v>167948.99267499999</v>
      </c>
      <c r="V23" s="24">
        <v>242402.38857217907</v>
      </c>
      <c r="W23" s="24">
        <v>390641.74237200001</v>
      </c>
      <c r="X23" s="27">
        <v>833541.44043017901</v>
      </c>
      <c r="Y23" s="4"/>
      <c r="Z23" s="24">
        <v>21893.166798999999</v>
      </c>
      <c r="AA23" s="24">
        <v>116908.5088606864</v>
      </c>
      <c r="AB23" s="24">
        <v>195118.48012417907</v>
      </c>
      <c r="AC23" s="24">
        <v>281344.10836900002</v>
      </c>
      <c r="AD23" s="26">
        <v>615264.26415286551</v>
      </c>
      <c r="AE23" s="4"/>
      <c r="AF23" s="24">
        <v>10655.150011999998</v>
      </c>
      <c r="AG23" s="24">
        <v>51040.4838143136</v>
      </c>
      <c r="AH23" s="24">
        <v>47283.908447999987</v>
      </c>
      <c r="AI23" s="24">
        <v>109297.63400299998</v>
      </c>
      <c r="AJ23" s="26">
        <v>218277.17627731356</v>
      </c>
    </row>
    <row r="24" spans="1:36" s="12" customFormat="1" ht="14.25" customHeight="1">
      <c r="A24" s="7">
        <v>2011</v>
      </c>
      <c r="B24" s="24">
        <v>88194.886259633611</v>
      </c>
      <c r="C24" s="24">
        <v>483853.2069087901</v>
      </c>
      <c r="D24" s="24">
        <v>577896.76321381878</v>
      </c>
      <c r="E24" s="24">
        <v>946100.13234344835</v>
      </c>
      <c r="F24" s="25">
        <v>2096044.9887256906</v>
      </c>
      <c r="G24" s="4"/>
      <c r="H24" s="24">
        <v>57849.188435491888</v>
      </c>
      <c r="I24" s="24">
        <v>357000.37579123722</v>
      </c>
      <c r="J24" s="24">
        <v>472904.33204917959</v>
      </c>
      <c r="K24" s="24">
        <v>706923.94106232794</v>
      </c>
      <c r="L24" s="26">
        <v>1594677.8373382366</v>
      </c>
      <c r="M24" s="4"/>
      <c r="N24" s="24">
        <v>30345.697824141727</v>
      </c>
      <c r="O24" s="24">
        <v>126852.83111755289</v>
      </c>
      <c r="P24" s="24">
        <v>104992.4311646392</v>
      </c>
      <c r="Q24" s="24">
        <v>239176.19128112029</v>
      </c>
      <c r="R24" s="26">
        <v>501367.15138745413</v>
      </c>
      <c r="S24" s="4"/>
      <c r="T24" s="24">
        <v>38093.210966628183</v>
      </c>
      <c r="U24" s="24">
        <v>208986.29239564153</v>
      </c>
      <c r="V24" s="24">
        <v>249605.66594790487</v>
      </c>
      <c r="W24" s="24">
        <v>408640.38115335896</v>
      </c>
      <c r="X24" s="27">
        <v>905325.55046353349</v>
      </c>
      <c r="Y24" s="4"/>
      <c r="Z24" s="24">
        <v>24986.271118193225</v>
      </c>
      <c r="AA24" s="24">
        <v>154195.90870775317</v>
      </c>
      <c r="AB24" s="24">
        <v>204257.24496939353</v>
      </c>
      <c r="AC24" s="24">
        <v>305335.19534196355</v>
      </c>
      <c r="AD24" s="26">
        <v>688774.62013730349</v>
      </c>
      <c r="AE24" s="4"/>
      <c r="AF24" s="24">
        <v>13106.939848434959</v>
      </c>
      <c r="AG24" s="24">
        <v>54790.383687888359</v>
      </c>
      <c r="AH24" s="24">
        <v>45348.42097851132</v>
      </c>
      <c r="AI24" s="24">
        <v>103305.18581139538</v>
      </c>
      <c r="AJ24" s="26">
        <v>216550.93032623001</v>
      </c>
    </row>
    <row r="25" spans="1:36" ht="14.25" customHeight="1">
      <c r="A25" s="7">
        <v>2012</v>
      </c>
      <c r="B25" s="24">
        <v>91009.452322536948</v>
      </c>
      <c r="C25" s="24">
        <v>430775.29642801429</v>
      </c>
      <c r="D25" s="24">
        <v>557404.52254329552</v>
      </c>
      <c r="E25" s="24">
        <v>890180.99919679982</v>
      </c>
      <c r="F25" s="25">
        <v>1969370.2704906466</v>
      </c>
      <c r="G25" s="9"/>
      <c r="H25" s="24">
        <v>60793.9922702966</v>
      </c>
      <c r="I25" s="24">
        <v>323926.286226978</v>
      </c>
      <c r="J25" s="24">
        <v>461963.31350401952</v>
      </c>
      <c r="K25" s="24">
        <v>680757.48860086617</v>
      </c>
      <c r="L25" s="26">
        <v>1527441.0806021604</v>
      </c>
      <c r="M25" s="9"/>
      <c r="N25" s="24">
        <v>30215.460052240353</v>
      </c>
      <c r="O25" s="24">
        <v>106849.01020103625</v>
      </c>
      <c r="P25" s="24">
        <v>95441.209039275956</v>
      </c>
      <c r="Q25" s="24">
        <v>209423.51059593365</v>
      </c>
      <c r="R25" s="26">
        <v>441929.18988848617</v>
      </c>
      <c r="S25" s="9"/>
      <c r="T25" s="24">
        <v>42431.232758902668</v>
      </c>
      <c r="U25" s="24">
        <v>200839.8732556272</v>
      </c>
      <c r="V25" s="24">
        <v>259878.07236856344</v>
      </c>
      <c r="W25" s="24">
        <v>415028.06808033609</v>
      </c>
      <c r="X25" s="27">
        <v>918177.24646342942</v>
      </c>
      <c r="Y25" s="9"/>
      <c r="Z25" s="24">
        <v>28343.913412663176</v>
      </c>
      <c r="AA25" s="24">
        <v>151023.7815618655</v>
      </c>
      <c r="AB25" s="24">
        <v>215380.62674956847</v>
      </c>
      <c r="AC25" s="24">
        <v>317388.78450580908</v>
      </c>
      <c r="AD25" s="26">
        <v>712137.1062299062</v>
      </c>
      <c r="AE25" s="9"/>
      <c r="AF25" s="24">
        <v>14087.319346239496</v>
      </c>
      <c r="AG25" s="24">
        <v>49816.091693761708</v>
      </c>
      <c r="AH25" s="24">
        <v>44497.445618994971</v>
      </c>
      <c r="AI25" s="24">
        <v>97639.283574526999</v>
      </c>
      <c r="AJ25" s="26">
        <v>206040.14023352315</v>
      </c>
    </row>
    <row r="26" spans="1:36" ht="14.25" customHeight="1">
      <c r="A26" s="7">
        <v>2013</v>
      </c>
      <c r="B26" s="24">
        <v>93530.595920643318</v>
      </c>
      <c r="C26" s="24">
        <v>447896.78019537195</v>
      </c>
      <c r="D26" s="24">
        <v>552468.6485221046</v>
      </c>
      <c r="E26" s="24">
        <v>894922.08836224687</v>
      </c>
      <c r="F26" s="25">
        <v>1988818.1130003668</v>
      </c>
      <c r="G26" s="9"/>
      <c r="H26" s="24">
        <v>64510.937441102069</v>
      </c>
      <c r="I26" s="24">
        <v>300395.13850700768</v>
      </c>
      <c r="J26" s="24">
        <v>447779.89204140543</v>
      </c>
      <c r="K26" s="24">
        <v>654072.25398356922</v>
      </c>
      <c r="L26" s="26">
        <v>1466758.2219730846</v>
      </c>
      <c r="M26" s="9"/>
      <c r="N26" s="24">
        <v>29019.658479541242</v>
      </c>
      <c r="O26" s="24">
        <v>147501.6416883643</v>
      </c>
      <c r="P26" s="24">
        <v>104688.75648069911</v>
      </c>
      <c r="Q26" s="24">
        <v>240849.83437867768</v>
      </c>
      <c r="R26" s="26">
        <v>522059.89102728228</v>
      </c>
      <c r="S26" s="9"/>
      <c r="T26" s="24">
        <v>46879.150845709548</v>
      </c>
      <c r="U26" s="24">
        <v>224493.60570632439</v>
      </c>
      <c r="V26" s="24">
        <v>276906.83307061828</v>
      </c>
      <c r="W26" s="24">
        <v>448550.41457328736</v>
      </c>
      <c r="X26" s="27">
        <v>996830.00419593963</v>
      </c>
      <c r="Y26" s="9"/>
      <c r="Z26" s="24">
        <v>32333.996567983748</v>
      </c>
      <c r="AA26" s="24">
        <v>150563.23412432894</v>
      </c>
      <c r="AB26" s="24">
        <v>224435.01934377709</v>
      </c>
      <c r="AC26" s="24">
        <v>327832.31579647661</v>
      </c>
      <c r="AD26" s="26">
        <v>735164.56583256647</v>
      </c>
      <c r="AE26" s="9"/>
      <c r="AF26" s="24">
        <v>14545.154277725796</v>
      </c>
      <c r="AG26" s="24">
        <v>73930.371581995467</v>
      </c>
      <c r="AH26" s="24">
        <v>52471.813726841166</v>
      </c>
      <c r="AI26" s="24">
        <v>120718.09877681074</v>
      </c>
      <c r="AJ26" s="26">
        <v>261665.43836337316</v>
      </c>
    </row>
    <row r="27" spans="1:36" ht="14.25" customHeight="1">
      <c r="A27" s="7">
        <v>2014</v>
      </c>
      <c r="B27" s="24">
        <v>90696.215065874392</v>
      </c>
      <c r="C27" s="24">
        <v>445158.74582162296</v>
      </c>
      <c r="D27" s="24">
        <v>548650.66341390787</v>
      </c>
      <c r="E27" s="24">
        <v>904926.40886301722</v>
      </c>
      <c r="F27" s="25">
        <v>1989432.033164422</v>
      </c>
      <c r="G27" s="9"/>
      <c r="H27" s="24">
        <v>61716.545562574451</v>
      </c>
      <c r="I27" s="24">
        <v>277782.82611386903</v>
      </c>
      <c r="J27" s="24">
        <v>432110.95071477565</v>
      </c>
      <c r="K27" s="24">
        <v>625235.26164373406</v>
      </c>
      <c r="L27" s="26">
        <v>1396845.584034953</v>
      </c>
      <c r="M27" s="9"/>
      <c r="N27" s="24">
        <v>28979.669503299941</v>
      </c>
      <c r="O27" s="24">
        <v>167375.91970775396</v>
      </c>
      <c r="P27" s="24">
        <v>116539.71269913213</v>
      </c>
      <c r="Q27" s="24">
        <v>279691.14721928316</v>
      </c>
      <c r="R27" s="26">
        <v>592586.44912946923</v>
      </c>
      <c r="S27" s="9"/>
      <c r="T27" s="24">
        <v>49025.517850545693</v>
      </c>
      <c r="U27" s="24">
        <v>240628.98351108941</v>
      </c>
      <c r="V27" s="24">
        <v>296571.17304592952</v>
      </c>
      <c r="W27" s="24">
        <v>489154.7654874163</v>
      </c>
      <c r="X27" s="27">
        <v>1075380.4398949808</v>
      </c>
      <c r="Y27" s="9"/>
      <c r="Z27" s="24">
        <v>33360.660132888646</v>
      </c>
      <c r="AA27" s="24">
        <v>150154.5228798046</v>
      </c>
      <c r="AB27" s="24">
        <v>233576.04407523316</v>
      </c>
      <c r="AC27" s="24">
        <v>337968.70639245538</v>
      </c>
      <c r="AD27" s="26">
        <v>755059.93348038173</v>
      </c>
      <c r="AE27" s="9"/>
      <c r="AF27" s="24">
        <v>15664.857717657049</v>
      </c>
      <c r="AG27" s="24">
        <v>90474.460631284819</v>
      </c>
      <c r="AH27" s="24">
        <v>62995.128970696329</v>
      </c>
      <c r="AI27" s="24">
        <v>151186.05909496092</v>
      </c>
      <c r="AJ27" s="26">
        <v>320320.50641459913</v>
      </c>
    </row>
    <row r="28" spans="1:36" ht="15">
      <c r="A28" s="7">
        <v>2015</v>
      </c>
      <c r="B28" s="24">
        <v>88703.766152083117</v>
      </c>
      <c r="C28" s="24">
        <v>443238.81172861101</v>
      </c>
      <c r="D28" s="24">
        <v>565958.2574344984</v>
      </c>
      <c r="E28" s="24">
        <v>959873.53024203388</v>
      </c>
      <c r="F28" s="25">
        <v>2057774.3655572266</v>
      </c>
      <c r="G28" s="9"/>
      <c r="H28" s="24">
        <v>59412.731220729482</v>
      </c>
      <c r="I28" s="24">
        <v>282669.81456566852</v>
      </c>
      <c r="J28" s="24">
        <v>441735.92966134439</v>
      </c>
      <c r="K28" s="24">
        <v>654035.84818590258</v>
      </c>
      <c r="L28" s="26">
        <v>1437854.3236336452</v>
      </c>
      <c r="M28" s="9"/>
      <c r="N28" s="24">
        <v>29291.034931353635</v>
      </c>
      <c r="O28" s="24">
        <v>160568.99716294245</v>
      </c>
      <c r="P28" s="24">
        <v>124222.327773154</v>
      </c>
      <c r="Q28" s="24">
        <v>305837.68205613131</v>
      </c>
      <c r="R28" s="26">
        <v>619920.04192358139</v>
      </c>
      <c r="S28" s="9"/>
      <c r="T28" s="24">
        <v>51576.370236708892</v>
      </c>
      <c r="U28" s="24">
        <v>257719.03548941805</v>
      </c>
      <c r="V28" s="24">
        <v>329073.65594734438</v>
      </c>
      <c r="W28" s="24">
        <v>558113.76138528599</v>
      </c>
      <c r="X28" s="27">
        <v>1196482.8230587575</v>
      </c>
      <c r="Y28" s="9"/>
      <c r="Z28" s="24">
        <v>34545.241483441292</v>
      </c>
      <c r="AA28" s="24">
        <v>164356.97877567957</v>
      </c>
      <c r="AB28" s="24">
        <v>256845.19207457863</v>
      </c>
      <c r="AC28" s="24">
        <v>380285.93956519244</v>
      </c>
      <c r="AD28" s="26">
        <v>836033.35189889197</v>
      </c>
      <c r="AE28" s="9"/>
      <c r="AF28" s="24">
        <v>17031.1287532676</v>
      </c>
      <c r="AG28" s="24">
        <v>93362.056713738479</v>
      </c>
      <c r="AH28" s="24">
        <v>72228.463872765744</v>
      </c>
      <c r="AI28" s="24">
        <v>177827.82182009361</v>
      </c>
      <c r="AJ28" s="26">
        <v>360449.47115986544</v>
      </c>
    </row>
    <row r="29" spans="1:36" ht="15">
      <c r="A29" s="7">
        <v>2016</v>
      </c>
      <c r="B29" s="24">
        <v>89960.401949493244</v>
      </c>
      <c r="C29" s="24">
        <v>498335.10200943908</v>
      </c>
      <c r="D29" s="24">
        <v>588083.02605039754</v>
      </c>
      <c r="E29" s="24">
        <v>1021249.6868665081</v>
      </c>
      <c r="F29" s="25">
        <v>2197628.2168758381</v>
      </c>
      <c r="G29" s="9"/>
      <c r="H29" s="24">
        <v>57374.897717927182</v>
      </c>
      <c r="I29" s="24">
        <v>335822.27620115975</v>
      </c>
      <c r="J29" s="24">
        <v>466708.50579586532</v>
      </c>
      <c r="K29" s="24">
        <v>722507.09756134287</v>
      </c>
      <c r="L29" s="26">
        <v>1582412.777276295</v>
      </c>
      <c r="M29" s="9"/>
      <c r="N29" s="24">
        <v>32585.504231566054</v>
      </c>
      <c r="O29" s="24">
        <v>162512.82580827933</v>
      </c>
      <c r="P29" s="24">
        <v>121374.52025453225</v>
      </c>
      <c r="Q29" s="24">
        <v>298742.58930516522</v>
      </c>
      <c r="R29" s="26">
        <v>615215.43959954288</v>
      </c>
      <c r="S29" s="9"/>
      <c r="T29" s="24">
        <v>56545.787882590754</v>
      </c>
      <c r="U29" s="24">
        <v>313235.04966657946</v>
      </c>
      <c r="V29" s="24">
        <v>369647.28177923837</v>
      </c>
      <c r="W29" s="24">
        <v>641919.8549283616</v>
      </c>
      <c r="X29" s="27">
        <v>1381347.9742567702</v>
      </c>
      <c r="Y29" s="9"/>
      <c r="Z29" s="24">
        <v>36063.74277834723</v>
      </c>
      <c r="AA29" s="24">
        <v>211085.48633409652</v>
      </c>
      <c r="AB29" s="24">
        <v>293355.73874547967</v>
      </c>
      <c r="AC29" s="24">
        <v>454141.29102387966</v>
      </c>
      <c r="AD29" s="26">
        <v>994646.25888180302</v>
      </c>
      <c r="AE29" s="9"/>
      <c r="AF29" s="24">
        <v>20482.045104243523</v>
      </c>
      <c r="AG29" s="24">
        <v>102149.56333248297</v>
      </c>
      <c r="AH29" s="24">
        <v>76291.543033758731</v>
      </c>
      <c r="AI29" s="24">
        <v>187778.56390448194</v>
      </c>
      <c r="AJ29" s="26">
        <v>386701.7153749672</v>
      </c>
    </row>
    <row r="30" spans="1:36" ht="15">
      <c r="A30" s="7">
        <v>2017</v>
      </c>
      <c r="B30" s="24">
        <v>85536.475204126138</v>
      </c>
      <c r="C30" s="24">
        <v>456868.82431185019</v>
      </c>
      <c r="D30" s="24">
        <v>566616.28834630875</v>
      </c>
      <c r="E30" s="24">
        <v>967280.02723780763</v>
      </c>
      <c r="F30" s="25">
        <v>2076301.6151000927</v>
      </c>
      <c r="G30" s="9"/>
      <c r="H30" s="24">
        <v>54917.307405667278</v>
      </c>
      <c r="I30" s="24">
        <v>313565.9498289047</v>
      </c>
      <c r="J30" s="24">
        <v>446105.4877714148</v>
      </c>
      <c r="K30" s="24">
        <v>675153.01241676568</v>
      </c>
      <c r="L30" s="26">
        <v>1489741.7574227524</v>
      </c>
      <c r="M30" s="9"/>
      <c r="N30" s="24">
        <v>30619.167798458853</v>
      </c>
      <c r="O30" s="24">
        <v>143302.87448294554</v>
      </c>
      <c r="P30" s="24">
        <v>120510.800574894</v>
      </c>
      <c r="Q30" s="24">
        <v>292127.01482104196</v>
      </c>
      <c r="R30" s="26">
        <v>586559.85767734039</v>
      </c>
      <c r="S30" s="9"/>
      <c r="T30" s="24">
        <v>55738.993683407607</v>
      </c>
      <c r="U30" s="24">
        <v>297714.02728126058</v>
      </c>
      <c r="V30" s="24">
        <v>369229.87113604229</v>
      </c>
      <c r="W30" s="24">
        <v>630318.41328076751</v>
      </c>
      <c r="X30" s="27">
        <v>1353001.305381478</v>
      </c>
      <c r="Y30" s="9"/>
      <c r="Z30" s="24">
        <v>35786.317396050275</v>
      </c>
      <c r="AA30" s="24">
        <v>204332.13380765921</v>
      </c>
      <c r="AB30" s="24">
        <v>290700.20603122644</v>
      </c>
      <c r="AC30" s="24">
        <v>439956.74833017203</v>
      </c>
      <c r="AD30" s="26">
        <v>970775.40556510794</v>
      </c>
      <c r="AE30" s="9"/>
      <c r="AF30" s="24">
        <v>19952.676287357328</v>
      </c>
      <c r="AG30" s="24">
        <v>93381.893473601405</v>
      </c>
      <c r="AH30" s="24">
        <v>78529.665104815853</v>
      </c>
      <c r="AI30" s="24">
        <v>190361.6649505955</v>
      </c>
      <c r="AJ30" s="26">
        <v>382225.8998163701</v>
      </c>
    </row>
    <row r="31" spans="1:36" ht="14.25" customHeight="1">
      <c r="A31" s="7">
        <v>2018</v>
      </c>
      <c r="B31" s="24">
        <v>95689.91941284528</v>
      </c>
      <c r="C31" s="24">
        <v>437748.80707174935</v>
      </c>
      <c r="D31" s="24">
        <v>571260.82210252504</v>
      </c>
      <c r="E31" s="24">
        <v>953645.72442908282</v>
      </c>
      <c r="F31" s="25">
        <v>2058345.2730162027</v>
      </c>
      <c r="G31" s="9"/>
      <c r="H31" s="24">
        <v>64230.144069880829</v>
      </c>
      <c r="I31" s="24">
        <v>298769.90527962206</v>
      </c>
      <c r="J31" s="24">
        <v>465344.22345004615</v>
      </c>
      <c r="K31" s="24">
        <v>704011.96210576268</v>
      </c>
      <c r="L31" s="26">
        <v>1532356.2349053118</v>
      </c>
      <c r="M31" s="9"/>
      <c r="N31" s="24">
        <v>31459.775342964458</v>
      </c>
      <c r="O31" s="24">
        <v>138978.90179212729</v>
      </c>
      <c r="P31" s="24">
        <v>105916.59865247886</v>
      </c>
      <c r="Q31" s="24">
        <v>249633.76232332006</v>
      </c>
      <c r="R31" s="26">
        <v>525989.03811089077</v>
      </c>
      <c r="S31" s="9"/>
      <c r="T31" s="24">
        <v>65157.341806478333</v>
      </c>
      <c r="U31" s="24">
        <v>298072.65825665731</v>
      </c>
      <c r="V31" s="24">
        <v>388983.88539542886</v>
      </c>
      <c r="W31" s="24">
        <v>649358.05997315119</v>
      </c>
      <c r="X31" s="27">
        <v>1401571.9454317158</v>
      </c>
      <c r="Y31" s="9"/>
      <c r="Z31" s="24">
        <v>43735.698359035036</v>
      </c>
      <c r="AA31" s="24">
        <v>203438.90933594265</v>
      </c>
      <c r="AB31" s="24">
        <v>316862.97586049268</v>
      </c>
      <c r="AC31" s="24">
        <v>479377.01622326707</v>
      </c>
      <c r="AD31" s="26">
        <v>1043414.5997787374</v>
      </c>
      <c r="AE31" s="9"/>
      <c r="AF31" s="24">
        <v>21421.643447443297</v>
      </c>
      <c r="AG31" s="24">
        <v>94633.748920714672</v>
      </c>
      <c r="AH31" s="24">
        <v>72120.909534936174</v>
      </c>
      <c r="AI31" s="24">
        <v>169981.04374988409</v>
      </c>
      <c r="AJ31" s="26">
        <v>358157.34565297829</v>
      </c>
    </row>
    <row r="32" spans="1:36" ht="15">
      <c r="A32" s="7">
        <v>2019</v>
      </c>
      <c r="B32" s="24">
        <v>100950.93449357635</v>
      </c>
      <c r="C32" s="24">
        <v>453107.12801572337</v>
      </c>
      <c r="D32" s="24">
        <v>586105.57357685303</v>
      </c>
      <c r="E32" s="24">
        <v>993122.14825112605</v>
      </c>
      <c r="F32" s="25">
        <v>2133285.7843372789</v>
      </c>
      <c r="G32" s="9"/>
      <c r="H32" s="24">
        <v>68260.508336386207</v>
      </c>
      <c r="I32" s="24">
        <v>281132.63556369999</v>
      </c>
      <c r="J32" s="24">
        <v>465051.74861345661</v>
      </c>
      <c r="K32" s="24">
        <v>695444.54591936618</v>
      </c>
      <c r="L32" s="26">
        <v>1509889.4384329091</v>
      </c>
      <c r="M32" s="9"/>
      <c r="N32" s="24">
        <v>32690.426157190133</v>
      </c>
      <c r="O32" s="24">
        <v>171974.49245202338</v>
      </c>
      <c r="P32" s="24">
        <v>121053.82496339647</v>
      </c>
      <c r="Q32" s="24">
        <v>297677.60233175987</v>
      </c>
      <c r="R32" s="26">
        <v>623396.34590436984</v>
      </c>
      <c r="S32" s="9"/>
      <c r="T32" s="24">
        <v>71643.434459822893</v>
      </c>
      <c r="U32" s="24">
        <v>321563.64863901946</v>
      </c>
      <c r="V32" s="24">
        <v>415950.74337585352</v>
      </c>
      <c r="W32" s="24">
        <v>704804.58547271276</v>
      </c>
      <c r="X32" s="27">
        <v>1513962.4119474087</v>
      </c>
      <c r="Y32" s="9"/>
      <c r="Z32" s="24">
        <v>48443.506538349713</v>
      </c>
      <c r="AA32" s="24">
        <v>199515.81083983756</v>
      </c>
      <c r="AB32" s="24">
        <v>330040.57505118265</v>
      </c>
      <c r="AC32" s="24">
        <v>493547.04833550379</v>
      </c>
      <c r="AD32" s="26">
        <v>1071546.9407648738</v>
      </c>
      <c r="AE32" s="9"/>
      <c r="AF32" s="24">
        <v>23199.927921473172</v>
      </c>
      <c r="AG32" s="24">
        <v>122047.83779918189</v>
      </c>
      <c r="AH32" s="24">
        <v>85910.168324670871</v>
      </c>
      <c r="AI32" s="24">
        <v>211257.537137209</v>
      </c>
      <c r="AJ32" s="26">
        <v>442415.47118253494</v>
      </c>
    </row>
    <row r="33" spans="1:36" ht="15">
      <c r="A33" s="7">
        <v>2020</v>
      </c>
      <c r="B33" s="24">
        <v>106236.50526763633</v>
      </c>
      <c r="C33" s="24">
        <v>704686.59809632052</v>
      </c>
      <c r="D33" s="24">
        <v>620090.8323981826</v>
      </c>
      <c r="E33" s="24">
        <v>1172839.954197485</v>
      </c>
      <c r="F33" s="25">
        <v>2603853.889959624</v>
      </c>
      <c r="G33" s="9"/>
      <c r="H33" s="24">
        <v>70794.323676986765</v>
      </c>
      <c r="I33" s="24">
        <v>476015.81348347932</v>
      </c>
      <c r="J33" s="24">
        <v>478604.29154513509</v>
      </c>
      <c r="K33" s="24">
        <v>805492.539858112</v>
      </c>
      <c r="L33" s="26">
        <v>1830906.9685637131</v>
      </c>
      <c r="M33" s="9"/>
      <c r="N33" s="24">
        <v>35442.181590649554</v>
      </c>
      <c r="O33" s="24">
        <v>228670.78461284115</v>
      </c>
      <c r="P33" s="24">
        <v>141486.54085304757</v>
      </c>
      <c r="Q33" s="24">
        <v>367347.41433937295</v>
      </c>
      <c r="R33" s="26">
        <v>772946.92139591114</v>
      </c>
      <c r="S33" s="9"/>
      <c r="T33" s="24">
        <v>80274.432254676096</v>
      </c>
      <c r="U33" s="24">
        <v>532475.31474375504</v>
      </c>
      <c r="V33" s="24">
        <v>468553.05896680057</v>
      </c>
      <c r="W33" s="24">
        <v>886221.37194383796</v>
      </c>
      <c r="X33" s="27">
        <v>1967524.1779090695</v>
      </c>
      <c r="Y33" s="9"/>
      <c r="Z33" s="24">
        <v>53493.609618530405</v>
      </c>
      <c r="AA33" s="24">
        <v>359687.0875540264</v>
      </c>
      <c r="AB33" s="24">
        <v>361642.99344795267</v>
      </c>
      <c r="AC33" s="24">
        <v>608646.30439029541</v>
      </c>
      <c r="AD33" s="26">
        <v>1383469.9950108049</v>
      </c>
      <c r="AE33" s="9"/>
      <c r="AF33" s="24">
        <v>26780.822636145691</v>
      </c>
      <c r="AG33" s="24">
        <v>172788.22718972861</v>
      </c>
      <c r="AH33" s="24">
        <v>106910.0655188479</v>
      </c>
      <c r="AI33" s="24">
        <v>277575.0675535425</v>
      </c>
      <c r="AJ33" s="26">
        <v>584054.18289826461</v>
      </c>
    </row>
    <row r="34" spans="1:36" ht="15">
      <c r="A34" s="7">
        <v>2021</v>
      </c>
      <c r="B34" s="24">
        <v>159117.57617891696</v>
      </c>
      <c r="C34" s="24">
        <v>824453.13005697995</v>
      </c>
      <c r="D34" s="24">
        <v>625404.42001328792</v>
      </c>
      <c r="E34" s="24">
        <v>1199693.4912267704</v>
      </c>
      <c r="F34" s="25">
        <v>2808668.6174759557</v>
      </c>
      <c r="G34" s="9"/>
      <c r="H34" s="24">
        <v>111054.47422381643</v>
      </c>
      <c r="I34" s="24">
        <v>573052.01645410608</v>
      </c>
      <c r="J34" s="24">
        <v>506141.2642644528</v>
      </c>
      <c r="K34" s="24">
        <v>893300.69806388102</v>
      </c>
      <c r="L34" s="26">
        <v>2083548.4530062564</v>
      </c>
      <c r="M34" s="9"/>
      <c r="N34" s="24">
        <v>48063.101955100545</v>
      </c>
      <c r="O34" s="24">
        <v>251401.1136028739</v>
      </c>
      <c r="P34" s="24">
        <v>119263.15574883505</v>
      </c>
      <c r="Q34" s="24">
        <v>306392.79316288955</v>
      </c>
      <c r="R34" s="26">
        <v>725120.16446969903</v>
      </c>
      <c r="S34" s="9"/>
      <c r="T34" s="24">
        <v>135919.4868543832</v>
      </c>
      <c r="U34" s="24">
        <v>704254.35746225622</v>
      </c>
      <c r="V34" s="24">
        <v>534225.38154482224</v>
      </c>
      <c r="W34" s="24">
        <v>1024787.6295371307</v>
      </c>
      <c r="X34" s="27">
        <v>2399186.8553985925</v>
      </c>
      <c r="Y34" s="9"/>
      <c r="Z34" s="24">
        <v>94863.606597499616</v>
      </c>
      <c r="AA34" s="24">
        <v>489505.54607324343</v>
      </c>
      <c r="AB34" s="24">
        <v>432349.85453334497</v>
      </c>
      <c r="AC34" s="24">
        <v>763064.49232848943</v>
      </c>
      <c r="AD34" s="26">
        <v>1779783.4995325776</v>
      </c>
      <c r="AE34" s="9"/>
      <c r="AF34" s="24">
        <v>41055.880256883596</v>
      </c>
      <c r="AG34" s="24">
        <v>214748.81138901282</v>
      </c>
      <c r="AH34" s="24">
        <v>101875.52701147724</v>
      </c>
      <c r="AI34" s="24">
        <v>261723.1372086413</v>
      </c>
      <c r="AJ34" s="26">
        <v>619403.35586601496</v>
      </c>
    </row>
    <row r="35" spans="1:36" ht="15">
      <c r="A35" s="7">
        <v>2022</v>
      </c>
      <c r="B35" s="24">
        <v>196206.56835112255</v>
      </c>
      <c r="C35" s="24">
        <v>741239.08513528935</v>
      </c>
      <c r="D35" s="24">
        <v>636594.43031148007</v>
      </c>
      <c r="E35" s="24">
        <v>1172020.2691814178</v>
      </c>
      <c r="F35" s="25">
        <v>2746060.3529793099</v>
      </c>
      <c r="G35" s="9"/>
      <c r="H35" s="24">
        <v>150456.94802203006</v>
      </c>
      <c r="I35" s="24">
        <v>452753.54931843141</v>
      </c>
      <c r="J35" s="24">
        <v>518846.24263932626</v>
      </c>
      <c r="K35" s="24">
        <v>861458.91458339617</v>
      </c>
      <c r="L35" s="26">
        <v>1983515.6545631841</v>
      </c>
      <c r="M35" s="9"/>
      <c r="N35" s="24">
        <v>45749.62032909249</v>
      </c>
      <c r="O35" s="24">
        <v>288485.53581685794</v>
      </c>
      <c r="P35" s="24">
        <v>117748.18767215381</v>
      </c>
      <c r="Q35" s="24">
        <v>310561.3545980216</v>
      </c>
      <c r="R35" s="26">
        <v>762544.69841612584</v>
      </c>
      <c r="S35" s="9"/>
      <c r="T35" s="24">
        <v>181965.0495812798</v>
      </c>
      <c r="U35" s="24">
        <v>687436.75612760754</v>
      </c>
      <c r="V35" s="24">
        <v>590387.66157663288</v>
      </c>
      <c r="W35" s="24">
        <v>1086949.9843155553</v>
      </c>
      <c r="X35" s="27">
        <v>2546739.4516010755</v>
      </c>
      <c r="Y35" s="9"/>
      <c r="Z35" s="24">
        <v>139536.13396714861</v>
      </c>
      <c r="AA35" s="24">
        <v>419890.74444437388</v>
      </c>
      <c r="AB35" s="24">
        <v>481186.14509362611</v>
      </c>
      <c r="AC35" s="24">
        <v>798930.51196879731</v>
      </c>
      <c r="AD35" s="26">
        <v>1839543.535473946</v>
      </c>
      <c r="AE35" s="9"/>
      <c r="AF35" s="24">
        <v>42428.915614131183</v>
      </c>
      <c r="AG35" s="24">
        <v>267546.01168323366</v>
      </c>
      <c r="AH35" s="24">
        <v>109201.51648300678</v>
      </c>
      <c r="AI35" s="24">
        <v>288019.47234675795</v>
      </c>
      <c r="AJ35" s="26">
        <v>707195.91612712957</v>
      </c>
    </row>
    <row r="36" spans="1:36" ht="15">
      <c r="A36" s="7">
        <v>2023</v>
      </c>
      <c r="B36" s="24">
        <v>151335.71241640806</v>
      </c>
      <c r="C36" s="24">
        <v>745593.91665755678</v>
      </c>
      <c r="D36" s="24">
        <v>625860.35720253049</v>
      </c>
      <c r="E36" s="24">
        <v>1165930.6657863865</v>
      </c>
      <c r="F36" s="25">
        <v>2688720.6520628817</v>
      </c>
      <c r="G36" s="9"/>
      <c r="H36" s="24">
        <v>108199.38397525564</v>
      </c>
      <c r="I36" s="24">
        <v>485683.59950416913</v>
      </c>
      <c r="J36" s="24">
        <v>502733.11417913053</v>
      </c>
      <c r="K36" s="24">
        <v>839802.83353675727</v>
      </c>
      <c r="L36" s="26">
        <v>1936418.9311953124</v>
      </c>
      <c r="M36" s="9"/>
      <c r="N36" s="24">
        <v>43136.328441152407</v>
      </c>
      <c r="O36" s="24">
        <v>259910.31715338767</v>
      </c>
      <c r="P36" s="24">
        <v>123127.24302340002</v>
      </c>
      <c r="Q36" s="24">
        <v>326127.83224962919</v>
      </c>
      <c r="R36" s="26">
        <v>752301.72086756921</v>
      </c>
      <c r="S36" s="9"/>
      <c r="T36" s="24">
        <v>146890.08484707493</v>
      </c>
      <c r="U36" s="24">
        <v>723691.40059908992</v>
      </c>
      <c r="V36" s="24">
        <v>607475.12602275133</v>
      </c>
      <c r="W36" s="24">
        <v>1131680.3660455772</v>
      </c>
      <c r="X36" s="27">
        <v>2609736.9775144933</v>
      </c>
      <c r="Y36" s="9"/>
      <c r="Z36" s="24">
        <v>105020.92624902033</v>
      </c>
      <c r="AA36" s="24">
        <v>471416.19120078324</v>
      </c>
      <c r="AB36" s="24">
        <v>487964.86049514997</v>
      </c>
      <c r="AC36" s="24">
        <v>815132.84275954869</v>
      </c>
      <c r="AD36" s="26">
        <v>1879534.8207045021</v>
      </c>
      <c r="AE36" s="9"/>
      <c r="AF36" s="24">
        <v>41869.158598054593</v>
      </c>
      <c r="AG36" s="24">
        <v>252275.20939830673</v>
      </c>
      <c r="AH36" s="24">
        <v>119510.26552760135</v>
      </c>
      <c r="AI36" s="24">
        <v>316547.52328602859</v>
      </c>
      <c r="AJ36" s="26">
        <v>730202.15680999123</v>
      </c>
    </row>
    <row r="37" spans="1:36" ht="15">
      <c r="A37" s="7" t="s">
        <v>29</v>
      </c>
      <c r="B37" s="24">
        <v>127727.10701172445</v>
      </c>
      <c r="C37" s="24">
        <v>671276.48547089519</v>
      </c>
      <c r="D37" s="24">
        <v>601876.7648401648</v>
      </c>
      <c r="E37" s="24">
        <v>1102944.3740947172</v>
      </c>
      <c r="F37" s="25">
        <v>2503824.7314175013</v>
      </c>
      <c r="G37" s="9"/>
      <c r="H37" s="24">
        <v>85701.121613224532</v>
      </c>
      <c r="I37" s="24">
        <v>441233.26894682931</v>
      </c>
      <c r="J37" s="24">
        <v>465378.52636158344</v>
      </c>
      <c r="K37" s="24">
        <v>751692.20393952727</v>
      </c>
      <c r="L37" s="26">
        <v>1744005.1208611645</v>
      </c>
      <c r="M37" s="9"/>
      <c r="N37" s="24">
        <v>42025.985398499921</v>
      </c>
      <c r="O37" s="24">
        <v>230043.21652406582</v>
      </c>
      <c r="P37" s="24">
        <v>136498.23847858133</v>
      </c>
      <c r="Q37" s="24">
        <v>351252.17015518993</v>
      </c>
      <c r="R37" s="26">
        <v>759819.61055633705</v>
      </c>
      <c r="S37" s="9"/>
      <c r="T37" s="24">
        <v>127727.10701172445</v>
      </c>
      <c r="U37" s="24">
        <v>671276.48547089519</v>
      </c>
      <c r="V37" s="24">
        <v>601876.7648401648</v>
      </c>
      <c r="W37" s="24">
        <v>1102944.3740947172</v>
      </c>
      <c r="X37" s="27">
        <v>2503824.7314175013</v>
      </c>
      <c r="Y37" s="9"/>
      <c r="Z37" s="24">
        <v>85701.121613224532</v>
      </c>
      <c r="AA37" s="24">
        <v>441233.26894682931</v>
      </c>
      <c r="AB37" s="24">
        <v>465378.52636158344</v>
      </c>
      <c r="AC37" s="24">
        <v>751692.20393952727</v>
      </c>
      <c r="AD37" s="26">
        <v>1744005.1208611645</v>
      </c>
      <c r="AE37" s="9"/>
      <c r="AF37" s="24">
        <v>42025.985398499921</v>
      </c>
      <c r="AG37" s="24">
        <v>230043.21652406582</v>
      </c>
      <c r="AH37" s="24">
        <v>136498.23847858133</v>
      </c>
      <c r="AI37" s="24">
        <v>351252.17015518993</v>
      </c>
      <c r="AJ37" s="26">
        <v>759819.61055633705</v>
      </c>
    </row>
    <row r="38" spans="1:36">
      <c r="A38" s="14" t="s">
        <v>30</v>
      </c>
      <c r="T38" s="28"/>
      <c r="U38" s="28"/>
      <c r="V38" s="28"/>
      <c r="W38" s="28"/>
      <c r="X38" s="28"/>
      <c r="Y38" s="28"/>
      <c r="Z38" s="28"/>
      <c r="AA38" s="28"/>
      <c r="AB38" s="28"/>
      <c r="AC38" s="28"/>
      <c r="AD38" s="28"/>
      <c r="AE38" s="28"/>
      <c r="AF38" s="28"/>
      <c r="AG38" s="28"/>
      <c r="AH38" s="28"/>
      <c r="AI38" s="28"/>
      <c r="AJ38" s="28"/>
    </row>
    <row r="81" spans="1:1"/>
    <row r="82" spans="1:1">
      <c r="A82" s="15" t="s">
        <v>31</v>
      </c>
    </row>
    <row r="83" spans="1:1"/>
    <row r="84" spans="1:1"/>
    <row r="93" spans="1:1"/>
  </sheetData>
  <mergeCells count="8">
    <mergeCell ref="B6:R6"/>
    <mergeCell ref="T6:AJ6"/>
    <mergeCell ref="B7:F7"/>
    <mergeCell ref="H7:L7"/>
    <mergeCell ref="N7:R7"/>
    <mergeCell ref="T7:X7"/>
    <mergeCell ref="Z7:AD7"/>
    <mergeCell ref="AF7:AJ7"/>
  </mergeCells>
  <pageMargins left="0.511811024" right="0.511811024" top="0.78740157499999996" bottom="0.78740157499999996" header="0.31496062000000002" footer="0.3149606200000000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2C1D-158A-A649-8F5C-14D2DE5F2B4E}">
  <dimension ref="A1:F48"/>
  <sheetViews>
    <sheetView workbookViewId="0">
      <selection activeCell="F10" sqref="F10"/>
    </sheetView>
  </sheetViews>
  <sheetFormatPr baseColWidth="10" defaultRowHeight="16"/>
  <cols>
    <col min="2" max="2" width="115" style="47" bestFit="1" customWidth="1"/>
  </cols>
  <sheetData>
    <row r="1" spans="1:6">
      <c r="A1" t="s">
        <v>34</v>
      </c>
      <c r="B1" s="47" t="s">
        <v>35</v>
      </c>
    </row>
    <row r="2" spans="1:6">
      <c r="A2">
        <v>1977</v>
      </c>
      <c r="B2" s="47">
        <v>38213.362999999998</v>
      </c>
      <c r="F2" s="74" t="s">
        <v>244</v>
      </c>
    </row>
    <row r="3" spans="1:6">
      <c r="A3">
        <v>1978</v>
      </c>
      <c r="B3" s="47">
        <v>41554.728000000003</v>
      </c>
      <c r="F3" s="74" t="s">
        <v>245</v>
      </c>
    </row>
    <row r="4" spans="1:6">
      <c r="A4">
        <v>1979</v>
      </c>
      <c r="B4" s="47">
        <v>50871.222000000002</v>
      </c>
      <c r="F4" s="75" t="s">
        <v>246</v>
      </c>
    </row>
    <row r="5" spans="1:6">
      <c r="A5">
        <v>1980</v>
      </c>
      <c r="B5" s="47">
        <v>52212.21</v>
      </c>
      <c r="F5" s="74" t="s">
        <v>247</v>
      </c>
    </row>
    <row r="6" spans="1:6">
      <c r="A6">
        <v>1981</v>
      </c>
      <c r="B6" s="47">
        <v>50861.078000000001</v>
      </c>
      <c r="F6" s="74" t="s">
        <v>248</v>
      </c>
    </row>
    <row r="7" spans="1:6">
      <c r="A7">
        <v>1982</v>
      </c>
      <c r="B7" s="47">
        <v>47654.563999999998</v>
      </c>
      <c r="F7" s="74" t="s">
        <v>249</v>
      </c>
    </row>
    <row r="8" spans="1:6">
      <c r="A8">
        <v>1983</v>
      </c>
      <c r="B8" s="47">
        <v>52431.000999999997</v>
      </c>
    </row>
    <row r="9" spans="1:6">
      <c r="A9">
        <v>1984</v>
      </c>
      <c r="B9" s="47">
        <v>58143.298999999999</v>
      </c>
    </row>
    <row r="10" spans="1:6">
      <c r="A10">
        <v>1985</v>
      </c>
      <c r="B10" s="47">
        <v>53925.173999999999</v>
      </c>
      <c r="F10" t="s">
        <v>250</v>
      </c>
    </row>
    <row r="11" spans="1:6">
      <c r="A11">
        <v>1986</v>
      </c>
      <c r="B11" s="47">
        <v>64949.260999999999</v>
      </c>
    </row>
    <row r="12" spans="1:6">
      <c r="A12">
        <v>1987</v>
      </c>
      <c r="B12" s="47">
        <v>66307.573000000004</v>
      </c>
    </row>
    <row r="13" spans="1:6">
      <c r="A13">
        <v>1988</v>
      </c>
      <c r="B13" s="47">
        <v>71487.59</v>
      </c>
    </row>
    <row r="14" spans="1:6">
      <c r="A14">
        <v>1989</v>
      </c>
      <c r="B14" s="47">
        <v>58280.33</v>
      </c>
    </row>
    <row r="15" spans="1:6">
      <c r="A15">
        <v>1990</v>
      </c>
      <c r="B15" s="47">
        <v>57899.6</v>
      </c>
    </row>
    <row r="16" spans="1:6">
      <c r="A16">
        <v>1991</v>
      </c>
      <c r="B16" s="47">
        <v>68400.100000000006</v>
      </c>
    </row>
    <row r="17" spans="1:2">
      <c r="A17">
        <v>1992</v>
      </c>
      <c r="B17" s="47">
        <v>68253.2</v>
      </c>
    </row>
    <row r="18" spans="1:2">
      <c r="A18">
        <v>1993</v>
      </c>
      <c r="B18" s="47">
        <v>76035</v>
      </c>
    </row>
    <row r="19" spans="1:2">
      <c r="A19">
        <v>1994</v>
      </c>
      <c r="B19" s="47">
        <v>81064.899999999994</v>
      </c>
    </row>
    <row r="20" spans="1:2">
      <c r="A20">
        <v>1995</v>
      </c>
      <c r="B20" s="47">
        <v>73564.7</v>
      </c>
    </row>
    <row r="21" spans="1:2">
      <c r="A21">
        <v>1996</v>
      </c>
      <c r="B21" s="47">
        <v>78426.7</v>
      </c>
    </row>
    <row r="22" spans="1:2">
      <c r="A22">
        <v>1997</v>
      </c>
      <c r="B22" s="47">
        <v>76558.703999999998</v>
      </c>
    </row>
    <row r="23" spans="1:2">
      <c r="A23">
        <v>1998</v>
      </c>
      <c r="B23" s="47">
        <v>82437.887499999997</v>
      </c>
    </row>
    <row r="24" spans="1:2">
      <c r="A24">
        <v>1999</v>
      </c>
      <c r="B24" s="47">
        <v>83029.930999999997</v>
      </c>
    </row>
    <row r="25" spans="1:2">
      <c r="A25">
        <v>2000</v>
      </c>
      <c r="B25" s="47">
        <v>100266.87699999999</v>
      </c>
    </row>
    <row r="26" spans="1:2">
      <c r="A26">
        <v>2001</v>
      </c>
      <c r="B26" s="47">
        <v>96799</v>
      </c>
    </row>
    <row r="27" spans="1:2">
      <c r="A27">
        <v>2002</v>
      </c>
      <c r="B27" s="47">
        <v>123168</v>
      </c>
    </row>
    <row r="28" spans="1:2">
      <c r="A28">
        <v>2003</v>
      </c>
      <c r="B28" s="47">
        <v>119114.2</v>
      </c>
    </row>
    <row r="29" spans="1:2">
      <c r="A29">
        <v>2004</v>
      </c>
      <c r="B29" s="47">
        <v>114695</v>
      </c>
    </row>
    <row r="30" spans="1:2">
      <c r="A30">
        <v>2005</v>
      </c>
      <c r="B30" s="47">
        <v>122530.782781</v>
      </c>
    </row>
    <row r="31" spans="1:2">
      <c r="A31">
        <v>2006</v>
      </c>
      <c r="B31" s="47">
        <v>131750.6</v>
      </c>
    </row>
    <row r="32" spans="1:2">
      <c r="A32">
        <v>2007</v>
      </c>
      <c r="B32" s="47">
        <v>144137.29999999999</v>
      </c>
    </row>
    <row r="33" spans="1:2">
      <c r="A33">
        <v>2008</v>
      </c>
      <c r="B33" s="47">
        <v>135134.5</v>
      </c>
    </row>
    <row r="34" spans="1:2">
      <c r="A34">
        <v>2009</v>
      </c>
      <c r="B34" s="47">
        <v>149254.9</v>
      </c>
    </row>
    <row r="35" spans="1:2">
      <c r="A35">
        <v>2010</v>
      </c>
      <c r="B35" s="47">
        <v>162803</v>
      </c>
    </row>
    <row r="36" spans="1:2">
      <c r="A36">
        <v>2011</v>
      </c>
      <c r="B36" s="47">
        <v>166172.1</v>
      </c>
    </row>
    <row r="37" spans="1:2">
      <c r="A37">
        <v>2012</v>
      </c>
      <c r="B37" s="47">
        <v>188658.0466</v>
      </c>
    </row>
    <row r="38" spans="1:2">
      <c r="A38">
        <v>2013</v>
      </c>
      <c r="B38" s="47">
        <v>193673.8</v>
      </c>
    </row>
    <row r="39" spans="1:2">
      <c r="A39">
        <v>2014</v>
      </c>
      <c r="B39" s="47">
        <v>208635.8</v>
      </c>
    </row>
    <row r="40" spans="1:2">
      <c r="A40">
        <v>2015</v>
      </c>
      <c r="B40" s="47">
        <v>186872.6</v>
      </c>
    </row>
    <row r="41" spans="1:2">
      <c r="A41">
        <v>2016</v>
      </c>
      <c r="B41" s="47">
        <v>238622.72399999999</v>
      </c>
    </row>
    <row r="42" spans="1:2">
      <c r="A42">
        <v>2017</v>
      </c>
      <c r="B42" s="47">
        <v>231656.14569999999</v>
      </c>
    </row>
    <row r="43" spans="1:2">
      <c r="A43">
        <v>2018</v>
      </c>
      <c r="B43" s="47">
        <v>246833.8</v>
      </c>
    </row>
    <row r="44" spans="1:2">
      <c r="A44">
        <v>2019</v>
      </c>
      <c r="B44" s="47">
        <v>257016.2</v>
      </c>
    </row>
    <row r="45" spans="1:2">
      <c r="A45">
        <v>2020</v>
      </c>
      <c r="B45" s="47">
        <v>256738.97</v>
      </c>
    </row>
    <row r="46" spans="1:2">
      <c r="A46">
        <v>2021</v>
      </c>
      <c r="B46" s="47">
        <v>272641.09999999998</v>
      </c>
    </row>
    <row r="47" spans="1:2">
      <c r="A47">
        <v>2022</v>
      </c>
      <c r="B47" s="47">
        <v>319863.5</v>
      </c>
    </row>
    <row r="48" spans="1:2">
      <c r="A48">
        <v>2023</v>
      </c>
      <c r="B48" s="47">
        <v>306368</v>
      </c>
    </row>
  </sheetData>
  <hyperlinks>
    <hyperlink ref="F4" r:id="rId1" display="http://www.conab.gov.br/" xr:uid="{BABF0C7F-F4B1-894A-AAA7-B42085C135E7}"/>
  </hyperlink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F279-B0AB-3C4C-85A3-F0CA06D1B08F}">
  <dimension ref="A1:G63"/>
  <sheetViews>
    <sheetView topLeftCell="A47" workbookViewId="0">
      <selection activeCell="B63" sqref="A1:B63"/>
    </sheetView>
  </sheetViews>
  <sheetFormatPr baseColWidth="10" defaultRowHeight="16"/>
  <sheetData>
    <row r="1" spans="1:7">
      <c r="A1" t="s">
        <v>36</v>
      </c>
      <c r="B1" t="s">
        <v>37</v>
      </c>
      <c r="G1" s="32" t="s">
        <v>98</v>
      </c>
    </row>
    <row r="2" spans="1:7">
      <c r="A2" s="29">
        <v>1961</v>
      </c>
      <c r="B2" s="31">
        <v>33</v>
      </c>
    </row>
    <row r="3" spans="1:7">
      <c r="A3" s="29">
        <v>1962</v>
      </c>
      <c r="B3" s="31">
        <v>34</v>
      </c>
    </row>
    <row r="4" spans="1:7">
      <c r="A4" s="29">
        <v>1963</v>
      </c>
      <c r="B4" s="31">
        <v>33</v>
      </c>
    </row>
    <row r="5" spans="1:7">
      <c r="A5" s="29">
        <v>1964</v>
      </c>
      <c r="B5" s="31">
        <v>33</v>
      </c>
    </row>
    <row r="6" spans="1:7">
      <c r="A6" s="29">
        <v>1965</v>
      </c>
      <c r="B6" s="31">
        <v>37</v>
      </c>
    </row>
    <row r="7" spans="1:7">
      <c r="A7" s="29">
        <v>1966</v>
      </c>
      <c r="B7" s="31">
        <v>34</v>
      </c>
    </row>
    <row r="8" spans="1:7">
      <c r="A8" s="29">
        <v>1967</v>
      </c>
      <c r="B8" s="31">
        <v>36</v>
      </c>
    </row>
    <row r="9" spans="1:7">
      <c r="A9" s="29">
        <v>1968</v>
      </c>
      <c r="B9" s="31">
        <v>36</v>
      </c>
    </row>
    <row r="10" spans="1:7">
      <c r="A10" s="29">
        <v>1969</v>
      </c>
      <c r="B10" s="31">
        <v>36</v>
      </c>
    </row>
    <row r="11" spans="1:7">
      <c r="A11" s="29">
        <v>1970</v>
      </c>
      <c r="B11" s="31">
        <v>36</v>
      </c>
    </row>
    <row r="12" spans="1:7">
      <c r="A12" s="29">
        <v>1971</v>
      </c>
      <c r="B12" s="31">
        <v>37</v>
      </c>
    </row>
    <row r="13" spans="1:7">
      <c r="A13" s="29">
        <v>1972</v>
      </c>
      <c r="B13" s="31">
        <v>37</v>
      </c>
    </row>
    <row r="14" spans="1:7">
      <c r="A14" s="29">
        <v>1973</v>
      </c>
      <c r="B14" s="31">
        <v>34</v>
      </c>
    </row>
    <row r="15" spans="1:7">
      <c r="A15" s="29">
        <v>1974</v>
      </c>
      <c r="B15" s="31">
        <v>36</v>
      </c>
    </row>
    <row r="16" spans="1:7">
      <c r="A16" s="29">
        <v>1975</v>
      </c>
      <c r="B16" s="31">
        <v>36</v>
      </c>
    </row>
    <row r="17" spans="1:2">
      <c r="A17" s="29">
        <v>1976</v>
      </c>
      <c r="B17" s="31">
        <v>36</v>
      </c>
    </row>
    <row r="18" spans="1:2">
      <c r="A18" s="29">
        <v>1977</v>
      </c>
      <c r="B18" s="31">
        <v>36</v>
      </c>
    </row>
    <row r="19" spans="1:2">
      <c r="A19" s="29">
        <v>1978</v>
      </c>
      <c r="B19" s="31">
        <v>35</v>
      </c>
    </row>
    <row r="20" spans="1:2">
      <c r="A20" s="29">
        <v>1979</v>
      </c>
      <c r="B20" s="31">
        <v>36</v>
      </c>
    </row>
    <row r="21" spans="1:2">
      <c r="A21" s="29">
        <v>1980</v>
      </c>
      <c r="B21" s="31">
        <v>38</v>
      </c>
    </row>
    <row r="22" spans="1:2">
      <c r="A22" s="29">
        <v>1981</v>
      </c>
      <c r="B22" s="31">
        <v>43</v>
      </c>
    </row>
    <row r="23" spans="1:2">
      <c r="A23" s="29">
        <v>1982</v>
      </c>
      <c r="B23" s="31">
        <v>41</v>
      </c>
    </row>
    <row r="24" spans="1:2">
      <c r="A24" s="29">
        <v>1983</v>
      </c>
      <c r="B24" s="31">
        <v>44</v>
      </c>
    </row>
    <row r="25" spans="1:2">
      <c r="A25" s="29">
        <v>1984</v>
      </c>
      <c r="B25" s="31">
        <v>42</v>
      </c>
    </row>
    <row r="26" spans="1:2">
      <c r="A26" s="29">
        <v>1985</v>
      </c>
      <c r="B26" s="31">
        <v>43</v>
      </c>
    </row>
    <row r="27" spans="1:2">
      <c r="A27" s="29">
        <v>1986</v>
      </c>
      <c r="B27" s="31">
        <v>43</v>
      </c>
    </row>
    <row r="28" spans="1:2">
      <c r="A28" s="29">
        <v>1987</v>
      </c>
      <c r="B28" s="31">
        <v>47</v>
      </c>
    </row>
    <row r="29" spans="1:2">
      <c r="A29" s="29">
        <v>1988</v>
      </c>
      <c r="B29" s="31">
        <v>49</v>
      </c>
    </row>
    <row r="30" spans="1:2">
      <c r="A30" s="29">
        <v>1989</v>
      </c>
      <c r="B30" s="31">
        <v>51</v>
      </c>
    </row>
    <row r="31" spans="1:2">
      <c r="A31" s="29">
        <v>1990</v>
      </c>
      <c r="B31" s="31">
        <v>49</v>
      </c>
    </row>
    <row r="32" spans="1:2">
      <c r="A32" s="29">
        <v>1991</v>
      </c>
      <c r="B32" s="31">
        <v>50</v>
      </c>
    </row>
    <row r="33" spans="1:2">
      <c r="A33" s="29">
        <v>1992</v>
      </c>
      <c r="B33" s="31">
        <v>50</v>
      </c>
    </row>
    <row r="34" spans="1:2">
      <c r="A34" s="29">
        <v>1993</v>
      </c>
      <c r="B34" s="31">
        <v>49</v>
      </c>
    </row>
    <row r="35" spans="1:2">
      <c r="A35" s="29">
        <v>1994</v>
      </c>
      <c r="B35" s="31">
        <v>52</v>
      </c>
    </row>
    <row r="36" spans="1:2">
      <c r="A36" s="29">
        <v>1995</v>
      </c>
      <c r="B36" s="31">
        <v>56</v>
      </c>
    </row>
    <row r="37" spans="1:2">
      <c r="A37" s="29">
        <v>1996</v>
      </c>
      <c r="B37" s="31">
        <v>57</v>
      </c>
    </row>
    <row r="38" spans="1:2">
      <c r="A38" s="29">
        <v>1997</v>
      </c>
      <c r="B38" s="31">
        <v>58</v>
      </c>
    </row>
    <row r="39" spans="1:2">
      <c r="A39" s="29">
        <v>1998</v>
      </c>
      <c r="B39" s="31">
        <v>60</v>
      </c>
    </row>
    <row r="40" spans="1:2">
      <c r="A40" s="29">
        <v>1999</v>
      </c>
      <c r="B40" s="31">
        <v>62</v>
      </c>
    </row>
    <row r="41" spans="1:2">
      <c r="A41" s="29">
        <v>2000</v>
      </c>
      <c r="B41" s="31">
        <v>63</v>
      </c>
    </row>
    <row r="42" spans="1:2">
      <c r="A42" s="29">
        <v>2001</v>
      </c>
      <c r="B42" s="31">
        <v>65</v>
      </c>
    </row>
    <row r="43" spans="1:2">
      <c r="A43" s="29">
        <v>2002</v>
      </c>
      <c r="B43" s="31">
        <v>67</v>
      </c>
    </row>
    <row r="44" spans="1:2">
      <c r="A44" s="29">
        <v>2003</v>
      </c>
      <c r="B44" s="31">
        <v>68</v>
      </c>
    </row>
    <row r="45" spans="1:2">
      <c r="A45" s="29">
        <v>2004</v>
      </c>
      <c r="B45" s="31">
        <v>66</v>
      </c>
    </row>
    <row r="46" spans="1:2">
      <c r="A46" s="29">
        <v>2005</v>
      </c>
      <c r="B46" s="31">
        <v>71</v>
      </c>
    </row>
    <row r="47" spans="1:2">
      <c r="A47" s="29">
        <v>2006</v>
      </c>
      <c r="B47" s="31">
        <v>74</v>
      </c>
    </row>
    <row r="48" spans="1:2">
      <c r="A48" s="29">
        <v>2007</v>
      </c>
      <c r="B48" s="31">
        <v>76</v>
      </c>
    </row>
    <row r="49" spans="1:2">
      <c r="A49" s="29">
        <v>2008</v>
      </c>
      <c r="B49" s="31">
        <v>82</v>
      </c>
    </row>
    <row r="50" spans="1:2">
      <c r="A50" s="29">
        <v>2009</v>
      </c>
      <c r="B50" s="31">
        <v>88</v>
      </c>
    </row>
    <row r="51" spans="1:2">
      <c r="A51" s="29">
        <v>2010</v>
      </c>
      <c r="B51" s="31">
        <v>89</v>
      </c>
    </row>
    <row r="52" spans="1:2">
      <c r="A52" s="29">
        <v>2011</v>
      </c>
      <c r="B52" s="31">
        <v>90</v>
      </c>
    </row>
    <row r="53" spans="1:2">
      <c r="A53" s="29">
        <v>2012</v>
      </c>
      <c r="B53" s="31">
        <v>92</v>
      </c>
    </row>
    <row r="54" spans="1:2">
      <c r="A54" s="29">
        <v>2013</v>
      </c>
      <c r="B54" s="31">
        <v>93</v>
      </c>
    </row>
    <row r="55" spans="1:2">
      <c r="A55" s="29">
        <v>2014</v>
      </c>
      <c r="B55" s="31">
        <v>94</v>
      </c>
    </row>
    <row r="56" spans="1:2">
      <c r="A56" s="29">
        <v>2015</v>
      </c>
      <c r="B56" s="32">
        <v>100</v>
      </c>
    </row>
    <row r="57" spans="1:2">
      <c r="A57" s="29">
        <v>2016</v>
      </c>
      <c r="B57" s="31">
        <v>97</v>
      </c>
    </row>
    <row r="58" spans="1:2">
      <c r="A58" s="29">
        <v>2017</v>
      </c>
      <c r="B58" s="31">
        <v>102</v>
      </c>
    </row>
    <row r="59" spans="1:2">
      <c r="A59" s="29">
        <v>2018</v>
      </c>
      <c r="B59" s="31">
        <v>100</v>
      </c>
    </row>
    <row r="60" spans="1:2">
      <c r="A60" s="29">
        <v>2019</v>
      </c>
      <c r="B60" s="31">
        <v>102</v>
      </c>
    </row>
    <row r="61" spans="1:2">
      <c r="A61" s="29">
        <v>2020</v>
      </c>
      <c r="B61" s="31">
        <v>100</v>
      </c>
    </row>
    <row r="62" spans="1:2">
      <c r="A62" s="30">
        <v>2021</v>
      </c>
      <c r="B62" s="31">
        <v>96</v>
      </c>
    </row>
    <row r="63" spans="1:2">
      <c r="A63" s="29">
        <v>2022</v>
      </c>
      <c r="B63" s="31">
        <v>97</v>
      </c>
    </row>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AE81C-6DC0-E245-998D-CA568312D2E7}">
  <dimension ref="A1:J11"/>
  <sheetViews>
    <sheetView workbookViewId="0">
      <selection activeCell="B11" sqref="A1:B11"/>
    </sheetView>
  </sheetViews>
  <sheetFormatPr baseColWidth="10" defaultRowHeight="16"/>
  <sheetData>
    <row r="1" spans="1:10">
      <c r="A1" t="s">
        <v>36</v>
      </c>
      <c r="B1" t="s">
        <v>39</v>
      </c>
    </row>
    <row r="2" spans="1:10">
      <c r="A2">
        <v>2014</v>
      </c>
      <c r="B2" s="33">
        <v>0.56999999999999995</v>
      </c>
    </row>
    <row r="3" spans="1:10">
      <c r="A3">
        <f>A2+1</f>
        <v>2015</v>
      </c>
      <c r="B3" s="33">
        <v>0.9</v>
      </c>
    </row>
    <row r="4" spans="1:10">
      <c r="A4">
        <f t="shared" ref="A4:A11" si="0">A3+1</f>
        <v>2016</v>
      </c>
      <c r="B4" s="33">
        <v>0.75</v>
      </c>
      <c r="J4" t="s">
        <v>38</v>
      </c>
    </row>
    <row r="5" spans="1:10">
      <c r="A5">
        <f t="shared" si="0"/>
        <v>2017</v>
      </c>
      <c r="B5" s="33">
        <v>0.45</v>
      </c>
    </row>
    <row r="6" spans="1:10">
      <c r="A6">
        <f t="shared" si="0"/>
        <v>2018</v>
      </c>
      <c r="B6" s="33">
        <v>0.8</v>
      </c>
    </row>
    <row r="7" spans="1:10">
      <c r="A7">
        <f t="shared" si="0"/>
        <v>2019</v>
      </c>
      <c r="B7" s="33">
        <v>0.8</v>
      </c>
    </row>
    <row r="8" spans="1:10">
      <c r="A8">
        <f t="shared" si="0"/>
        <v>2020</v>
      </c>
      <c r="B8" s="33">
        <v>0.84</v>
      </c>
    </row>
    <row r="9" spans="1:10">
      <c r="A9">
        <f t="shared" si="0"/>
        <v>2021</v>
      </c>
      <c r="B9" s="33">
        <v>1.26</v>
      </c>
    </row>
    <row r="10" spans="1:10">
      <c r="A10">
        <f t="shared" si="0"/>
        <v>2022</v>
      </c>
      <c r="B10" s="33">
        <v>1.53</v>
      </c>
    </row>
    <row r="11" spans="1:10">
      <c r="A11">
        <f t="shared" si="0"/>
        <v>2023</v>
      </c>
      <c r="B11" s="33">
        <v>0.43</v>
      </c>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46BD-3C3B-2C45-84F5-B62EFB6047E0}">
  <dimension ref="A1:K1438"/>
  <sheetViews>
    <sheetView workbookViewId="0">
      <selection activeCell="E7" sqref="E7:G68"/>
    </sheetView>
  </sheetViews>
  <sheetFormatPr baseColWidth="10" defaultRowHeight="13"/>
  <cols>
    <col min="1" max="1" width="20.83203125" style="34" customWidth="1"/>
    <col min="2" max="2" width="23.1640625" style="34" customWidth="1"/>
    <col min="3" max="4" width="21.5" style="34" customWidth="1"/>
    <col min="5" max="5" width="18.5" style="34" customWidth="1"/>
    <col min="6" max="6" width="19.5" style="34" customWidth="1"/>
    <col min="7" max="7" width="20.5" style="34" customWidth="1"/>
    <col min="8" max="8" width="18.6640625" style="34" customWidth="1"/>
    <col min="9" max="257" width="8.83203125" style="34" customWidth="1"/>
    <col min="258" max="258" width="20.83203125" style="34" customWidth="1"/>
    <col min="259" max="259" width="23.1640625" style="34" customWidth="1"/>
    <col min="260" max="260" width="21.5" style="34" customWidth="1"/>
    <col min="261" max="261" width="18.5" style="34" customWidth="1"/>
    <col min="262" max="262" width="19.5" style="34" customWidth="1"/>
    <col min="263" max="263" width="20.5" style="34" customWidth="1"/>
    <col min="264" max="264" width="18.6640625" style="34" customWidth="1"/>
    <col min="265" max="513" width="8.83203125" style="34" customWidth="1"/>
    <col min="514" max="514" width="20.83203125" style="34" customWidth="1"/>
    <col min="515" max="515" width="23.1640625" style="34" customWidth="1"/>
    <col min="516" max="516" width="21.5" style="34" customWidth="1"/>
    <col min="517" max="517" width="18.5" style="34" customWidth="1"/>
    <col min="518" max="518" width="19.5" style="34" customWidth="1"/>
    <col min="519" max="519" width="20.5" style="34" customWidth="1"/>
    <col min="520" max="520" width="18.6640625" style="34" customWidth="1"/>
    <col min="521" max="769" width="8.83203125" style="34" customWidth="1"/>
    <col min="770" max="770" width="20.83203125" style="34" customWidth="1"/>
    <col min="771" max="771" width="23.1640625" style="34" customWidth="1"/>
    <col min="772" max="772" width="21.5" style="34" customWidth="1"/>
    <col min="773" max="773" width="18.5" style="34" customWidth="1"/>
    <col min="774" max="774" width="19.5" style="34" customWidth="1"/>
    <col min="775" max="775" width="20.5" style="34" customWidth="1"/>
    <col min="776" max="776" width="18.6640625" style="34" customWidth="1"/>
    <col min="777" max="1025" width="8.83203125" style="34" customWidth="1"/>
    <col min="1026" max="1026" width="20.83203125" style="34" customWidth="1"/>
    <col min="1027" max="1027" width="23.1640625" style="34" customWidth="1"/>
    <col min="1028" max="1028" width="21.5" style="34" customWidth="1"/>
    <col min="1029" max="1029" width="18.5" style="34" customWidth="1"/>
    <col min="1030" max="1030" width="19.5" style="34" customWidth="1"/>
    <col min="1031" max="1031" width="20.5" style="34" customWidth="1"/>
    <col min="1032" max="1032" width="18.6640625" style="34" customWidth="1"/>
    <col min="1033" max="1281" width="8.83203125" style="34" customWidth="1"/>
    <col min="1282" max="1282" width="20.83203125" style="34" customWidth="1"/>
    <col min="1283" max="1283" width="23.1640625" style="34" customWidth="1"/>
    <col min="1284" max="1284" width="21.5" style="34" customWidth="1"/>
    <col min="1285" max="1285" width="18.5" style="34" customWidth="1"/>
    <col min="1286" max="1286" width="19.5" style="34" customWidth="1"/>
    <col min="1287" max="1287" width="20.5" style="34" customWidth="1"/>
    <col min="1288" max="1288" width="18.6640625" style="34" customWidth="1"/>
    <col min="1289" max="1537" width="8.83203125" style="34" customWidth="1"/>
    <col min="1538" max="1538" width="20.83203125" style="34" customWidth="1"/>
    <col min="1539" max="1539" width="23.1640625" style="34" customWidth="1"/>
    <col min="1540" max="1540" width="21.5" style="34" customWidth="1"/>
    <col min="1541" max="1541" width="18.5" style="34" customWidth="1"/>
    <col min="1542" max="1542" width="19.5" style="34" customWidth="1"/>
    <col min="1543" max="1543" width="20.5" style="34" customWidth="1"/>
    <col min="1544" max="1544" width="18.6640625" style="34" customWidth="1"/>
    <col min="1545" max="1793" width="8.83203125" style="34" customWidth="1"/>
    <col min="1794" max="1794" width="20.83203125" style="34" customWidth="1"/>
    <col min="1795" max="1795" width="23.1640625" style="34" customWidth="1"/>
    <col min="1796" max="1796" width="21.5" style="34" customWidth="1"/>
    <col min="1797" max="1797" width="18.5" style="34" customWidth="1"/>
    <col min="1798" max="1798" width="19.5" style="34" customWidth="1"/>
    <col min="1799" max="1799" width="20.5" style="34" customWidth="1"/>
    <col min="1800" max="1800" width="18.6640625" style="34" customWidth="1"/>
    <col min="1801" max="2049" width="8.83203125" style="34" customWidth="1"/>
    <col min="2050" max="2050" width="20.83203125" style="34" customWidth="1"/>
    <col min="2051" max="2051" width="23.1640625" style="34" customWidth="1"/>
    <col min="2052" max="2052" width="21.5" style="34" customWidth="1"/>
    <col min="2053" max="2053" width="18.5" style="34" customWidth="1"/>
    <col min="2054" max="2054" width="19.5" style="34" customWidth="1"/>
    <col min="2055" max="2055" width="20.5" style="34" customWidth="1"/>
    <col min="2056" max="2056" width="18.6640625" style="34" customWidth="1"/>
    <col min="2057" max="2305" width="8.83203125" style="34" customWidth="1"/>
    <col min="2306" max="2306" width="20.83203125" style="34" customWidth="1"/>
    <col min="2307" max="2307" width="23.1640625" style="34" customWidth="1"/>
    <col min="2308" max="2308" width="21.5" style="34" customWidth="1"/>
    <col min="2309" max="2309" width="18.5" style="34" customWidth="1"/>
    <col min="2310" max="2310" width="19.5" style="34" customWidth="1"/>
    <col min="2311" max="2311" width="20.5" style="34" customWidth="1"/>
    <col min="2312" max="2312" width="18.6640625" style="34" customWidth="1"/>
    <col min="2313" max="2561" width="8.83203125" style="34" customWidth="1"/>
    <col min="2562" max="2562" width="20.83203125" style="34" customWidth="1"/>
    <col min="2563" max="2563" width="23.1640625" style="34" customWidth="1"/>
    <col min="2564" max="2564" width="21.5" style="34" customWidth="1"/>
    <col min="2565" max="2565" width="18.5" style="34" customWidth="1"/>
    <col min="2566" max="2566" width="19.5" style="34" customWidth="1"/>
    <col min="2567" max="2567" width="20.5" style="34" customWidth="1"/>
    <col min="2568" max="2568" width="18.6640625" style="34" customWidth="1"/>
    <col min="2569" max="2817" width="8.83203125" style="34" customWidth="1"/>
    <col min="2818" max="2818" width="20.83203125" style="34" customWidth="1"/>
    <col min="2819" max="2819" width="23.1640625" style="34" customWidth="1"/>
    <col min="2820" max="2820" width="21.5" style="34" customWidth="1"/>
    <col min="2821" max="2821" width="18.5" style="34" customWidth="1"/>
    <col min="2822" max="2822" width="19.5" style="34" customWidth="1"/>
    <col min="2823" max="2823" width="20.5" style="34" customWidth="1"/>
    <col min="2824" max="2824" width="18.6640625" style="34" customWidth="1"/>
    <col min="2825" max="3073" width="8.83203125" style="34" customWidth="1"/>
    <col min="3074" max="3074" width="20.83203125" style="34" customWidth="1"/>
    <col min="3075" max="3075" width="23.1640625" style="34" customWidth="1"/>
    <col min="3076" max="3076" width="21.5" style="34" customWidth="1"/>
    <col min="3077" max="3077" width="18.5" style="34" customWidth="1"/>
    <col min="3078" max="3078" width="19.5" style="34" customWidth="1"/>
    <col min="3079" max="3079" width="20.5" style="34" customWidth="1"/>
    <col min="3080" max="3080" width="18.6640625" style="34" customWidth="1"/>
    <col min="3081" max="3329" width="8.83203125" style="34" customWidth="1"/>
    <col min="3330" max="3330" width="20.83203125" style="34" customWidth="1"/>
    <col min="3331" max="3331" width="23.1640625" style="34" customWidth="1"/>
    <col min="3332" max="3332" width="21.5" style="34" customWidth="1"/>
    <col min="3333" max="3333" width="18.5" style="34" customWidth="1"/>
    <col min="3334" max="3334" width="19.5" style="34" customWidth="1"/>
    <col min="3335" max="3335" width="20.5" style="34" customWidth="1"/>
    <col min="3336" max="3336" width="18.6640625" style="34" customWidth="1"/>
    <col min="3337" max="3585" width="8.83203125" style="34" customWidth="1"/>
    <col min="3586" max="3586" width="20.83203125" style="34" customWidth="1"/>
    <col min="3587" max="3587" width="23.1640625" style="34" customWidth="1"/>
    <col min="3588" max="3588" width="21.5" style="34" customWidth="1"/>
    <col min="3589" max="3589" width="18.5" style="34" customWidth="1"/>
    <col min="3590" max="3590" width="19.5" style="34" customWidth="1"/>
    <col min="3591" max="3591" width="20.5" style="34" customWidth="1"/>
    <col min="3592" max="3592" width="18.6640625" style="34" customWidth="1"/>
    <col min="3593" max="3841" width="8.83203125" style="34" customWidth="1"/>
    <col min="3842" max="3842" width="20.83203125" style="34" customWidth="1"/>
    <col min="3843" max="3843" width="23.1640625" style="34" customWidth="1"/>
    <col min="3844" max="3844" width="21.5" style="34" customWidth="1"/>
    <col min="3845" max="3845" width="18.5" style="34" customWidth="1"/>
    <col min="3846" max="3846" width="19.5" style="34" customWidth="1"/>
    <col min="3847" max="3847" width="20.5" style="34" customWidth="1"/>
    <col min="3848" max="3848" width="18.6640625" style="34" customWidth="1"/>
    <col min="3849" max="4097" width="8.83203125" style="34" customWidth="1"/>
    <col min="4098" max="4098" width="20.83203125" style="34" customWidth="1"/>
    <col min="4099" max="4099" width="23.1640625" style="34" customWidth="1"/>
    <col min="4100" max="4100" width="21.5" style="34" customWidth="1"/>
    <col min="4101" max="4101" width="18.5" style="34" customWidth="1"/>
    <col min="4102" max="4102" width="19.5" style="34" customWidth="1"/>
    <col min="4103" max="4103" width="20.5" style="34" customWidth="1"/>
    <col min="4104" max="4104" width="18.6640625" style="34" customWidth="1"/>
    <col min="4105" max="4353" width="8.83203125" style="34" customWidth="1"/>
    <col min="4354" max="4354" width="20.83203125" style="34" customWidth="1"/>
    <col min="4355" max="4355" width="23.1640625" style="34" customWidth="1"/>
    <col min="4356" max="4356" width="21.5" style="34" customWidth="1"/>
    <col min="4357" max="4357" width="18.5" style="34" customWidth="1"/>
    <col min="4358" max="4358" width="19.5" style="34" customWidth="1"/>
    <col min="4359" max="4359" width="20.5" style="34" customWidth="1"/>
    <col min="4360" max="4360" width="18.6640625" style="34" customWidth="1"/>
    <col min="4361" max="4609" width="8.83203125" style="34" customWidth="1"/>
    <col min="4610" max="4610" width="20.83203125" style="34" customWidth="1"/>
    <col min="4611" max="4611" width="23.1640625" style="34" customWidth="1"/>
    <col min="4612" max="4612" width="21.5" style="34" customWidth="1"/>
    <col min="4613" max="4613" width="18.5" style="34" customWidth="1"/>
    <col min="4614" max="4614" width="19.5" style="34" customWidth="1"/>
    <col min="4615" max="4615" width="20.5" style="34" customWidth="1"/>
    <col min="4616" max="4616" width="18.6640625" style="34" customWidth="1"/>
    <col min="4617" max="4865" width="8.83203125" style="34" customWidth="1"/>
    <col min="4866" max="4866" width="20.83203125" style="34" customWidth="1"/>
    <col min="4867" max="4867" width="23.1640625" style="34" customWidth="1"/>
    <col min="4868" max="4868" width="21.5" style="34" customWidth="1"/>
    <col min="4869" max="4869" width="18.5" style="34" customWidth="1"/>
    <col min="4870" max="4870" width="19.5" style="34" customWidth="1"/>
    <col min="4871" max="4871" width="20.5" style="34" customWidth="1"/>
    <col min="4872" max="4872" width="18.6640625" style="34" customWidth="1"/>
    <col min="4873" max="5121" width="8.83203125" style="34" customWidth="1"/>
    <col min="5122" max="5122" width="20.83203125" style="34" customWidth="1"/>
    <col min="5123" max="5123" width="23.1640625" style="34" customWidth="1"/>
    <col min="5124" max="5124" width="21.5" style="34" customWidth="1"/>
    <col min="5125" max="5125" width="18.5" style="34" customWidth="1"/>
    <col min="5126" max="5126" width="19.5" style="34" customWidth="1"/>
    <col min="5127" max="5127" width="20.5" style="34" customWidth="1"/>
    <col min="5128" max="5128" width="18.6640625" style="34" customWidth="1"/>
    <col min="5129" max="5377" width="8.83203125" style="34" customWidth="1"/>
    <col min="5378" max="5378" width="20.83203125" style="34" customWidth="1"/>
    <col min="5379" max="5379" width="23.1640625" style="34" customWidth="1"/>
    <col min="5380" max="5380" width="21.5" style="34" customWidth="1"/>
    <col min="5381" max="5381" width="18.5" style="34" customWidth="1"/>
    <col min="5382" max="5382" width="19.5" style="34" customWidth="1"/>
    <col min="5383" max="5383" width="20.5" style="34" customWidth="1"/>
    <col min="5384" max="5384" width="18.6640625" style="34" customWidth="1"/>
    <col min="5385" max="5633" width="8.83203125" style="34" customWidth="1"/>
    <col min="5634" max="5634" width="20.83203125" style="34" customWidth="1"/>
    <col min="5635" max="5635" width="23.1640625" style="34" customWidth="1"/>
    <col min="5636" max="5636" width="21.5" style="34" customWidth="1"/>
    <col min="5637" max="5637" width="18.5" style="34" customWidth="1"/>
    <col min="5638" max="5638" width="19.5" style="34" customWidth="1"/>
    <col min="5639" max="5639" width="20.5" style="34" customWidth="1"/>
    <col min="5640" max="5640" width="18.6640625" style="34" customWidth="1"/>
    <col min="5641" max="5889" width="8.83203125" style="34" customWidth="1"/>
    <col min="5890" max="5890" width="20.83203125" style="34" customWidth="1"/>
    <col min="5891" max="5891" width="23.1640625" style="34" customWidth="1"/>
    <col min="5892" max="5892" width="21.5" style="34" customWidth="1"/>
    <col min="5893" max="5893" width="18.5" style="34" customWidth="1"/>
    <col min="5894" max="5894" width="19.5" style="34" customWidth="1"/>
    <col min="5895" max="5895" width="20.5" style="34" customWidth="1"/>
    <col min="5896" max="5896" width="18.6640625" style="34" customWidth="1"/>
    <col min="5897" max="6145" width="8.83203125" style="34" customWidth="1"/>
    <col min="6146" max="6146" width="20.83203125" style="34" customWidth="1"/>
    <col min="6147" max="6147" width="23.1640625" style="34" customWidth="1"/>
    <col min="6148" max="6148" width="21.5" style="34" customWidth="1"/>
    <col min="6149" max="6149" width="18.5" style="34" customWidth="1"/>
    <col min="6150" max="6150" width="19.5" style="34" customWidth="1"/>
    <col min="6151" max="6151" width="20.5" style="34" customWidth="1"/>
    <col min="6152" max="6152" width="18.6640625" style="34" customWidth="1"/>
    <col min="6153" max="6401" width="8.83203125" style="34" customWidth="1"/>
    <col min="6402" max="6402" width="20.83203125" style="34" customWidth="1"/>
    <col min="6403" max="6403" width="23.1640625" style="34" customWidth="1"/>
    <col min="6404" max="6404" width="21.5" style="34" customWidth="1"/>
    <col min="6405" max="6405" width="18.5" style="34" customWidth="1"/>
    <col min="6406" max="6406" width="19.5" style="34" customWidth="1"/>
    <col min="6407" max="6407" width="20.5" style="34" customWidth="1"/>
    <col min="6408" max="6408" width="18.6640625" style="34" customWidth="1"/>
    <col min="6409" max="6657" width="8.83203125" style="34" customWidth="1"/>
    <col min="6658" max="6658" width="20.83203125" style="34" customWidth="1"/>
    <col min="6659" max="6659" width="23.1640625" style="34" customWidth="1"/>
    <col min="6660" max="6660" width="21.5" style="34" customWidth="1"/>
    <col min="6661" max="6661" width="18.5" style="34" customWidth="1"/>
    <col min="6662" max="6662" width="19.5" style="34" customWidth="1"/>
    <col min="6663" max="6663" width="20.5" style="34" customWidth="1"/>
    <col min="6664" max="6664" width="18.6640625" style="34" customWidth="1"/>
    <col min="6665" max="6913" width="8.83203125" style="34" customWidth="1"/>
    <col min="6914" max="6914" width="20.83203125" style="34" customWidth="1"/>
    <col min="6915" max="6915" width="23.1640625" style="34" customWidth="1"/>
    <col min="6916" max="6916" width="21.5" style="34" customWidth="1"/>
    <col min="6917" max="6917" width="18.5" style="34" customWidth="1"/>
    <col min="6918" max="6918" width="19.5" style="34" customWidth="1"/>
    <col min="6919" max="6919" width="20.5" style="34" customWidth="1"/>
    <col min="6920" max="6920" width="18.6640625" style="34" customWidth="1"/>
    <col min="6921" max="7169" width="8.83203125" style="34" customWidth="1"/>
    <col min="7170" max="7170" width="20.83203125" style="34" customWidth="1"/>
    <col min="7171" max="7171" width="23.1640625" style="34" customWidth="1"/>
    <col min="7172" max="7172" width="21.5" style="34" customWidth="1"/>
    <col min="7173" max="7173" width="18.5" style="34" customWidth="1"/>
    <col min="7174" max="7174" width="19.5" style="34" customWidth="1"/>
    <col min="7175" max="7175" width="20.5" style="34" customWidth="1"/>
    <col min="7176" max="7176" width="18.6640625" style="34" customWidth="1"/>
    <col min="7177" max="7425" width="8.83203125" style="34" customWidth="1"/>
    <col min="7426" max="7426" width="20.83203125" style="34" customWidth="1"/>
    <col min="7427" max="7427" width="23.1640625" style="34" customWidth="1"/>
    <col min="7428" max="7428" width="21.5" style="34" customWidth="1"/>
    <col min="7429" max="7429" width="18.5" style="34" customWidth="1"/>
    <col min="7430" max="7430" width="19.5" style="34" customWidth="1"/>
    <col min="7431" max="7431" width="20.5" style="34" customWidth="1"/>
    <col min="7432" max="7432" width="18.6640625" style="34" customWidth="1"/>
    <col min="7433" max="7681" width="8.83203125" style="34" customWidth="1"/>
    <col min="7682" max="7682" width="20.83203125" style="34" customWidth="1"/>
    <col min="7683" max="7683" width="23.1640625" style="34" customWidth="1"/>
    <col min="7684" max="7684" width="21.5" style="34" customWidth="1"/>
    <col min="7685" max="7685" width="18.5" style="34" customWidth="1"/>
    <col min="7686" max="7686" width="19.5" style="34" customWidth="1"/>
    <col min="7687" max="7687" width="20.5" style="34" customWidth="1"/>
    <col min="7688" max="7688" width="18.6640625" style="34" customWidth="1"/>
    <col min="7689" max="7937" width="8.83203125" style="34" customWidth="1"/>
    <col min="7938" max="7938" width="20.83203125" style="34" customWidth="1"/>
    <col min="7939" max="7939" width="23.1640625" style="34" customWidth="1"/>
    <col min="7940" max="7940" width="21.5" style="34" customWidth="1"/>
    <col min="7941" max="7941" width="18.5" style="34" customWidth="1"/>
    <col min="7942" max="7942" width="19.5" style="34" customWidth="1"/>
    <col min="7943" max="7943" width="20.5" style="34" customWidth="1"/>
    <col min="7944" max="7944" width="18.6640625" style="34" customWidth="1"/>
    <col min="7945" max="8193" width="8.83203125" style="34" customWidth="1"/>
    <col min="8194" max="8194" width="20.83203125" style="34" customWidth="1"/>
    <col min="8195" max="8195" width="23.1640625" style="34" customWidth="1"/>
    <col min="8196" max="8196" width="21.5" style="34" customWidth="1"/>
    <col min="8197" max="8197" width="18.5" style="34" customWidth="1"/>
    <col min="8198" max="8198" width="19.5" style="34" customWidth="1"/>
    <col min="8199" max="8199" width="20.5" style="34" customWidth="1"/>
    <col min="8200" max="8200" width="18.6640625" style="34" customWidth="1"/>
    <col min="8201" max="8449" width="8.83203125" style="34" customWidth="1"/>
    <col min="8450" max="8450" width="20.83203125" style="34" customWidth="1"/>
    <col min="8451" max="8451" width="23.1640625" style="34" customWidth="1"/>
    <col min="8452" max="8452" width="21.5" style="34" customWidth="1"/>
    <col min="8453" max="8453" width="18.5" style="34" customWidth="1"/>
    <col min="8454" max="8454" width="19.5" style="34" customWidth="1"/>
    <col min="8455" max="8455" width="20.5" style="34" customWidth="1"/>
    <col min="8456" max="8456" width="18.6640625" style="34" customWidth="1"/>
    <col min="8457" max="8705" width="8.83203125" style="34" customWidth="1"/>
    <col min="8706" max="8706" width="20.83203125" style="34" customWidth="1"/>
    <col min="8707" max="8707" width="23.1640625" style="34" customWidth="1"/>
    <col min="8708" max="8708" width="21.5" style="34" customWidth="1"/>
    <col min="8709" max="8709" width="18.5" style="34" customWidth="1"/>
    <col min="8710" max="8710" width="19.5" style="34" customWidth="1"/>
    <col min="8711" max="8711" width="20.5" style="34" customWidth="1"/>
    <col min="8712" max="8712" width="18.6640625" style="34" customWidth="1"/>
    <col min="8713" max="8961" width="8.83203125" style="34" customWidth="1"/>
    <col min="8962" max="8962" width="20.83203125" style="34" customWidth="1"/>
    <col min="8963" max="8963" width="23.1640625" style="34" customWidth="1"/>
    <col min="8964" max="8964" width="21.5" style="34" customWidth="1"/>
    <col min="8965" max="8965" width="18.5" style="34" customWidth="1"/>
    <col min="8966" max="8966" width="19.5" style="34" customWidth="1"/>
    <col min="8967" max="8967" width="20.5" style="34" customWidth="1"/>
    <col min="8968" max="8968" width="18.6640625" style="34" customWidth="1"/>
    <col min="8969" max="9217" width="8.83203125" style="34" customWidth="1"/>
    <col min="9218" max="9218" width="20.83203125" style="34" customWidth="1"/>
    <col min="9219" max="9219" width="23.1640625" style="34" customWidth="1"/>
    <col min="9220" max="9220" width="21.5" style="34" customWidth="1"/>
    <col min="9221" max="9221" width="18.5" style="34" customWidth="1"/>
    <col min="9222" max="9222" width="19.5" style="34" customWidth="1"/>
    <col min="9223" max="9223" width="20.5" style="34" customWidth="1"/>
    <col min="9224" max="9224" width="18.6640625" style="34" customWidth="1"/>
    <col min="9225" max="9473" width="8.83203125" style="34" customWidth="1"/>
    <col min="9474" max="9474" width="20.83203125" style="34" customWidth="1"/>
    <col min="9475" max="9475" width="23.1640625" style="34" customWidth="1"/>
    <col min="9476" max="9476" width="21.5" style="34" customWidth="1"/>
    <col min="9477" max="9477" width="18.5" style="34" customWidth="1"/>
    <col min="9478" max="9478" width="19.5" style="34" customWidth="1"/>
    <col min="9479" max="9479" width="20.5" style="34" customWidth="1"/>
    <col min="9480" max="9480" width="18.6640625" style="34" customWidth="1"/>
    <col min="9481" max="9729" width="8.83203125" style="34" customWidth="1"/>
    <col min="9730" max="9730" width="20.83203125" style="34" customWidth="1"/>
    <col min="9731" max="9731" width="23.1640625" style="34" customWidth="1"/>
    <col min="9732" max="9732" width="21.5" style="34" customWidth="1"/>
    <col min="9733" max="9733" width="18.5" style="34" customWidth="1"/>
    <col min="9734" max="9734" width="19.5" style="34" customWidth="1"/>
    <col min="9735" max="9735" width="20.5" style="34" customWidth="1"/>
    <col min="9736" max="9736" width="18.6640625" style="34" customWidth="1"/>
    <col min="9737" max="9985" width="8.83203125" style="34" customWidth="1"/>
    <col min="9986" max="9986" width="20.83203125" style="34" customWidth="1"/>
    <col min="9987" max="9987" width="23.1640625" style="34" customWidth="1"/>
    <col min="9988" max="9988" width="21.5" style="34" customWidth="1"/>
    <col min="9989" max="9989" width="18.5" style="34" customWidth="1"/>
    <col min="9990" max="9990" width="19.5" style="34" customWidth="1"/>
    <col min="9991" max="9991" width="20.5" style="34" customWidth="1"/>
    <col min="9992" max="9992" width="18.6640625" style="34" customWidth="1"/>
    <col min="9993" max="10241" width="8.83203125" style="34" customWidth="1"/>
    <col min="10242" max="10242" width="20.83203125" style="34" customWidth="1"/>
    <col min="10243" max="10243" width="23.1640625" style="34" customWidth="1"/>
    <col min="10244" max="10244" width="21.5" style="34" customWidth="1"/>
    <col min="10245" max="10245" width="18.5" style="34" customWidth="1"/>
    <col min="10246" max="10246" width="19.5" style="34" customWidth="1"/>
    <col min="10247" max="10247" width="20.5" style="34" customWidth="1"/>
    <col min="10248" max="10248" width="18.6640625" style="34" customWidth="1"/>
    <col min="10249" max="10497" width="8.83203125" style="34" customWidth="1"/>
    <col min="10498" max="10498" width="20.83203125" style="34" customWidth="1"/>
    <col min="10499" max="10499" width="23.1640625" style="34" customWidth="1"/>
    <col min="10500" max="10500" width="21.5" style="34" customWidth="1"/>
    <col min="10501" max="10501" width="18.5" style="34" customWidth="1"/>
    <col min="10502" max="10502" width="19.5" style="34" customWidth="1"/>
    <col min="10503" max="10503" width="20.5" style="34" customWidth="1"/>
    <col min="10504" max="10504" width="18.6640625" style="34" customWidth="1"/>
    <col min="10505" max="10753" width="8.83203125" style="34" customWidth="1"/>
    <col min="10754" max="10754" width="20.83203125" style="34" customWidth="1"/>
    <col min="10755" max="10755" width="23.1640625" style="34" customWidth="1"/>
    <col min="10756" max="10756" width="21.5" style="34" customWidth="1"/>
    <col min="10757" max="10757" width="18.5" style="34" customWidth="1"/>
    <col min="10758" max="10758" width="19.5" style="34" customWidth="1"/>
    <col min="10759" max="10759" width="20.5" style="34" customWidth="1"/>
    <col min="10760" max="10760" width="18.6640625" style="34" customWidth="1"/>
    <col min="10761" max="11009" width="8.83203125" style="34" customWidth="1"/>
    <col min="11010" max="11010" width="20.83203125" style="34" customWidth="1"/>
    <col min="11011" max="11011" width="23.1640625" style="34" customWidth="1"/>
    <col min="11012" max="11012" width="21.5" style="34" customWidth="1"/>
    <col min="11013" max="11013" width="18.5" style="34" customWidth="1"/>
    <col min="11014" max="11014" width="19.5" style="34" customWidth="1"/>
    <col min="11015" max="11015" width="20.5" style="34" customWidth="1"/>
    <col min="11016" max="11016" width="18.6640625" style="34" customWidth="1"/>
    <col min="11017" max="11265" width="8.83203125" style="34" customWidth="1"/>
    <col min="11266" max="11266" width="20.83203125" style="34" customWidth="1"/>
    <col min="11267" max="11267" width="23.1640625" style="34" customWidth="1"/>
    <col min="11268" max="11268" width="21.5" style="34" customWidth="1"/>
    <col min="11269" max="11269" width="18.5" style="34" customWidth="1"/>
    <col min="11270" max="11270" width="19.5" style="34" customWidth="1"/>
    <col min="11271" max="11271" width="20.5" style="34" customWidth="1"/>
    <col min="11272" max="11272" width="18.6640625" style="34" customWidth="1"/>
    <col min="11273" max="11521" width="8.83203125" style="34" customWidth="1"/>
    <col min="11522" max="11522" width="20.83203125" style="34" customWidth="1"/>
    <col min="11523" max="11523" width="23.1640625" style="34" customWidth="1"/>
    <col min="11524" max="11524" width="21.5" style="34" customWidth="1"/>
    <col min="11525" max="11525" width="18.5" style="34" customWidth="1"/>
    <col min="11526" max="11526" width="19.5" style="34" customWidth="1"/>
    <col min="11527" max="11527" width="20.5" style="34" customWidth="1"/>
    <col min="11528" max="11528" width="18.6640625" style="34" customWidth="1"/>
    <col min="11529" max="11777" width="8.83203125" style="34" customWidth="1"/>
    <col min="11778" max="11778" width="20.83203125" style="34" customWidth="1"/>
    <col min="11779" max="11779" width="23.1640625" style="34" customWidth="1"/>
    <col min="11780" max="11780" width="21.5" style="34" customWidth="1"/>
    <col min="11781" max="11781" width="18.5" style="34" customWidth="1"/>
    <col min="11782" max="11782" width="19.5" style="34" customWidth="1"/>
    <col min="11783" max="11783" width="20.5" style="34" customWidth="1"/>
    <col min="11784" max="11784" width="18.6640625" style="34" customWidth="1"/>
    <col min="11785" max="12033" width="8.83203125" style="34" customWidth="1"/>
    <col min="12034" max="12034" width="20.83203125" style="34" customWidth="1"/>
    <col min="12035" max="12035" width="23.1640625" style="34" customWidth="1"/>
    <col min="12036" max="12036" width="21.5" style="34" customWidth="1"/>
    <col min="12037" max="12037" width="18.5" style="34" customWidth="1"/>
    <col min="12038" max="12038" width="19.5" style="34" customWidth="1"/>
    <col min="12039" max="12039" width="20.5" style="34" customWidth="1"/>
    <col min="12040" max="12040" width="18.6640625" style="34" customWidth="1"/>
    <col min="12041" max="12289" width="8.83203125" style="34" customWidth="1"/>
    <col min="12290" max="12290" width="20.83203125" style="34" customWidth="1"/>
    <col min="12291" max="12291" width="23.1640625" style="34" customWidth="1"/>
    <col min="12292" max="12292" width="21.5" style="34" customWidth="1"/>
    <col min="12293" max="12293" width="18.5" style="34" customWidth="1"/>
    <col min="12294" max="12294" width="19.5" style="34" customWidth="1"/>
    <col min="12295" max="12295" width="20.5" style="34" customWidth="1"/>
    <col min="12296" max="12296" width="18.6640625" style="34" customWidth="1"/>
    <col min="12297" max="12545" width="8.83203125" style="34" customWidth="1"/>
    <col min="12546" max="12546" width="20.83203125" style="34" customWidth="1"/>
    <col min="12547" max="12547" width="23.1640625" style="34" customWidth="1"/>
    <col min="12548" max="12548" width="21.5" style="34" customWidth="1"/>
    <col min="12549" max="12549" width="18.5" style="34" customWidth="1"/>
    <col min="12550" max="12550" width="19.5" style="34" customWidth="1"/>
    <col min="12551" max="12551" width="20.5" style="34" customWidth="1"/>
    <col min="12552" max="12552" width="18.6640625" style="34" customWidth="1"/>
    <col min="12553" max="12801" width="8.83203125" style="34" customWidth="1"/>
    <col min="12802" max="12802" width="20.83203125" style="34" customWidth="1"/>
    <col min="12803" max="12803" width="23.1640625" style="34" customWidth="1"/>
    <col min="12804" max="12804" width="21.5" style="34" customWidth="1"/>
    <col min="12805" max="12805" width="18.5" style="34" customWidth="1"/>
    <col min="12806" max="12806" width="19.5" style="34" customWidth="1"/>
    <col min="12807" max="12807" width="20.5" style="34" customWidth="1"/>
    <col min="12808" max="12808" width="18.6640625" style="34" customWidth="1"/>
    <col min="12809" max="13057" width="8.83203125" style="34" customWidth="1"/>
    <col min="13058" max="13058" width="20.83203125" style="34" customWidth="1"/>
    <col min="13059" max="13059" width="23.1640625" style="34" customWidth="1"/>
    <col min="13060" max="13060" width="21.5" style="34" customWidth="1"/>
    <col min="13061" max="13061" width="18.5" style="34" customWidth="1"/>
    <col min="13062" max="13062" width="19.5" style="34" customWidth="1"/>
    <col min="13063" max="13063" width="20.5" style="34" customWidth="1"/>
    <col min="13064" max="13064" width="18.6640625" style="34" customWidth="1"/>
    <col min="13065" max="13313" width="8.83203125" style="34" customWidth="1"/>
    <col min="13314" max="13314" width="20.83203125" style="34" customWidth="1"/>
    <col min="13315" max="13315" width="23.1640625" style="34" customWidth="1"/>
    <col min="13316" max="13316" width="21.5" style="34" customWidth="1"/>
    <col min="13317" max="13317" width="18.5" style="34" customWidth="1"/>
    <col min="13318" max="13318" width="19.5" style="34" customWidth="1"/>
    <col min="13319" max="13319" width="20.5" style="34" customWidth="1"/>
    <col min="13320" max="13320" width="18.6640625" style="34" customWidth="1"/>
    <col min="13321" max="13569" width="8.83203125" style="34" customWidth="1"/>
    <col min="13570" max="13570" width="20.83203125" style="34" customWidth="1"/>
    <col min="13571" max="13571" width="23.1640625" style="34" customWidth="1"/>
    <col min="13572" max="13572" width="21.5" style="34" customWidth="1"/>
    <col min="13573" max="13573" width="18.5" style="34" customWidth="1"/>
    <col min="13574" max="13574" width="19.5" style="34" customWidth="1"/>
    <col min="13575" max="13575" width="20.5" style="34" customWidth="1"/>
    <col min="13576" max="13576" width="18.6640625" style="34" customWidth="1"/>
    <col min="13577" max="13825" width="8.83203125" style="34" customWidth="1"/>
    <col min="13826" max="13826" width="20.83203125" style="34" customWidth="1"/>
    <col min="13827" max="13827" width="23.1640625" style="34" customWidth="1"/>
    <col min="13828" max="13828" width="21.5" style="34" customWidth="1"/>
    <col min="13829" max="13829" width="18.5" style="34" customWidth="1"/>
    <col min="13830" max="13830" width="19.5" style="34" customWidth="1"/>
    <col min="13831" max="13831" width="20.5" style="34" customWidth="1"/>
    <col min="13832" max="13832" width="18.6640625" style="34" customWidth="1"/>
    <col min="13833" max="14081" width="8.83203125" style="34" customWidth="1"/>
    <col min="14082" max="14082" width="20.83203125" style="34" customWidth="1"/>
    <col min="14083" max="14083" width="23.1640625" style="34" customWidth="1"/>
    <col min="14084" max="14084" width="21.5" style="34" customWidth="1"/>
    <col min="14085" max="14085" width="18.5" style="34" customWidth="1"/>
    <col min="14086" max="14086" width="19.5" style="34" customWidth="1"/>
    <col min="14087" max="14087" width="20.5" style="34" customWidth="1"/>
    <col min="14088" max="14088" width="18.6640625" style="34" customWidth="1"/>
    <col min="14089" max="14337" width="8.83203125" style="34" customWidth="1"/>
    <col min="14338" max="14338" width="20.83203125" style="34" customWidth="1"/>
    <col min="14339" max="14339" width="23.1640625" style="34" customWidth="1"/>
    <col min="14340" max="14340" width="21.5" style="34" customWidth="1"/>
    <col min="14341" max="14341" width="18.5" style="34" customWidth="1"/>
    <col min="14342" max="14342" width="19.5" style="34" customWidth="1"/>
    <col min="14343" max="14343" width="20.5" style="34" customWidth="1"/>
    <col min="14344" max="14344" width="18.6640625" style="34" customWidth="1"/>
    <col min="14345" max="14593" width="8.83203125" style="34" customWidth="1"/>
    <col min="14594" max="14594" width="20.83203125" style="34" customWidth="1"/>
    <col min="14595" max="14595" width="23.1640625" style="34" customWidth="1"/>
    <col min="14596" max="14596" width="21.5" style="34" customWidth="1"/>
    <col min="14597" max="14597" width="18.5" style="34" customWidth="1"/>
    <col min="14598" max="14598" width="19.5" style="34" customWidth="1"/>
    <col min="14599" max="14599" width="20.5" style="34" customWidth="1"/>
    <col min="14600" max="14600" width="18.6640625" style="34" customWidth="1"/>
    <col min="14601" max="14849" width="8.83203125" style="34" customWidth="1"/>
    <col min="14850" max="14850" width="20.83203125" style="34" customWidth="1"/>
    <col min="14851" max="14851" width="23.1640625" style="34" customWidth="1"/>
    <col min="14852" max="14852" width="21.5" style="34" customWidth="1"/>
    <col min="14853" max="14853" width="18.5" style="34" customWidth="1"/>
    <col min="14854" max="14854" width="19.5" style="34" customWidth="1"/>
    <col min="14855" max="14855" width="20.5" style="34" customWidth="1"/>
    <col min="14856" max="14856" width="18.6640625" style="34" customWidth="1"/>
    <col min="14857" max="15105" width="8.83203125" style="34" customWidth="1"/>
    <col min="15106" max="15106" width="20.83203125" style="34" customWidth="1"/>
    <col min="15107" max="15107" width="23.1640625" style="34" customWidth="1"/>
    <col min="15108" max="15108" width="21.5" style="34" customWidth="1"/>
    <col min="15109" max="15109" width="18.5" style="34" customWidth="1"/>
    <col min="15110" max="15110" width="19.5" style="34" customWidth="1"/>
    <col min="15111" max="15111" width="20.5" style="34" customWidth="1"/>
    <col min="15112" max="15112" width="18.6640625" style="34" customWidth="1"/>
    <col min="15113" max="15361" width="8.83203125" style="34" customWidth="1"/>
    <col min="15362" max="15362" width="20.83203125" style="34" customWidth="1"/>
    <col min="15363" max="15363" width="23.1640625" style="34" customWidth="1"/>
    <col min="15364" max="15364" width="21.5" style="34" customWidth="1"/>
    <col min="15365" max="15365" width="18.5" style="34" customWidth="1"/>
    <col min="15366" max="15366" width="19.5" style="34" customWidth="1"/>
    <col min="15367" max="15367" width="20.5" style="34" customWidth="1"/>
    <col min="15368" max="15368" width="18.6640625" style="34" customWidth="1"/>
    <col min="15369" max="15617" width="8.83203125" style="34" customWidth="1"/>
    <col min="15618" max="15618" width="20.83203125" style="34" customWidth="1"/>
    <col min="15619" max="15619" width="23.1640625" style="34" customWidth="1"/>
    <col min="15620" max="15620" width="21.5" style="34" customWidth="1"/>
    <col min="15621" max="15621" width="18.5" style="34" customWidth="1"/>
    <col min="15622" max="15622" width="19.5" style="34" customWidth="1"/>
    <col min="15623" max="15623" width="20.5" style="34" customWidth="1"/>
    <col min="15624" max="15624" width="18.6640625" style="34" customWidth="1"/>
    <col min="15625" max="15873" width="8.83203125" style="34" customWidth="1"/>
    <col min="15874" max="15874" width="20.83203125" style="34" customWidth="1"/>
    <col min="15875" max="15875" width="23.1640625" style="34" customWidth="1"/>
    <col min="15876" max="15876" width="21.5" style="34" customWidth="1"/>
    <col min="15877" max="15877" width="18.5" style="34" customWidth="1"/>
    <col min="15878" max="15878" width="19.5" style="34" customWidth="1"/>
    <col min="15879" max="15879" width="20.5" style="34" customWidth="1"/>
    <col min="15880" max="15880" width="18.6640625" style="34" customWidth="1"/>
    <col min="15881" max="16129" width="8.83203125" style="34" customWidth="1"/>
    <col min="16130" max="16130" width="20.83203125" style="34" customWidth="1"/>
    <col min="16131" max="16131" width="23.1640625" style="34" customWidth="1"/>
    <col min="16132" max="16132" width="21.5" style="34" customWidth="1"/>
    <col min="16133" max="16133" width="18.5" style="34" customWidth="1"/>
    <col min="16134" max="16134" width="19.5" style="34" customWidth="1"/>
    <col min="16135" max="16135" width="20.5" style="34" customWidth="1"/>
    <col min="16136" max="16136" width="18.6640625" style="34" customWidth="1"/>
    <col min="16137" max="16384" width="8.83203125" style="34" customWidth="1"/>
  </cols>
  <sheetData>
    <row r="1" spans="1:7" ht="51" customHeight="1"/>
    <row r="2" spans="1:7" ht="56">
      <c r="F2" s="34" t="s">
        <v>45</v>
      </c>
    </row>
    <row r="4" spans="1:7" ht="14">
      <c r="A4" s="35" t="s">
        <v>40</v>
      </c>
      <c r="B4" s="34" t="s">
        <v>41</v>
      </c>
    </row>
    <row r="6" spans="1:7" ht="14.25" customHeight="1">
      <c r="B6" s="36"/>
    </row>
    <row r="7" spans="1:7" ht="14">
      <c r="A7" s="35" t="s">
        <v>42</v>
      </c>
      <c r="B7" s="34" t="s">
        <v>43</v>
      </c>
      <c r="C7" s="34" t="s">
        <v>107</v>
      </c>
      <c r="E7" s="34" t="s">
        <v>100</v>
      </c>
      <c r="F7" s="34" t="s">
        <v>107</v>
      </c>
      <c r="G7" s="34" t="s">
        <v>108</v>
      </c>
    </row>
    <row r="8" spans="1:7" ht="14">
      <c r="A8" s="37">
        <v>43825</v>
      </c>
      <c r="B8" s="36">
        <v>299.04000000000002</v>
      </c>
      <c r="C8" s="54" t="str">
        <f>YEAR(A8)&amp;MONTH(A8)</f>
        <v>201912</v>
      </c>
      <c r="E8" s="54">
        <v>43800</v>
      </c>
      <c r="F8" s="54" t="str">
        <f>YEAR(E8)&amp;MONTH(E8)</f>
        <v>201912</v>
      </c>
      <c r="G8" s="55">
        <f>AVERAGEIFS(B:B,C:C,F8)</f>
        <v>301.01499999999999</v>
      </c>
    </row>
    <row r="9" spans="1:7" ht="14">
      <c r="A9" s="37">
        <v>43826</v>
      </c>
      <c r="B9" s="36">
        <v>301.39999999999998</v>
      </c>
      <c r="C9" s="54" t="str">
        <f t="shared" ref="C9:C72" si="0">YEAR(A9)&amp;MONTH(A9)</f>
        <v>201912</v>
      </c>
      <c r="E9" s="54">
        <v>43831</v>
      </c>
      <c r="F9" s="54" t="str">
        <f t="shared" ref="F9:F68" si="1">YEAR(E9)&amp;MONTH(E9)</f>
        <v>20201</v>
      </c>
      <c r="G9" s="55">
        <f t="shared" ref="G9:G68" si="2">AVERAGEIFS(B:B,C:C,F9)</f>
        <v>300.46380952380946</v>
      </c>
    </row>
    <row r="10" spans="1:7" ht="14">
      <c r="A10" s="37">
        <v>43829</v>
      </c>
      <c r="B10" s="36">
        <v>301.75</v>
      </c>
      <c r="C10" s="54" t="str">
        <f t="shared" si="0"/>
        <v>201912</v>
      </c>
      <c r="E10" s="54">
        <v>43862</v>
      </c>
      <c r="F10" s="54" t="str">
        <f t="shared" si="1"/>
        <v>20202</v>
      </c>
      <c r="G10" s="55">
        <f t="shared" si="2"/>
        <v>294.8705263157895</v>
      </c>
    </row>
    <row r="11" spans="1:7" ht="14">
      <c r="A11" s="37">
        <v>43830</v>
      </c>
      <c r="B11" s="36">
        <v>301.87</v>
      </c>
      <c r="C11" s="54" t="str">
        <f t="shared" si="0"/>
        <v>201912</v>
      </c>
      <c r="E11" s="54">
        <v>43891</v>
      </c>
      <c r="F11" s="54" t="str">
        <f t="shared" si="1"/>
        <v>20203</v>
      </c>
      <c r="G11" s="55">
        <f t="shared" si="2"/>
        <v>277.0781818181818</v>
      </c>
    </row>
    <row r="12" spans="1:7" ht="14">
      <c r="A12" s="37">
        <v>43832</v>
      </c>
      <c r="B12" s="36">
        <v>301.99</v>
      </c>
      <c r="C12" s="54" t="str">
        <f t="shared" si="0"/>
        <v>20201</v>
      </c>
      <c r="E12" s="54">
        <v>43922</v>
      </c>
      <c r="F12" s="54" t="str">
        <f t="shared" si="1"/>
        <v>20204</v>
      </c>
      <c r="G12" s="55">
        <f t="shared" si="2"/>
        <v>265.16380952380956</v>
      </c>
    </row>
    <row r="13" spans="1:7" ht="14">
      <c r="A13" s="37">
        <v>43833</v>
      </c>
      <c r="B13" s="36">
        <v>299.14999999999998</v>
      </c>
      <c r="C13" s="54" t="str">
        <f t="shared" si="0"/>
        <v>20201</v>
      </c>
      <c r="E13" s="54">
        <v>43952</v>
      </c>
      <c r="F13" s="54" t="str">
        <f t="shared" si="1"/>
        <v>20205</v>
      </c>
      <c r="G13" s="55">
        <f t="shared" si="2"/>
        <v>260.46949999999998</v>
      </c>
    </row>
    <row r="14" spans="1:7" ht="14">
      <c r="A14" s="37">
        <v>43836</v>
      </c>
      <c r="B14" s="36">
        <v>299.22000000000003</v>
      </c>
      <c r="C14" s="54" t="str">
        <f t="shared" si="0"/>
        <v>20201</v>
      </c>
      <c r="E14" s="54">
        <v>43983</v>
      </c>
      <c r="F14" s="54" t="str">
        <f t="shared" si="1"/>
        <v>20206</v>
      </c>
      <c r="G14" s="55">
        <f t="shared" si="2"/>
        <v>265.40454545454543</v>
      </c>
    </row>
    <row r="15" spans="1:7" ht="14">
      <c r="A15" s="37">
        <v>43837</v>
      </c>
      <c r="B15" s="36">
        <v>298.82</v>
      </c>
      <c r="C15" s="54" t="str">
        <f t="shared" si="0"/>
        <v>20201</v>
      </c>
      <c r="E15" s="54">
        <v>44013</v>
      </c>
      <c r="F15" s="54" t="str">
        <f t="shared" si="1"/>
        <v>20207</v>
      </c>
      <c r="G15" s="55">
        <f t="shared" si="2"/>
        <v>270.38590909090914</v>
      </c>
    </row>
    <row r="16" spans="1:7" ht="14">
      <c r="A16" s="37">
        <v>43838</v>
      </c>
      <c r="B16" s="36">
        <v>298.77999999999997</v>
      </c>
      <c r="C16" s="54" t="str">
        <f t="shared" si="0"/>
        <v>20201</v>
      </c>
      <c r="E16" s="54">
        <v>44044</v>
      </c>
      <c r="F16" s="54" t="str">
        <f t="shared" si="1"/>
        <v>20208</v>
      </c>
      <c r="G16" s="55">
        <f t="shared" si="2"/>
        <v>276.30095238095237</v>
      </c>
    </row>
    <row r="17" spans="1:7" ht="14">
      <c r="A17" s="37">
        <v>43839</v>
      </c>
      <c r="B17" s="36">
        <v>300.52</v>
      </c>
      <c r="C17" s="54" t="str">
        <f t="shared" si="0"/>
        <v>20201</v>
      </c>
      <c r="E17" s="54">
        <v>44075</v>
      </c>
      <c r="F17" s="54" t="str">
        <f t="shared" si="1"/>
        <v>20209</v>
      </c>
      <c r="G17" s="55">
        <f t="shared" si="2"/>
        <v>295.3538095238095</v>
      </c>
    </row>
    <row r="18" spans="1:7" ht="14">
      <c r="A18" s="37">
        <v>43840</v>
      </c>
      <c r="B18" s="36">
        <v>302.95</v>
      </c>
      <c r="C18" s="54" t="str">
        <f t="shared" si="0"/>
        <v>20201</v>
      </c>
      <c r="E18" s="54">
        <v>44105</v>
      </c>
      <c r="F18" s="54" t="str">
        <f t="shared" si="1"/>
        <v>202010</v>
      </c>
      <c r="G18" s="55">
        <f t="shared" si="2"/>
        <v>317.44</v>
      </c>
    </row>
    <row r="19" spans="1:7" ht="14">
      <c r="A19" s="37">
        <v>43843</v>
      </c>
      <c r="B19" s="36">
        <v>302.99</v>
      </c>
      <c r="C19" s="54" t="str">
        <f t="shared" si="0"/>
        <v>20201</v>
      </c>
      <c r="E19" s="54">
        <v>44136</v>
      </c>
      <c r="F19" s="54" t="str">
        <f t="shared" si="1"/>
        <v>202011</v>
      </c>
      <c r="G19" s="55">
        <f t="shared" si="2"/>
        <v>331.56000000000006</v>
      </c>
    </row>
    <row r="20" spans="1:7" ht="14">
      <c r="A20" s="37">
        <v>43844</v>
      </c>
      <c r="B20" s="36">
        <v>304.25</v>
      </c>
      <c r="C20" s="54" t="str">
        <f t="shared" si="0"/>
        <v>20201</v>
      </c>
      <c r="E20" s="54">
        <v>44166</v>
      </c>
      <c r="F20" s="54" t="str">
        <f t="shared" si="1"/>
        <v>202012</v>
      </c>
      <c r="G20" s="55">
        <f t="shared" si="2"/>
        <v>341.44181818181806</v>
      </c>
    </row>
    <row r="21" spans="1:7" ht="14">
      <c r="A21" s="37">
        <v>43845</v>
      </c>
      <c r="B21" s="36">
        <v>303.67</v>
      </c>
      <c r="C21" s="54" t="str">
        <f t="shared" si="0"/>
        <v>20201</v>
      </c>
      <c r="E21" s="54">
        <v>44197</v>
      </c>
      <c r="F21" s="54" t="str">
        <f t="shared" si="1"/>
        <v>20211</v>
      </c>
      <c r="G21" s="55">
        <f t="shared" si="2"/>
        <v>382.1105263157894</v>
      </c>
    </row>
    <row r="22" spans="1:7" ht="14">
      <c r="A22" s="37">
        <v>43846</v>
      </c>
      <c r="B22" s="36">
        <v>298.91000000000003</v>
      </c>
      <c r="C22" s="54" t="str">
        <f t="shared" si="0"/>
        <v>20201</v>
      </c>
      <c r="E22" s="54">
        <v>44228</v>
      </c>
      <c r="F22" s="54" t="str">
        <f t="shared" si="1"/>
        <v>20212</v>
      </c>
      <c r="G22" s="55">
        <f t="shared" si="2"/>
        <v>394.37368421052628</v>
      </c>
    </row>
    <row r="23" spans="1:7" ht="14">
      <c r="A23" s="37">
        <v>43847</v>
      </c>
      <c r="B23" s="36">
        <v>303.92</v>
      </c>
      <c r="C23" s="54" t="str">
        <f t="shared" si="0"/>
        <v>20201</v>
      </c>
      <c r="E23" s="54">
        <v>44256</v>
      </c>
      <c r="F23" s="54" t="str">
        <f t="shared" si="1"/>
        <v>20213</v>
      </c>
      <c r="G23" s="55">
        <f t="shared" si="2"/>
        <v>390.85434782608684</v>
      </c>
    </row>
    <row r="24" spans="1:7" ht="14">
      <c r="A24" s="37">
        <v>43851</v>
      </c>
      <c r="B24" s="36">
        <v>303.60000000000002</v>
      </c>
      <c r="C24" s="54" t="str">
        <f t="shared" si="0"/>
        <v>20201</v>
      </c>
      <c r="E24" s="54">
        <v>44287</v>
      </c>
      <c r="F24" s="54" t="str">
        <f t="shared" si="1"/>
        <v>20214</v>
      </c>
      <c r="G24" s="55">
        <f t="shared" si="2"/>
        <v>410.46904761904756</v>
      </c>
    </row>
    <row r="25" spans="1:7" ht="14">
      <c r="A25" s="37">
        <v>43852</v>
      </c>
      <c r="B25" s="36">
        <v>303.77999999999997</v>
      </c>
      <c r="C25" s="54" t="str">
        <f t="shared" si="0"/>
        <v>20201</v>
      </c>
      <c r="E25" s="54">
        <v>44317</v>
      </c>
      <c r="F25" s="54" t="str">
        <f t="shared" si="1"/>
        <v>20215</v>
      </c>
      <c r="G25" s="55">
        <f t="shared" si="2"/>
        <v>444.67950000000002</v>
      </c>
    </row>
    <row r="26" spans="1:7" ht="14">
      <c r="A26" s="37">
        <v>43853</v>
      </c>
      <c r="B26" s="36">
        <v>304.49</v>
      </c>
      <c r="C26" s="54" t="str">
        <f t="shared" si="0"/>
        <v>20201</v>
      </c>
      <c r="E26" s="54">
        <v>44348</v>
      </c>
      <c r="F26" s="54" t="str">
        <f t="shared" si="1"/>
        <v>20216</v>
      </c>
      <c r="G26" s="55">
        <f t="shared" si="2"/>
        <v>415.18454545454551</v>
      </c>
    </row>
    <row r="27" spans="1:7" ht="14">
      <c r="A27" s="37">
        <v>43854</v>
      </c>
      <c r="B27" s="36">
        <v>300.54000000000002</v>
      </c>
      <c r="C27" s="54" t="str">
        <f t="shared" si="0"/>
        <v>20201</v>
      </c>
      <c r="E27" s="54">
        <v>44378</v>
      </c>
      <c r="F27" s="54" t="str">
        <f t="shared" si="1"/>
        <v>20217</v>
      </c>
      <c r="G27" s="55">
        <f t="shared" si="2"/>
        <v>403.74952380952379</v>
      </c>
    </row>
    <row r="28" spans="1:7" ht="14">
      <c r="A28" s="37">
        <v>43857</v>
      </c>
      <c r="B28" s="36">
        <v>297.83</v>
      </c>
      <c r="C28" s="54" t="str">
        <f t="shared" si="0"/>
        <v>20201</v>
      </c>
      <c r="E28" s="54">
        <v>44409</v>
      </c>
      <c r="F28" s="54" t="str">
        <f t="shared" si="1"/>
        <v>20218</v>
      </c>
      <c r="G28" s="55">
        <f t="shared" si="2"/>
        <v>418.59954545454548</v>
      </c>
    </row>
    <row r="29" spans="1:7" ht="14">
      <c r="A29" s="37">
        <v>43858</v>
      </c>
      <c r="B29" s="36">
        <v>299.32</v>
      </c>
      <c r="C29" s="54" t="str">
        <f t="shared" si="0"/>
        <v>20201</v>
      </c>
      <c r="E29" s="54">
        <v>44440</v>
      </c>
      <c r="F29" s="54" t="str">
        <f t="shared" si="1"/>
        <v>20219</v>
      </c>
      <c r="G29" s="55">
        <f t="shared" si="2"/>
        <v>407.61523809523811</v>
      </c>
    </row>
    <row r="30" spans="1:7" ht="14">
      <c r="A30" s="37">
        <v>43859</v>
      </c>
      <c r="B30" s="36">
        <v>296.94</v>
      </c>
      <c r="C30" s="54" t="str">
        <f t="shared" si="0"/>
        <v>20201</v>
      </c>
      <c r="E30" s="54">
        <v>44470</v>
      </c>
      <c r="F30" s="54" t="str">
        <f t="shared" si="1"/>
        <v>202110</v>
      </c>
      <c r="G30" s="55">
        <f t="shared" si="2"/>
        <v>418.83619047619038</v>
      </c>
    </row>
    <row r="31" spans="1:7" ht="14">
      <c r="A31" s="37">
        <v>43860</v>
      </c>
      <c r="B31" s="36">
        <v>294.62</v>
      </c>
      <c r="C31" s="54" t="str">
        <f t="shared" si="0"/>
        <v>20201</v>
      </c>
      <c r="E31" s="54">
        <v>44501</v>
      </c>
      <c r="F31" s="54" t="str">
        <f t="shared" si="1"/>
        <v>202111</v>
      </c>
      <c r="G31" s="55">
        <f t="shared" si="2"/>
        <v>442.7276190476191</v>
      </c>
    </row>
    <row r="32" spans="1:7" ht="14">
      <c r="A32" s="37">
        <v>43861</v>
      </c>
      <c r="B32" s="36">
        <v>293.45</v>
      </c>
      <c r="C32" s="54" t="str">
        <f t="shared" si="0"/>
        <v>20201</v>
      </c>
      <c r="E32" s="54">
        <v>44531</v>
      </c>
      <c r="F32" s="54" t="str">
        <f t="shared" si="1"/>
        <v>202112</v>
      </c>
      <c r="G32" s="55">
        <f t="shared" si="2"/>
        <v>444.99727272727256</v>
      </c>
    </row>
    <row r="33" spans="1:7" ht="14">
      <c r="A33" s="37">
        <v>43864</v>
      </c>
      <c r="B33" s="36">
        <v>293.16000000000003</v>
      </c>
      <c r="C33" s="54" t="str">
        <f t="shared" si="0"/>
        <v>20202</v>
      </c>
      <c r="E33" s="54">
        <v>44562</v>
      </c>
      <c r="F33" s="54" t="str">
        <f t="shared" si="1"/>
        <v>20221</v>
      </c>
      <c r="G33" s="55">
        <f t="shared" si="2"/>
        <v>455.07400000000007</v>
      </c>
    </row>
    <row r="34" spans="1:7" ht="14">
      <c r="A34" s="37">
        <v>43865</v>
      </c>
      <c r="B34" s="36">
        <v>294.18</v>
      </c>
      <c r="C34" s="54" t="str">
        <f t="shared" si="0"/>
        <v>20202</v>
      </c>
      <c r="E34" s="54">
        <v>44593</v>
      </c>
      <c r="F34" s="54" t="str">
        <f t="shared" si="1"/>
        <v>20222</v>
      </c>
      <c r="G34" s="55">
        <f t="shared" si="2"/>
        <v>483.58684210526326</v>
      </c>
    </row>
    <row r="35" spans="1:7" ht="14">
      <c r="A35" s="37">
        <v>43866</v>
      </c>
      <c r="B35" s="36">
        <v>294.81</v>
      </c>
      <c r="C35" s="54" t="str">
        <f t="shared" si="0"/>
        <v>20202</v>
      </c>
      <c r="E35" s="54">
        <v>44621</v>
      </c>
      <c r="F35" s="54" t="str">
        <f t="shared" si="1"/>
        <v>20223</v>
      </c>
      <c r="G35" s="55">
        <f t="shared" si="2"/>
        <v>554.77521739130418</v>
      </c>
    </row>
    <row r="36" spans="1:7" ht="14">
      <c r="A36" s="37">
        <v>43867</v>
      </c>
      <c r="B36" s="36">
        <v>293.99</v>
      </c>
      <c r="C36" s="54" t="str">
        <f t="shared" si="0"/>
        <v>20202</v>
      </c>
      <c r="E36" s="54">
        <v>44652</v>
      </c>
      <c r="F36" s="54" t="str">
        <f t="shared" si="1"/>
        <v>20224</v>
      </c>
      <c r="G36" s="55">
        <f t="shared" si="2"/>
        <v>565.33249999999998</v>
      </c>
    </row>
    <row r="37" spans="1:7" ht="14">
      <c r="A37" s="37">
        <v>43868</v>
      </c>
      <c r="B37" s="36">
        <v>296.39</v>
      </c>
      <c r="C37" s="54" t="str">
        <f t="shared" si="0"/>
        <v>20202</v>
      </c>
      <c r="E37" s="54">
        <v>44682</v>
      </c>
      <c r="F37" s="54" t="str">
        <f t="shared" si="1"/>
        <v>20225</v>
      </c>
      <c r="G37" s="55">
        <f t="shared" si="2"/>
        <v>576.88476190476194</v>
      </c>
    </row>
    <row r="38" spans="1:7" ht="14">
      <c r="A38" s="37">
        <v>43871</v>
      </c>
      <c r="B38" s="36">
        <v>296.45999999999998</v>
      </c>
      <c r="C38" s="54" t="str">
        <f t="shared" si="0"/>
        <v>20202</v>
      </c>
      <c r="E38" s="54">
        <v>44713</v>
      </c>
      <c r="F38" s="54" t="str">
        <f t="shared" si="1"/>
        <v>20226</v>
      </c>
      <c r="G38" s="55">
        <f t="shared" si="2"/>
        <v>527.66238095238089</v>
      </c>
    </row>
    <row r="39" spans="1:7" ht="14">
      <c r="A39" s="37">
        <v>43872</v>
      </c>
      <c r="B39" s="36">
        <v>295.97000000000003</v>
      </c>
      <c r="C39" s="54" t="str">
        <f t="shared" si="0"/>
        <v>20202</v>
      </c>
      <c r="E39" s="54">
        <v>44743</v>
      </c>
      <c r="F39" s="54" t="str">
        <f t="shared" si="1"/>
        <v>20227</v>
      </c>
      <c r="G39" s="55">
        <f t="shared" si="2"/>
        <v>447.28950000000003</v>
      </c>
    </row>
    <row r="40" spans="1:7" ht="14">
      <c r="A40" s="37">
        <v>43873</v>
      </c>
      <c r="B40" s="36">
        <v>298.39999999999998</v>
      </c>
      <c r="C40" s="54" t="str">
        <f t="shared" si="0"/>
        <v>20202</v>
      </c>
      <c r="E40" s="54">
        <v>44774</v>
      </c>
      <c r="F40" s="54" t="str">
        <f t="shared" si="1"/>
        <v>20228</v>
      </c>
      <c r="G40" s="55">
        <f t="shared" si="2"/>
        <v>460.61913043478251</v>
      </c>
    </row>
    <row r="41" spans="1:7" ht="14">
      <c r="A41" s="37">
        <v>43874</v>
      </c>
      <c r="B41" s="36">
        <v>297.26</v>
      </c>
      <c r="C41" s="54" t="str">
        <f t="shared" si="0"/>
        <v>20202</v>
      </c>
      <c r="E41" s="54">
        <v>44805</v>
      </c>
      <c r="F41" s="54" t="str">
        <f t="shared" si="1"/>
        <v>20229</v>
      </c>
      <c r="G41" s="55">
        <f t="shared" si="2"/>
        <v>478.42571428571432</v>
      </c>
    </row>
    <row r="42" spans="1:7" ht="14">
      <c r="A42" s="37">
        <v>43875</v>
      </c>
      <c r="B42" s="36">
        <v>296.02</v>
      </c>
      <c r="C42" s="54" t="str">
        <f t="shared" si="0"/>
        <v>20202</v>
      </c>
      <c r="E42" s="54">
        <v>44835</v>
      </c>
      <c r="F42" s="54" t="str">
        <f t="shared" si="1"/>
        <v>202210</v>
      </c>
      <c r="G42" s="55">
        <f t="shared" si="2"/>
        <v>473.09523809523807</v>
      </c>
    </row>
    <row r="43" spans="1:7" ht="14">
      <c r="A43" s="37">
        <v>43879</v>
      </c>
      <c r="B43" s="36">
        <v>301.11</v>
      </c>
      <c r="C43" s="54" t="str">
        <f t="shared" si="0"/>
        <v>20202</v>
      </c>
      <c r="E43" s="54">
        <v>44866</v>
      </c>
      <c r="F43" s="54" t="str">
        <f t="shared" si="1"/>
        <v>202211</v>
      </c>
      <c r="G43" s="55">
        <f t="shared" si="2"/>
        <v>467.12761904761908</v>
      </c>
    </row>
    <row r="44" spans="1:7" ht="14">
      <c r="A44" s="37">
        <v>43880</v>
      </c>
      <c r="B44" s="36">
        <v>300.95999999999998</v>
      </c>
      <c r="C44" s="54" t="str">
        <f t="shared" si="0"/>
        <v>20202</v>
      </c>
      <c r="E44" s="54">
        <v>44896</v>
      </c>
      <c r="F44" s="54" t="str">
        <f t="shared" si="1"/>
        <v>202212</v>
      </c>
      <c r="G44" s="55">
        <f t="shared" si="2"/>
        <v>457.29095238095249</v>
      </c>
    </row>
    <row r="45" spans="1:7" ht="14">
      <c r="A45" s="37">
        <v>43881</v>
      </c>
      <c r="B45" s="36">
        <v>298.68</v>
      </c>
      <c r="C45" s="54" t="str">
        <f t="shared" si="0"/>
        <v>20202</v>
      </c>
      <c r="E45" s="54">
        <v>44927</v>
      </c>
      <c r="F45" s="54" t="str">
        <f t="shared" si="1"/>
        <v>20231</v>
      </c>
      <c r="G45" s="55">
        <f t="shared" si="2"/>
        <v>460.03199999999998</v>
      </c>
    </row>
    <row r="46" spans="1:7" ht="14">
      <c r="A46" s="37">
        <v>43882</v>
      </c>
      <c r="B46" s="36">
        <v>297.91000000000003</v>
      </c>
      <c r="C46" s="54" t="str">
        <f t="shared" si="0"/>
        <v>20202</v>
      </c>
      <c r="E46" s="54">
        <v>44958</v>
      </c>
      <c r="F46" s="54" t="str">
        <f t="shared" si="1"/>
        <v>20232</v>
      </c>
      <c r="G46" s="55">
        <f t="shared" si="2"/>
        <v>467.28052631578959</v>
      </c>
    </row>
    <row r="47" spans="1:7" ht="14">
      <c r="A47" s="37">
        <v>43885</v>
      </c>
      <c r="B47" s="36">
        <v>291.49</v>
      </c>
      <c r="C47" s="54" t="str">
        <f t="shared" si="0"/>
        <v>20202</v>
      </c>
      <c r="E47" s="54">
        <v>44986</v>
      </c>
      <c r="F47" s="54" t="str">
        <f t="shared" si="1"/>
        <v>20233</v>
      </c>
      <c r="G47" s="55">
        <f t="shared" si="2"/>
        <v>447.64478260869572</v>
      </c>
    </row>
    <row r="48" spans="1:7" ht="14">
      <c r="A48" s="37">
        <v>43886</v>
      </c>
      <c r="B48" s="36">
        <v>292.08999999999997</v>
      </c>
      <c r="C48" s="54" t="str">
        <f t="shared" si="0"/>
        <v>20202</v>
      </c>
      <c r="E48" s="54">
        <v>45017</v>
      </c>
      <c r="F48" s="54" t="str">
        <f t="shared" si="1"/>
        <v>20234</v>
      </c>
      <c r="G48" s="55">
        <f t="shared" si="2"/>
        <v>452.83789473684209</v>
      </c>
    </row>
    <row r="49" spans="1:7" ht="14">
      <c r="A49" s="37">
        <v>43887</v>
      </c>
      <c r="B49" s="36">
        <v>290.98</v>
      </c>
      <c r="C49" s="54" t="str">
        <f t="shared" si="0"/>
        <v>20202</v>
      </c>
      <c r="E49" s="54">
        <v>45047</v>
      </c>
      <c r="F49" s="54" t="str">
        <f t="shared" si="1"/>
        <v>20235</v>
      </c>
      <c r="G49" s="55">
        <f t="shared" si="2"/>
        <v>433.43363636363642</v>
      </c>
    </row>
    <row r="50" spans="1:7" ht="14">
      <c r="A50" s="37">
        <v>43888</v>
      </c>
      <c r="B50" s="36">
        <v>286.7</v>
      </c>
      <c r="C50" s="54" t="str">
        <f t="shared" si="0"/>
        <v>20202</v>
      </c>
      <c r="E50" s="54">
        <v>45078</v>
      </c>
      <c r="F50" s="54" t="str">
        <f t="shared" si="1"/>
        <v>20236</v>
      </c>
      <c r="G50" s="55">
        <f t="shared" si="2"/>
        <v>427.70952380952389</v>
      </c>
    </row>
    <row r="51" spans="1:7" ht="14">
      <c r="A51" s="37">
        <v>43889</v>
      </c>
      <c r="B51" s="36">
        <v>285.98</v>
      </c>
      <c r="C51" s="54" t="str">
        <f t="shared" si="0"/>
        <v>20202</v>
      </c>
      <c r="E51" s="54">
        <v>45108</v>
      </c>
      <c r="F51" s="54" t="str">
        <f t="shared" si="1"/>
        <v>20237</v>
      </c>
      <c r="G51" s="55">
        <f t="shared" si="2"/>
        <v>418.71350000000012</v>
      </c>
    </row>
    <row r="52" spans="1:7" ht="14">
      <c r="A52" s="37">
        <v>43892</v>
      </c>
      <c r="B52" s="36">
        <v>288.5</v>
      </c>
      <c r="C52" s="54" t="str">
        <f t="shared" si="0"/>
        <v>20203</v>
      </c>
      <c r="E52" s="54">
        <v>45139</v>
      </c>
      <c r="F52" s="54" t="str">
        <f t="shared" si="1"/>
        <v>20238</v>
      </c>
      <c r="G52" s="55">
        <f t="shared" si="2"/>
        <v>402.26782608695652</v>
      </c>
    </row>
    <row r="53" spans="1:7" ht="14">
      <c r="A53" s="37">
        <v>43893</v>
      </c>
      <c r="B53" s="36">
        <v>290.83999999999997</v>
      </c>
      <c r="C53" s="54" t="str">
        <f t="shared" si="0"/>
        <v>20203</v>
      </c>
      <c r="E53" s="54">
        <v>45170</v>
      </c>
      <c r="F53" s="54" t="str">
        <f t="shared" si="1"/>
        <v>20239</v>
      </c>
      <c r="G53" s="55">
        <f t="shared" si="2"/>
        <v>399.80399999999997</v>
      </c>
    </row>
    <row r="54" spans="1:7" ht="14">
      <c r="A54" s="37">
        <v>43894</v>
      </c>
      <c r="B54" s="36">
        <v>289.69</v>
      </c>
      <c r="C54" s="54" t="str">
        <f t="shared" si="0"/>
        <v>20203</v>
      </c>
      <c r="E54" s="54">
        <v>45200</v>
      </c>
      <c r="F54" s="54" t="str">
        <f t="shared" si="1"/>
        <v>202310</v>
      </c>
      <c r="G54" s="55">
        <f t="shared" si="2"/>
        <v>395.27090909090907</v>
      </c>
    </row>
    <row r="55" spans="1:7" ht="14">
      <c r="A55" s="37">
        <v>43895</v>
      </c>
      <c r="B55" s="36">
        <v>287.14999999999998</v>
      </c>
      <c r="C55" s="54" t="str">
        <f t="shared" si="0"/>
        <v>20203</v>
      </c>
      <c r="E55" s="54">
        <v>45231</v>
      </c>
      <c r="F55" s="54" t="str">
        <f t="shared" si="1"/>
        <v>202311</v>
      </c>
      <c r="G55" s="55">
        <f t="shared" si="2"/>
        <v>399.1742857142857</v>
      </c>
    </row>
    <row r="56" spans="1:7" ht="14">
      <c r="A56" s="37">
        <v>43896</v>
      </c>
      <c r="B56" s="36">
        <v>283.57</v>
      </c>
      <c r="C56" s="54" t="str">
        <f t="shared" si="0"/>
        <v>20203</v>
      </c>
      <c r="E56" s="54">
        <v>45261</v>
      </c>
      <c r="F56" s="54" t="str">
        <f t="shared" si="1"/>
        <v>202312</v>
      </c>
      <c r="G56" s="55">
        <f t="shared" si="2"/>
        <v>392.90000000000003</v>
      </c>
    </row>
    <row r="57" spans="1:7" ht="14">
      <c r="A57" s="37">
        <v>43899</v>
      </c>
      <c r="B57" s="36">
        <v>280.33</v>
      </c>
      <c r="C57" s="54" t="str">
        <f t="shared" si="0"/>
        <v>20203</v>
      </c>
      <c r="E57" s="54">
        <v>45292</v>
      </c>
      <c r="F57" s="54" t="str">
        <f t="shared" si="1"/>
        <v>20241</v>
      </c>
      <c r="G57" s="55">
        <f t="shared" si="2"/>
        <v>379.3042857142857</v>
      </c>
    </row>
    <row r="58" spans="1:7" ht="14">
      <c r="A58" s="37">
        <v>43900</v>
      </c>
      <c r="B58" s="36">
        <v>283.02999999999997</v>
      </c>
      <c r="C58" s="54" t="str">
        <f t="shared" si="0"/>
        <v>20203</v>
      </c>
      <c r="E58" s="54">
        <v>45323</v>
      </c>
      <c r="F58" s="54" t="str">
        <f t="shared" si="1"/>
        <v>20242</v>
      </c>
      <c r="G58" s="55">
        <f t="shared" si="2"/>
        <v>374.99400000000009</v>
      </c>
    </row>
    <row r="59" spans="1:7" ht="14">
      <c r="A59" s="37">
        <v>43901</v>
      </c>
      <c r="B59" s="36">
        <v>279.92</v>
      </c>
      <c r="C59" s="54" t="str">
        <f t="shared" si="0"/>
        <v>20203</v>
      </c>
      <c r="E59" s="54">
        <v>45352</v>
      </c>
      <c r="F59" s="54" t="str">
        <f t="shared" si="1"/>
        <v>20243</v>
      </c>
      <c r="G59" s="55">
        <f t="shared" si="2"/>
        <v>375.7235</v>
      </c>
    </row>
    <row r="60" spans="1:7" ht="14">
      <c r="A60" s="37">
        <v>43902</v>
      </c>
      <c r="B60" s="36">
        <v>273.49</v>
      </c>
      <c r="C60" s="54" t="str">
        <f t="shared" si="0"/>
        <v>20203</v>
      </c>
      <c r="E60" s="54">
        <v>45383</v>
      </c>
      <c r="F60" s="54" t="str">
        <f t="shared" si="1"/>
        <v>20244</v>
      </c>
      <c r="G60" s="55">
        <f t="shared" si="2"/>
        <v>385.56727272727278</v>
      </c>
    </row>
    <row r="61" spans="1:7" ht="14">
      <c r="A61" s="37">
        <v>43903</v>
      </c>
      <c r="B61" s="36">
        <v>272.81</v>
      </c>
      <c r="C61" s="54" t="str">
        <f t="shared" si="0"/>
        <v>20203</v>
      </c>
      <c r="E61" s="54">
        <v>45413</v>
      </c>
      <c r="F61" s="54" t="str">
        <f t="shared" si="1"/>
        <v>20245</v>
      </c>
      <c r="G61" s="55">
        <f t="shared" si="2"/>
        <v>393.47681818181815</v>
      </c>
    </row>
    <row r="62" spans="1:7" ht="14">
      <c r="A62" s="37">
        <v>43906</v>
      </c>
      <c r="B62" s="36">
        <v>264.97000000000003</v>
      </c>
      <c r="C62" s="54" t="str">
        <f t="shared" si="0"/>
        <v>20203</v>
      </c>
      <c r="E62" s="54">
        <v>45444</v>
      </c>
      <c r="F62" s="54" t="str">
        <f t="shared" si="1"/>
        <v>20246</v>
      </c>
      <c r="G62" s="55">
        <f t="shared" si="2"/>
        <v>381.10315789473685</v>
      </c>
    </row>
    <row r="63" spans="1:7" ht="14">
      <c r="A63" s="37">
        <v>43907</v>
      </c>
      <c r="B63" s="36">
        <v>262.31</v>
      </c>
      <c r="C63" s="54" t="str">
        <f t="shared" si="0"/>
        <v>20203</v>
      </c>
      <c r="E63" s="54">
        <v>45474</v>
      </c>
      <c r="F63" s="54" t="str">
        <f t="shared" si="1"/>
        <v>20247</v>
      </c>
      <c r="G63" s="55">
        <f t="shared" si="2"/>
        <v>353.88590909090908</v>
      </c>
    </row>
    <row r="64" spans="1:7" ht="14">
      <c r="A64" s="37">
        <v>43908</v>
      </c>
      <c r="B64" s="36">
        <v>261.68</v>
      </c>
      <c r="C64" s="54" t="str">
        <f t="shared" si="0"/>
        <v>20203</v>
      </c>
      <c r="E64" s="54">
        <v>45505</v>
      </c>
      <c r="F64" s="54" t="str">
        <f t="shared" si="1"/>
        <v>20248</v>
      </c>
      <c r="G64" s="55">
        <f t="shared" si="2"/>
        <v>343.46363636363634</v>
      </c>
    </row>
    <row r="65" spans="1:7" ht="14">
      <c r="A65" s="37">
        <v>43909</v>
      </c>
      <c r="B65" s="36">
        <v>268.43</v>
      </c>
      <c r="C65" s="54" t="str">
        <f t="shared" si="0"/>
        <v>20203</v>
      </c>
      <c r="E65" s="54">
        <v>45536</v>
      </c>
      <c r="F65" s="54" t="str">
        <f t="shared" si="1"/>
        <v>20249</v>
      </c>
      <c r="G65" s="55">
        <f t="shared" si="2"/>
        <v>361.53999999999996</v>
      </c>
    </row>
    <row r="66" spans="1:7" ht="14">
      <c r="A66" s="37">
        <v>43910</v>
      </c>
      <c r="B66" s="36">
        <v>270.98</v>
      </c>
      <c r="C66" s="54" t="str">
        <f t="shared" si="0"/>
        <v>20203</v>
      </c>
      <c r="E66" s="54">
        <v>45566</v>
      </c>
      <c r="F66" s="54" t="str">
        <f t="shared" si="1"/>
        <v>202410</v>
      </c>
      <c r="G66" s="55">
        <f t="shared" si="2"/>
        <v>365.30608695652171</v>
      </c>
    </row>
    <row r="67" spans="1:7" ht="14">
      <c r="A67" s="37">
        <v>43913</v>
      </c>
      <c r="B67" s="36">
        <v>275.70999999999998</v>
      </c>
      <c r="C67" s="54" t="str">
        <f t="shared" si="0"/>
        <v>20203</v>
      </c>
      <c r="E67" s="54">
        <v>45597</v>
      </c>
      <c r="F67" s="54" t="str">
        <f t="shared" si="1"/>
        <v>202411</v>
      </c>
      <c r="G67" s="55">
        <f t="shared" si="2"/>
        <v>368.33449999999999</v>
      </c>
    </row>
    <row r="68" spans="1:7" ht="14">
      <c r="A68" s="37">
        <v>43914</v>
      </c>
      <c r="B68" s="36">
        <v>277.97000000000003</v>
      </c>
      <c r="C68" s="54" t="str">
        <f t="shared" si="0"/>
        <v>20203</v>
      </c>
      <c r="E68" s="54">
        <v>45627</v>
      </c>
      <c r="F68" s="54" t="str">
        <f t="shared" si="1"/>
        <v>202412</v>
      </c>
      <c r="G68" s="55">
        <f t="shared" si="2"/>
        <v>377.73777777777775</v>
      </c>
    </row>
    <row r="69" spans="1:7" ht="14">
      <c r="A69" s="37">
        <v>43915</v>
      </c>
      <c r="B69" s="36">
        <v>281.24</v>
      </c>
      <c r="C69" s="54" t="str">
        <f t="shared" si="0"/>
        <v>20203</v>
      </c>
      <c r="E69" s="54"/>
    </row>
    <row r="70" spans="1:7" ht="14">
      <c r="A70" s="37">
        <v>43916</v>
      </c>
      <c r="B70" s="36">
        <v>278.45</v>
      </c>
      <c r="C70" s="54" t="str">
        <f t="shared" si="0"/>
        <v>20203</v>
      </c>
      <c r="E70" s="54"/>
    </row>
    <row r="71" spans="1:7" ht="14">
      <c r="A71" s="37">
        <v>43917</v>
      </c>
      <c r="B71" s="36">
        <v>276.17</v>
      </c>
      <c r="C71" s="54" t="str">
        <f t="shared" si="0"/>
        <v>20203</v>
      </c>
      <c r="E71" s="54"/>
    </row>
    <row r="72" spans="1:7" ht="14">
      <c r="A72" s="37">
        <v>43920</v>
      </c>
      <c r="B72" s="36">
        <v>274.35000000000002</v>
      </c>
      <c r="C72" s="54" t="str">
        <f t="shared" si="0"/>
        <v>20203</v>
      </c>
      <c r="E72" s="54"/>
    </row>
    <row r="73" spans="1:7" ht="14">
      <c r="A73" s="37">
        <v>43921</v>
      </c>
      <c r="B73" s="36">
        <v>274.13</v>
      </c>
      <c r="C73" s="54" t="str">
        <f t="shared" ref="C73:C136" si="3">YEAR(A73)&amp;MONTH(A73)</f>
        <v>20203</v>
      </c>
      <c r="E73" s="54"/>
    </row>
    <row r="74" spans="1:7" ht="14">
      <c r="A74" s="37">
        <v>43922</v>
      </c>
      <c r="B74" s="36">
        <v>266.39</v>
      </c>
      <c r="C74" s="54" t="str">
        <f t="shared" si="3"/>
        <v>20204</v>
      </c>
      <c r="E74" s="54"/>
    </row>
    <row r="75" spans="1:7" ht="14">
      <c r="A75" s="37">
        <v>43923</v>
      </c>
      <c r="B75" s="36">
        <v>266.01</v>
      </c>
      <c r="C75" s="54" t="str">
        <f t="shared" si="3"/>
        <v>20204</v>
      </c>
      <c r="E75" s="54"/>
    </row>
    <row r="76" spans="1:7" ht="14">
      <c r="A76" s="37">
        <v>43924</v>
      </c>
      <c r="B76" s="36">
        <v>266.06</v>
      </c>
      <c r="C76" s="54" t="str">
        <f t="shared" si="3"/>
        <v>20204</v>
      </c>
      <c r="E76" s="54"/>
    </row>
    <row r="77" spans="1:7" ht="14">
      <c r="A77" s="37">
        <v>43927</v>
      </c>
      <c r="B77" s="36">
        <v>267.72000000000003</v>
      </c>
      <c r="C77" s="54" t="str">
        <f t="shared" si="3"/>
        <v>20204</v>
      </c>
      <c r="E77" s="54"/>
    </row>
    <row r="78" spans="1:7" ht="14">
      <c r="A78" s="37">
        <v>43928</v>
      </c>
      <c r="B78" s="36">
        <v>268.43</v>
      </c>
      <c r="C78" s="54" t="str">
        <f t="shared" si="3"/>
        <v>20204</v>
      </c>
      <c r="E78" s="54"/>
    </row>
    <row r="79" spans="1:7" ht="14">
      <c r="A79" s="37">
        <v>43929</v>
      </c>
      <c r="B79" s="36">
        <v>268.88</v>
      </c>
      <c r="C79" s="54" t="str">
        <f t="shared" si="3"/>
        <v>20204</v>
      </c>
      <c r="E79" s="54"/>
    </row>
    <row r="80" spans="1:7" ht="14">
      <c r="A80" s="37">
        <v>43930</v>
      </c>
      <c r="B80" s="36">
        <v>271.83</v>
      </c>
      <c r="C80" s="54" t="str">
        <f t="shared" si="3"/>
        <v>20204</v>
      </c>
      <c r="E80" s="54"/>
    </row>
    <row r="81" spans="1:5" ht="14">
      <c r="A81" s="37">
        <v>43934</v>
      </c>
      <c r="B81" s="36">
        <v>270.63</v>
      </c>
      <c r="C81" s="54" t="str">
        <f t="shared" si="3"/>
        <v>20204</v>
      </c>
      <c r="E81" s="54"/>
    </row>
    <row r="82" spans="1:5" ht="14">
      <c r="A82" s="37">
        <v>43935</v>
      </c>
      <c r="B82" s="36">
        <v>268.45999999999998</v>
      </c>
      <c r="C82" s="54" t="str">
        <f t="shared" si="3"/>
        <v>20204</v>
      </c>
      <c r="E82" s="54"/>
    </row>
    <row r="83" spans="1:5" ht="14">
      <c r="A83" s="37">
        <v>43936</v>
      </c>
      <c r="B83" s="36">
        <v>265.93</v>
      </c>
      <c r="C83" s="54" t="str">
        <f t="shared" si="3"/>
        <v>20204</v>
      </c>
      <c r="E83" s="54"/>
    </row>
    <row r="84" spans="1:5" ht="14">
      <c r="A84" s="37">
        <v>43937</v>
      </c>
      <c r="B84" s="36">
        <v>263.99</v>
      </c>
      <c r="C84" s="54" t="str">
        <f t="shared" si="3"/>
        <v>20204</v>
      </c>
      <c r="E84" s="54"/>
    </row>
    <row r="85" spans="1:5" ht="14">
      <c r="A85" s="37">
        <v>43938</v>
      </c>
      <c r="B85" s="36">
        <v>265.64999999999998</v>
      </c>
      <c r="C85" s="54" t="str">
        <f t="shared" si="3"/>
        <v>20204</v>
      </c>
      <c r="E85" s="54"/>
    </row>
    <row r="86" spans="1:5" ht="14">
      <c r="A86" s="37">
        <v>43941</v>
      </c>
      <c r="B86" s="36">
        <v>265.39999999999998</v>
      </c>
      <c r="C86" s="54" t="str">
        <f t="shared" si="3"/>
        <v>20204</v>
      </c>
      <c r="E86" s="54"/>
    </row>
    <row r="87" spans="1:5" ht="14">
      <c r="A87" s="37">
        <v>43942</v>
      </c>
      <c r="B87" s="36">
        <v>263.19</v>
      </c>
      <c r="C87" s="54" t="str">
        <f t="shared" si="3"/>
        <v>20204</v>
      </c>
      <c r="E87" s="54"/>
    </row>
    <row r="88" spans="1:5" ht="14">
      <c r="A88" s="37">
        <v>43943</v>
      </c>
      <c r="B88" s="36">
        <v>265.55</v>
      </c>
      <c r="C88" s="54" t="str">
        <f t="shared" si="3"/>
        <v>20204</v>
      </c>
      <c r="E88" s="54"/>
    </row>
    <row r="89" spans="1:5" ht="14">
      <c r="A89" s="37">
        <v>43944</v>
      </c>
      <c r="B89" s="36">
        <v>266.07</v>
      </c>
      <c r="C89" s="54" t="str">
        <f t="shared" si="3"/>
        <v>20204</v>
      </c>
      <c r="E89" s="54"/>
    </row>
    <row r="90" spans="1:5" ht="14">
      <c r="A90" s="37">
        <v>43945</v>
      </c>
      <c r="B90" s="36">
        <v>261.56</v>
      </c>
      <c r="C90" s="54" t="str">
        <f t="shared" si="3"/>
        <v>20204</v>
      </c>
      <c r="E90" s="54"/>
    </row>
    <row r="91" spans="1:5" ht="14">
      <c r="A91" s="37">
        <v>43948</v>
      </c>
      <c r="B91" s="36">
        <v>257.19</v>
      </c>
      <c r="C91" s="54" t="str">
        <f t="shared" si="3"/>
        <v>20204</v>
      </c>
      <c r="E91" s="54"/>
    </row>
    <row r="92" spans="1:5" ht="14">
      <c r="A92" s="37">
        <v>43949</v>
      </c>
      <c r="B92" s="36">
        <v>257.69</v>
      </c>
      <c r="C92" s="54" t="str">
        <f t="shared" si="3"/>
        <v>20204</v>
      </c>
      <c r="E92" s="54"/>
    </row>
    <row r="93" spans="1:5" ht="14">
      <c r="A93" s="37">
        <v>43950</v>
      </c>
      <c r="B93" s="36">
        <v>258.42</v>
      </c>
      <c r="C93" s="54" t="str">
        <f t="shared" si="3"/>
        <v>20204</v>
      </c>
      <c r="E93" s="54"/>
    </row>
    <row r="94" spans="1:5" ht="14">
      <c r="A94" s="37">
        <v>43951</v>
      </c>
      <c r="B94" s="36">
        <v>263.39</v>
      </c>
      <c r="C94" s="54" t="str">
        <f t="shared" si="3"/>
        <v>20204</v>
      </c>
      <c r="E94" s="54"/>
    </row>
    <row r="95" spans="1:5" ht="14">
      <c r="A95" s="37">
        <v>43952</v>
      </c>
      <c r="B95" s="36">
        <v>262.44</v>
      </c>
      <c r="C95" s="54" t="str">
        <f t="shared" si="3"/>
        <v>20205</v>
      </c>
      <c r="E95" s="54"/>
    </row>
    <row r="96" spans="1:5" ht="14">
      <c r="A96" s="37">
        <v>43955</v>
      </c>
      <c r="B96" s="36">
        <v>259.81</v>
      </c>
      <c r="C96" s="54" t="str">
        <f t="shared" si="3"/>
        <v>20205</v>
      </c>
      <c r="E96" s="54"/>
    </row>
    <row r="97" spans="1:5" ht="14">
      <c r="A97" s="37">
        <v>43956</v>
      </c>
      <c r="B97" s="36">
        <v>261.29000000000002</v>
      </c>
      <c r="C97" s="54" t="str">
        <f t="shared" si="3"/>
        <v>20205</v>
      </c>
      <c r="E97" s="54"/>
    </row>
    <row r="98" spans="1:5" ht="14">
      <c r="A98" s="37">
        <v>43957</v>
      </c>
      <c r="B98" s="36">
        <v>258.7</v>
      </c>
      <c r="C98" s="54" t="str">
        <f t="shared" si="3"/>
        <v>20205</v>
      </c>
      <c r="E98" s="54"/>
    </row>
    <row r="99" spans="1:5" ht="14">
      <c r="A99" s="37">
        <v>43958</v>
      </c>
      <c r="B99" s="36">
        <v>261.14</v>
      </c>
      <c r="C99" s="54" t="str">
        <f t="shared" si="3"/>
        <v>20205</v>
      </c>
      <c r="E99" s="54"/>
    </row>
    <row r="100" spans="1:5" ht="14">
      <c r="A100" s="37">
        <v>43959</v>
      </c>
      <c r="B100" s="36">
        <v>262.36</v>
      </c>
      <c r="C100" s="54" t="str">
        <f t="shared" si="3"/>
        <v>20205</v>
      </c>
      <c r="E100" s="54"/>
    </row>
    <row r="101" spans="1:5" ht="14">
      <c r="A101" s="37">
        <v>43962</v>
      </c>
      <c r="B101" s="36">
        <v>261.54000000000002</v>
      </c>
      <c r="C101" s="54" t="str">
        <f t="shared" si="3"/>
        <v>20205</v>
      </c>
      <c r="E101" s="54"/>
    </row>
    <row r="102" spans="1:5" ht="14">
      <c r="A102" s="37">
        <v>43963</v>
      </c>
      <c r="B102" s="36">
        <v>261.92</v>
      </c>
      <c r="C102" s="54" t="str">
        <f t="shared" si="3"/>
        <v>20205</v>
      </c>
      <c r="E102" s="54"/>
    </row>
    <row r="103" spans="1:5" ht="14">
      <c r="A103" s="37">
        <v>43964</v>
      </c>
      <c r="B103" s="36">
        <v>257.81</v>
      </c>
      <c r="C103" s="54" t="str">
        <f t="shared" si="3"/>
        <v>20205</v>
      </c>
      <c r="E103" s="54"/>
    </row>
    <row r="104" spans="1:5" ht="14">
      <c r="A104" s="37">
        <v>43965</v>
      </c>
      <c r="B104" s="36">
        <v>258.05</v>
      </c>
      <c r="C104" s="54" t="str">
        <f t="shared" si="3"/>
        <v>20205</v>
      </c>
      <c r="E104" s="54"/>
    </row>
    <row r="105" spans="1:5" ht="14">
      <c r="A105" s="37">
        <v>43966</v>
      </c>
      <c r="B105" s="36">
        <v>258.29000000000002</v>
      </c>
      <c r="C105" s="54" t="str">
        <f t="shared" si="3"/>
        <v>20205</v>
      </c>
      <c r="E105" s="54"/>
    </row>
    <row r="106" spans="1:5" ht="14">
      <c r="A106" s="37">
        <v>43969</v>
      </c>
      <c r="B106" s="36">
        <v>259.31</v>
      </c>
      <c r="C106" s="54" t="str">
        <f t="shared" si="3"/>
        <v>20205</v>
      </c>
      <c r="E106" s="54"/>
    </row>
    <row r="107" spans="1:5" ht="14">
      <c r="A107" s="37">
        <v>43970</v>
      </c>
      <c r="B107" s="36">
        <v>259.76</v>
      </c>
      <c r="C107" s="54" t="str">
        <f t="shared" si="3"/>
        <v>20205</v>
      </c>
      <c r="E107" s="54"/>
    </row>
    <row r="108" spans="1:5" ht="14">
      <c r="A108" s="37">
        <v>43971</v>
      </c>
      <c r="B108" s="36">
        <v>261.94</v>
      </c>
      <c r="C108" s="54" t="str">
        <f t="shared" si="3"/>
        <v>20205</v>
      </c>
      <c r="E108" s="54"/>
    </row>
    <row r="109" spans="1:5" ht="14">
      <c r="A109" s="37">
        <v>43972</v>
      </c>
      <c r="B109" s="36">
        <v>260.33</v>
      </c>
      <c r="C109" s="54" t="str">
        <f t="shared" si="3"/>
        <v>20205</v>
      </c>
      <c r="E109" s="54"/>
    </row>
    <row r="110" spans="1:5" ht="14">
      <c r="A110" s="37">
        <v>43973</v>
      </c>
      <c r="B110" s="36">
        <v>258.8</v>
      </c>
      <c r="C110" s="54" t="str">
        <f t="shared" si="3"/>
        <v>20205</v>
      </c>
      <c r="E110" s="54"/>
    </row>
    <row r="111" spans="1:5" ht="14">
      <c r="A111" s="37">
        <v>43977</v>
      </c>
      <c r="B111" s="36">
        <v>260.44</v>
      </c>
      <c r="C111" s="54" t="str">
        <f t="shared" si="3"/>
        <v>20205</v>
      </c>
      <c r="E111" s="54"/>
    </row>
    <row r="112" spans="1:5" ht="14">
      <c r="A112" s="37">
        <v>43978</v>
      </c>
      <c r="B112" s="36">
        <v>259.97000000000003</v>
      </c>
      <c r="C112" s="54" t="str">
        <f t="shared" si="3"/>
        <v>20205</v>
      </c>
      <c r="E112" s="54"/>
    </row>
    <row r="113" spans="1:5" ht="14">
      <c r="A113" s="37">
        <v>43979</v>
      </c>
      <c r="B113" s="36">
        <v>262.66000000000003</v>
      </c>
      <c r="C113" s="54" t="str">
        <f t="shared" si="3"/>
        <v>20205</v>
      </c>
      <c r="E113" s="54"/>
    </row>
    <row r="114" spans="1:5" ht="14">
      <c r="A114" s="37">
        <v>43980</v>
      </c>
      <c r="B114" s="36">
        <v>262.83</v>
      </c>
      <c r="C114" s="54" t="str">
        <f t="shared" si="3"/>
        <v>20205</v>
      </c>
      <c r="E114" s="54"/>
    </row>
    <row r="115" spans="1:5" ht="14">
      <c r="A115" s="37">
        <v>43983</v>
      </c>
      <c r="B115" s="36">
        <v>262.58</v>
      </c>
      <c r="C115" s="54" t="str">
        <f t="shared" si="3"/>
        <v>20206</v>
      </c>
      <c r="E115" s="54"/>
    </row>
    <row r="116" spans="1:5" ht="14">
      <c r="A116" s="37">
        <v>43984</v>
      </c>
      <c r="B116" s="36">
        <v>262.44</v>
      </c>
      <c r="C116" s="54" t="str">
        <f t="shared" si="3"/>
        <v>20206</v>
      </c>
      <c r="E116" s="54"/>
    </row>
    <row r="117" spans="1:5" ht="14">
      <c r="A117" s="37">
        <v>43985</v>
      </c>
      <c r="B117" s="36">
        <v>264.57</v>
      </c>
      <c r="C117" s="54" t="str">
        <f t="shared" si="3"/>
        <v>20206</v>
      </c>
      <c r="E117" s="54"/>
    </row>
    <row r="118" spans="1:5" ht="14">
      <c r="A118" s="37">
        <v>43986</v>
      </c>
      <c r="B118" s="36">
        <v>268.25</v>
      </c>
      <c r="C118" s="54" t="str">
        <f t="shared" si="3"/>
        <v>20206</v>
      </c>
      <c r="E118" s="54"/>
    </row>
    <row r="119" spans="1:5" ht="14">
      <c r="A119" s="37">
        <v>43987</v>
      </c>
      <c r="B119" s="36">
        <v>269.18</v>
      </c>
      <c r="C119" s="54" t="str">
        <f t="shared" si="3"/>
        <v>20206</v>
      </c>
      <c r="E119" s="54"/>
    </row>
    <row r="120" spans="1:5" ht="14">
      <c r="A120" s="37">
        <v>43990</v>
      </c>
      <c r="B120" s="36">
        <v>269.36</v>
      </c>
      <c r="C120" s="54" t="str">
        <f t="shared" si="3"/>
        <v>20206</v>
      </c>
      <c r="E120" s="54"/>
    </row>
    <row r="121" spans="1:5" ht="14">
      <c r="A121" s="37">
        <v>43991</v>
      </c>
      <c r="B121" s="36">
        <v>267.91000000000003</v>
      </c>
      <c r="C121" s="54" t="str">
        <f t="shared" si="3"/>
        <v>20206</v>
      </c>
      <c r="E121" s="54"/>
    </row>
    <row r="122" spans="1:5" ht="14">
      <c r="A122" s="37">
        <v>43992</v>
      </c>
      <c r="B122" s="36">
        <v>268.82</v>
      </c>
      <c r="C122" s="54" t="str">
        <f t="shared" si="3"/>
        <v>20206</v>
      </c>
      <c r="E122" s="54"/>
    </row>
    <row r="123" spans="1:5" ht="14">
      <c r="A123" s="37">
        <v>43993</v>
      </c>
      <c r="B123" s="36">
        <v>267.85000000000002</v>
      </c>
      <c r="C123" s="54" t="str">
        <f t="shared" si="3"/>
        <v>20206</v>
      </c>
      <c r="E123" s="54"/>
    </row>
    <row r="124" spans="1:5" ht="14">
      <c r="A124" s="37">
        <v>43994</v>
      </c>
      <c r="B124" s="36">
        <v>267.91000000000003</v>
      </c>
      <c r="C124" s="54" t="str">
        <f t="shared" si="3"/>
        <v>20206</v>
      </c>
      <c r="E124" s="54"/>
    </row>
    <row r="125" spans="1:5" ht="14">
      <c r="A125" s="37">
        <v>43997</v>
      </c>
      <c r="B125" s="36">
        <v>267.3</v>
      </c>
      <c r="C125" s="54" t="str">
        <f t="shared" si="3"/>
        <v>20206</v>
      </c>
      <c r="E125" s="54"/>
    </row>
    <row r="126" spans="1:5" ht="14">
      <c r="A126" s="37">
        <v>43998</v>
      </c>
      <c r="B126" s="36">
        <v>266.52999999999997</v>
      </c>
      <c r="C126" s="54" t="str">
        <f t="shared" si="3"/>
        <v>20206</v>
      </c>
      <c r="E126" s="54"/>
    </row>
    <row r="127" spans="1:5" ht="14">
      <c r="A127" s="37">
        <v>43999</v>
      </c>
      <c r="B127" s="36">
        <v>266.31</v>
      </c>
      <c r="C127" s="54" t="str">
        <f t="shared" si="3"/>
        <v>20206</v>
      </c>
      <c r="E127" s="54"/>
    </row>
    <row r="128" spans="1:5" ht="14">
      <c r="A128" s="37">
        <v>44000</v>
      </c>
      <c r="B128" s="36">
        <v>264.95999999999998</v>
      </c>
      <c r="C128" s="54" t="str">
        <f t="shared" si="3"/>
        <v>20206</v>
      </c>
      <c r="E128" s="54"/>
    </row>
    <row r="129" spans="1:5" ht="14">
      <c r="A129" s="37">
        <v>44001</v>
      </c>
      <c r="B129" s="36">
        <v>265.52</v>
      </c>
      <c r="C129" s="54" t="str">
        <f t="shared" si="3"/>
        <v>20206</v>
      </c>
      <c r="E129" s="54"/>
    </row>
    <row r="130" spans="1:5" ht="14">
      <c r="A130" s="37">
        <v>44004</v>
      </c>
      <c r="B130" s="36">
        <v>265.10000000000002</v>
      </c>
      <c r="C130" s="54" t="str">
        <f t="shared" si="3"/>
        <v>20206</v>
      </c>
      <c r="E130" s="54"/>
    </row>
    <row r="131" spans="1:5" ht="14">
      <c r="A131" s="37">
        <v>44005</v>
      </c>
      <c r="B131" s="36">
        <v>263.83</v>
      </c>
      <c r="C131" s="54" t="str">
        <f t="shared" si="3"/>
        <v>20206</v>
      </c>
      <c r="E131" s="54"/>
    </row>
    <row r="132" spans="1:5" ht="14">
      <c r="A132" s="37">
        <v>44006</v>
      </c>
      <c r="B132" s="36">
        <v>262.14999999999998</v>
      </c>
      <c r="C132" s="54" t="str">
        <f t="shared" si="3"/>
        <v>20206</v>
      </c>
      <c r="E132" s="54"/>
    </row>
    <row r="133" spans="1:5" ht="14">
      <c r="A133" s="37">
        <v>44007</v>
      </c>
      <c r="B133" s="36">
        <v>261.02999999999997</v>
      </c>
      <c r="C133" s="54" t="str">
        <f t="shared" si="3"/>
        <v>20206</v>
      </c>
      <c r="E133" s="54"/>
    </row>
    <row r="134" spans="1:5" ht="14">
      <c r="A134" s="37">
        <v>44008</v>
      </c>
      <c r="B134" s="36">
        <v>257.62</v>
      </c>
      <c r="C134" s="54" t="str">
        <f t="shared" si="3"/>
        <v>20206</v>
      </c>
      <c r="E134" s="54"/>
    </row>
    <row r="135" spans="1:5" ht="14">
      <c r="A135" s="37">
        <v>44011</v>
      </c>
      <c r="B135" s="36">
        <v>262</v>
      </c>
      <c r="C135" s="54" t="str">
        <f t="shared" si="3"/>
        <v>20206</v>
      </c>
      <c r="E135" s="54"/>
    </row>
    <row r="136" spans="1:5" ht="14">
      <c r="A136" s="37">
        <v>44012</v>
      </c>
      <c r="B136" s="36">
        <v>267.68</v>
      </c>
      <c r="C136" s="54" t="str">
        <f t="shared" si="3"/>
        <v>20206</v>
      </c>
      <c r="E136" s="54"/>
    </row>
    <row r="137" spans="1:5" ht="14">
      <c r="A137" s="37">
        <v>44013</v>
      </c>
      <c r="B137" s="36">
        <v>272.99</v>
      </c>
      <c r="C137" s="54" t="str">
        <f t="shared" ref="C137:C200" si="4">YEAR(A137)&amp;MONTH(A137)</f>
        <v>20207</v>
      </c>
      <c r="E137" s="54"/>
    </row>
    <row r="138" spans="1:5" ht="14">
      <c r="A138" s="37">
        <v>44014</v>
      </c>
      <c r="B138" s="36">
        <v>270.27999999999997</v>
      </c>
      <c r="C138" s="54" t="str">
        <f t="shared" si="4"/>
        <v>20207</v>
      </c>
      <c r="E138" s="54"/>
    </row>
    <row r="139" spans="1:5" ht="14">
      <c r="A139" s="37">
        <v>44018</v>
      </c>
      <c r="B139" s="36">
        <v>270.64</v>
      </c>
      <c r="C139" s="54" t="str">
        <f t="shared" si="4"/>
        <v>20207</v>
      </c>
      <c r="E139" s="54"/>
    </row>
    <row r="140" spans="1:5" ht="14">
      <c r="A140" s="37">
        <v>44019</v>
      </c>
      <c r="B140" s="36">
        <v>270.77999999999997</v>
      </c>
      <c r="C140" s="54" t="str">
        <f t="shared" si="4"/>
        <v>20207</v>
      </c>
      <c r="E140" s="54"/>
    </row>
    <row r="141" spans="1:5" ht="14">
      <c r="A141" s="37">
        <v>44020</v>
      </c>
      <c r="B141" s="36">
        <v>274.02999999999997</v>
      </c>
      <c r="C141" s="54" t="str">
        <f t="shared" si="4"/>
        <v>20207</v>
      </c>
      <c r="E141" s="54"/>
    </row>
    <row r="142" spans="1:5" ht="14">
      <c r="A142" s="37">
        <v>44021</v>
      </c>
      <c r="B142" s="36">
        <v>275.12</v>
      </c>
      <c r="C142" s="54" t="str">
        <f t="shared" si="4"/>
        <v>20207</v>
      </c>
      <c r="E142" s="54"/>
    </row>
    <row r="143" spans="1:5" ht="14">
      <c r="A143" s="37">
        <v>44022</v>
      </c>
      <c r="B143" s="36">
        <v>272.35000000000002</v>
      </c>
      <c r="C143" s="54" t="str">
        <f t="shared" si="4"/>
        <v>20207</v>
      </c>
      <c r="E143" s="54"/>
    </row>
    <row r="144" spans="1:5" ht="14">
      <c r="A144" s="37">
        <v>44025</v>
      </c>
      <c r="B144" s="36">
        <v>267.87</v>
      </c>
      <c r="C144" s="54" t="str">
        <f t="shared" si="4"/>
        <v>20207</v>
      </c>
      <c r="E144" s="54"/>
    </row>
    <row r="145" spans="1:5" ht="14">
      <c r="A145" s="37">
        <v>44026</v>
      </c>
      <c r="B145" s="36">
        <v>266.29000000000002</v>
      </c>
      <c r="C145" s="54" t="str">
        <f t="shared" si="4"/>
        <v>20207</v>
      </c>
      <c r="E145" s="54"/>
    </row>
    <row r="146" spans="1:5" ht="14">
      <c r="A146" s="37">
        <v>44027</v>
      </c>
      <c r="B146" s="36">
        <v>270.79000000000002</v>
      </c>
      <c r="C146" s="54" t="str">
        <f t="shared" si="4"/>
        <v>20207</v>
      </c>
      <c r="E146" s="54"/>
    </row>
    <row r="147" spans="1:5" ht="14">
      <c r="A147" s="37">
        <v>44028</v>
      </c>
      <c r="B147" s="36">
        <v>270.36</v>
      </c>
      <c r="C147" s="54" t="str">
        <f t="shared" si="4"/>
        <v>20207</v>
      </c>
      <c r="E147" s="54"/>
    </row>
    <row r="148" spans="1:5" ht="14">
      <c r="A148" s="37">
        <v>44029</v>
      </c>
      <c r="B148" s="36">
        <v>271.31</v>
      </c>
      <c r="C148" s="54" t="str">
        <f t="shared" si="4"/>
        <v>20207</v>
      </c>
      <c r="E148" s="54"/>
    </row>
    <row r="149" spans="1:5" ht="14">
      <c r="A149" s="37">
        <v>44032</v>
      </c>
      <c r="B149" s="36">
        <v>268.69</v>
      </c>
      <c r="C149" s="54" t="str">
        <f t="shared" si="4"/>
        <v>20207</v>
      </c>
      <c r="E149" s="54"/>
    </row>
    <row r="150" spans="1:5" ht="14">
      <c r="A150" s="37">
        <v>44033</v>
      </c>
      <c r="B150" s="36">
        <v>267.98</v>
      </c>
      <c r="C150" s="54" t="str">
        <f t="shared" si="4"/>
        <v>20207</v>
      </c>
      <c r="E150" s="54"/>
    </row>
    <row r="151" spans="1:5" ht="14">
      <c r="A151" s="37">
        <v>44034</v>
      </c>
      <c r="B151" s="36">
        <v>271.32</v>
      </c>
      <c r="C151" s="54" t="str">
        <f t="shared" si="4"/>
        <v>20207</v>
      </c>
      <c r="E151" s="54"/>
    </row>
    <row r="152" spans="1:5" ht="14">
      <c r="A152" s="37">
        <v>44035</v>
      </c>
      <c r="B152" s="36">
        <v>270.35000000000002</v>
      </c>
      <c r="C152" s="54" t="str">
        <f t="shared" si="4"/>
        <v>20207</v>
      </c>
      <c r="E152" s="54"/>
    </row>
    <row r="153" spans="1:5" ht="14">
      <c r="A153" s="37">
        <v>44036</v>
      </c>
      <c r="B153" s="36">
        <v>270.32</v>
      </c>
      <c r="C153" s="54" t="str">
        <f t="shared" si="4"/>
        <v>20207</v>
      </c>
      <c r="E153" s="54"/>
    </row>
    <row r="154" spans="1:5" ht="14">
      <c r="A154" s="37">
        <v>44039</v>
      </c>
      <c r="B154" s="36">
        <v>270.47000000000003</v>
      </c>
      <c r="C154" s="54" t="str">
        <f t="shared" si="4"/>
        <v>20207</v>
      </c>
      <c r="E154" s="54"/>
    </row>
    <row r="155" spans="1:5" ht="14">
      <c r="A155" s="37">
        <v>44040</v>
      </c>
      <c r="B155" s="36">
        <v>267.66000000000003</v>
      </c>
      <c r="C155" s="54" t="str">
        <f t="shared" si="4"/>
        <v>20207</v>
      </c>
      <c r="E155" s="54"/>
    </row>
    <row r="156" spans="1:5" ht="14">
      <c r="A156" s="37">
        <v>44041</v>
      </c>
      <c r="B156" s="36">
        <v>268.39</v>
      </c>
      <c r="C156" s="54" t="str">
        <f t="shared" si="4"/>
        <v>20207</v>
      </c>
      <c r="E156" s="54"/>
    </row>
    <row r="157" spans="1:5" ht="14">
      <c r="A157" s="37">
        <v>44042</v>
      </c>
      <c r="B157" s="36">
        <v>269.16000000000003</v>
      </c>
      <c r="C157" s="54" t="str">
        <f t="shared" si="4"/>
        <v>20207</v>
      </c>
      <c r="E157" s="54"/>
    </row>
    <row r="158" spans="1:5" ht="14">
      <c r="A158" s="37">
        <v>44043</v>
      </c>
      <c r="B158" s="36">
        <v>271.33999999999997</v>
      </c>
      <c r="C158" s="54" t="str">
        <f t="shared" si="4"/>
        <v>20207</v>
      </c>
      <c r="E158" s="54"/>
    </row>
    <row r="159" spans="1:5" ht="14">
      <c r="A159" s="37">
        <v>44046</v>
      </c>
      <c r="B159" s="36">
        <v>270.89999999999998</v>
      </c>
      <c r="C159" s="54" t="str">
        <f t="shared" si="4"/>
        <v>20208</v>
      </c>
      <c r="E159" s="54"/>
    </row>
    <row r="160" spans="1:5" ht="14">
      <c r="A160" s="37">
        <v>44047</v>
      </c>
      <c r="B160" s="36">
        <v>266.63</v>
      </c>
      <c r="C160" s="54" t="str">
        <f t="shared" si="4"/>
        <v>20208</v>
      </c>
      <c r="E160" s="54"/>
    </row>
    <row r="161" spans="1:5" ht="14">
      <c r="A161" s="37">
        <v>44048</v>
      </c>
      <c r="B161" s="36">
        <v>267.29000000000002</v>
      </c>
      <c r="C161" s="54" t="str">
        <f t="shared" si="4"/>
        <v>20208</v>
      </c>
      <c r="E161" s="54"/>
    </row>
    <row r="162" spans="1:5" ht="14">
      <c r="A162" s="37">
        <v>44049</v>
      </c>
      <c r="B162" s="36">
        <v>266.43</v>
      </c>
      <c r="C162" s="54" t="str">
        <f t="shared" si="4"/>
        <v>20208</v>
      </c>
      <c r="E162" s="54"/>
    </row>
    <row r="163" spans="1:5" ht="14">
      <c r="A163" s="37">
        <v>44050</v>
      </c>
      <c r="B163" s="36">
        <v>263.77</v>
      </c>
      <c r="C163" s="54" t="str">
        <f t="shared" si="4"/>
        <v>20208</v>
      </c>
      <c r="E163" s="54"/>
    </row>
    <row r="164" spans="1:5" ht="14">
      <c r="A164" s="37">
        <v>44053</v>
      </c>
      <c r="B164" s="36">
        <v>264.57</v>
      </c>
      <c r="C164" s="54" t="str">
        <f t="shared" si="4"/>
        <v>20208</v>
      </c>
      <c r="E164" s="54"/>
    </row>
    <row r="165" spans="1:5" ht="14">
      <c r="A165" s="37">
        <v>44054</v>
      </c>
      <c r="B165" s="36">
        <v>266.56</v>
      </c>
      <c r="C165" s="54" t="str">
        <f t="shared" si="4"/>
        <v>20208</v>
      </c>
      <c r="E165" s="54"/>
    </row>
    <row r="166" spans="1:5" ht="14">
      <c r="A166" s="37">
        <v>44055</v>
      </c>
      <c r="B166" s="36">
        <v>268.45999999999998</v>
      </c>
      <c r="C166" s="54" t="str">
        <f t="shared" si="4"/>
        <v>20208</v>
      </c>
      <c r="E166" s="54"/>
    </row>
    <row r="167" spans="1:5" ht="14">
      <c r="A167" s="37">
        <v>44056</v>
      </c>
      <c r="B167" s="36">
        <v>275.36</v>
      </c>
      <c r="C167" s="54" t="str">
        <f t="shared" si="4"/>
        <v>20208</v>
      </c>
      <c r="E167" s="54"/>
    </row>
    <row r="168" spans="1:5" ht="14">
      <c r="A168" s="37">
        <v>44057</v>
      </c>
      <c r="B168" s="36">
        <v>275.11</v>
      </c>
      <c r="C168" s="54" t="str">
        <f t="shared" si="4"/>
        <v>20208</v>
      </c>
      <c r="E168" s="54"/>
    </row>
    <row r="169" spans="1:5" ht="14">
      <c r="A169" s="37">
        <v>44060</v>
      </c>
      <c r="B169" s="36">
        <v>280.13</v>
      </c>
      <c r="C169" s="54" t="str">
        <f t="shared" si="4"/>
        <v>20208</v>
      </c>
      <c r="E169" s="54"/>
    </row>
    <row r="170" spans="1:5" ht="14">
      <c r="A170" s="37">
        <v>44061</v>
      </c>
      <c r="B170" s="36">
        <v>278.07</v>
      </c>
      <c r="C170" s="54" t="str">
        <f t="shared" si="4"/>
        <v>20208</v>
      </c>
      <c r="E170" s="54"/>
    </row>
    <row r="171" spans="1:5" ht="14">
      <c r="A171" s="37">
        <v>44062</v>
      </c>
      <c r="B171" s="36">
        <v>279.33999999999997</v>
      </c>
      <c r="C171" s="54" t="str">
        <f t="shared" si="4"/>
        <v>20208</v>
      </c>
      <c r="E171" s="54"/>
    </row>
    <row r="172" spans="1:5" ht="14">
      <c r="A172" s="37">
        <v>44063</v>
      </c>
      <c r="B172" s="36">
        <v>279.05</v>
      </c>
      <c r="C172" s="54" t="str">
        <f t="shared" si="4"/>
        <v>20208</v>
      </c>
      <c r="E172" s="54"/>
    </row>
    <row r="173" spans="1:5" ht="14">
      <c r="A173" s="37">
        <v>44064</v>
      </c>
      <c r="B173" s="36">
        <v>279.83</v>
      </c>
      <c r="C173" s="54" t="str">
        <f t="shared" si="4"/>
        <v>20208</v>
      </c>
      <c r="E173" s="54"/>
    </row>
    <row r="174" spans="1:5" ht="14">
      <c r="A174" s="37">
        <v>44067</v>
      </c>
      <c r="B174" s="36">
        <v>280.05</v>
      </c>
      <c r="C174" s="54" t="str">
        <f t="shared" si="4"/>
        <v>20208</v>
      </c>
      <c r="E174" s="54"/>
    </row>
    <row r="175" spans="1:5" ht="14">
      <c r="A175" s="37">
        <v>44068</v>
      </c>
      <c r="B175" s="36">
        <v>284.8</v>
      </c>
      <c r="C175" s="54" t="str">
        <f t="shared" si="4"/>
        <v>20208</v>
      </c>
      <c r="E175" s="54"/>
    </row>
    <row r="176" spans="1:5" ht="14">
      <c r="A176" s="37">
        <v>44069</v>
      </c>
      <c r="B176" s="36">
        <v>285.19</v>
      </c>
      <c r="C176" s="54" t="str">
        <f t="shared" si="4"/>
        <v>20208</v>
      </c>
      <c r="E176" s="54"/>
    </row>
    <row r="177" spans="1:5" ht="14">
      <c r="A177" s="37">
        <v>44070</v>
      </c>
      <c r="B177" s="36">
        <v>289.49</v>
      </c>
      <c r="C177" s="54" t="str">
        <f t="shared" si="4"/>
        <v>20208</v>
      </c>
      <c r="E177" s="54"/>
    </row>
    <row r="178" spans="1:5" ht="14">
      <c r="A178" s="37">
        <v>44071</v>
      </c>
      <c r="B178" s="36">
        <v>290.2</v>
      </c>
      <c r="C178" s="54" t="str">
        <f t="shared" si="4"/>
        <v>20208</v>
      </c>
      <c r="E178" s="54"/>
    </row>
    <row r="179" spans="1:5" ht="14">
      <c r="A179" s="37">
        <v>44074</v>
      </c>
      <c r="B179" s="36">
        <v>291.08999999999997</v>
      </c>
      <c r="C179" s="54" t="str">
        <f t="shared" si="4"/>
        <v>20208</v>
      </c>
      <c r="E179" s="54"/>
    </row>
    <row r="180" spans="1:5" ht="14">
      <c r="A180" s="37">
        <v>44075</v>
      </c>
      <c r="B180" s="36">
        <v>293.18</v>
      </c>
      <c r="C180" s="54" t="str">
        <f t="shared" si="4"/>
        <v>20209</v>
      </c>
      <c r="E180" s="54"/>
    </row>
    <row r="181" spans="1:5" ht="14">
      <c r="A181" s="37">
        <v>44076</v>
      </c>
      <c r="B181" s="36">
        <v>292.44</v>
      </c>
      <c r="C181" s="54" t="str">
        <f t="shared" si="4"/>
        <v>20209</v>
      </c>
      <c r="E181" s="54"/>
    </row>
    <row r="182" spans="1:5" ht="14">
      <c r="A182" s="37">
        <v>44077</v>
      </c>
      <c r="B182" s="36">
        <v>289.7</v>
      </c>
      <c r="C182" s="54" t="str">
        <f t="shared" si="4"/>
        <v>20209</v>
      </c>
      <c r="E182" s="54"/>
    </row>
    <row r="183" spans="1:5" ht="14">
      <c r="A183" s="37">
        <v>44078</v>
      </c>
      <c r="B183" s="36">
        <v>290.45999999999998</v>
      </c>
      <c r="C183" s="54" t="str">
        <f t="shared" si="4"/>
        <v>20209</v>
      </c>
      <c r="E183" s="54"/>
    </row>
    <row r="184" spans="1:5" ht="14">
      <c r="A184" s="37">
        <v>44082</v>
      </c>
      <c r="B184" s="36">
        <v>290.76</v>
      </c>
      <c r="C184" s="54" t="str">
        <f t="shared" si="4"/>
        <v>20209</v>
      </c>
      <c r="E184" s="54"/>
    </row>
    <row r="185" spans="1:5" ht="14">
      <c r="A185" s="37">
        <v>44083</v>
      </c>
      <c r="B185" s="36">
        <v>290.77</v>
      </c>
      <c r="C185" s="54" t="str">
        <f t="shared" si="4"/>
        <v>20209</v>
      </c>
      <c r="E185" s="54"/>
    </row>
    <row r="186" spans="1:5" ht="14">
      <c r="A186" s="37">
        <v>44084</v>
      </c>
      <c r="B186" s="36">
        <v>292.89</v>
      </c>
      <c r="C186" s="54" t="str">
        <f t="shared" si="4"/>
        <v>20209</v>
      </c>
      <c r="E186" s="54"/>
    </row>
    <row r="187" spans="1:5" ht="14">
      <c r="A187" s="37">
        <v>44085</v>
      </c>
      <c r="B187" s="36">
        <v>294.51</v>
      </c>
      <c r="C187" s="54" t="str">
        <f t="shared" si="4"/>
        <v>20209</v>
      </c>
      <c r="E187" s="54"/>
    </row>
    <row r="188" spans="1:5" ht="14">
      <c r="A188" s="37">
        <v>44088</v>
      </c>
      <c r="B188" s="36">
        <v>295.06</v>
      </c>
      <c r="C188" s="54" t="str">
        <f t="shared" si="4"/>
        <v>20209</v>
      </c>
      <c r="E188" s="54"/>
    </row>
    <row r="189" spans="1:5" ht="14">
      <c r="A189" s="37">
        <v>44089</v>
      </c>
      <c r="B189" s="36">
        <v>293.35000000000002</v>
      </c>
      <c r="C189" s="54" t="str">
        <f t="shared" si="4"/>
        <v>20209</v>
      </c>
      <c r="E189" s="54"/>
    </row>
    <row r="190" spans="1:5" ht="14">
      <c r="A190" s="37">
        <v>44090</v>
      </c>
      <c r="B190" s="36">
        <v>296.60000000000002</v>
      </c>
      <c r="C190" s="54" t="str">
        <f t="shared" si="4"/>
        <v>20209</v>
      </c>
      <c r="E190" s="54"/>
    </row>
    <row r="191" spans="1:5" ht="14">
      <c r="A191" s="37">
        <v>44091</v>
      </c>
      <c r="B191" s="36">
        <v>300.85000000000002</v>
      </c>
      <c r="C191" s="54" t="str">
        <f t="shared" si="4"/>
        <v>20209</v>
      </c>
      <c r="E191" s="54"/>
    </row>
    <row r="192" spans="1:5" ht="14">
      <c r="A192" s="37">
        <v>44092</v>
      </c>
      <c r="B192" s="36">
        <v>305.14999999999998</v>
      </c>
      <c r="C192" s="54" t="str">
        <f t="shared" si="4"/>
        <v>20209</v>
      </c>
      <c r="E192" s="54"/>
    </row>
    <row r="193" spans="1:5" ht="14">
      <c r="A193" s="37">
        <v>44095</v>
      </c>
      <c r="B193" s="36">
        <v>298.05</v>
      </c>
      <c r="C193" s="54" t="str">
        <f t="shared" si="4"/>
        <v>20209</v>
      </c>
      <c r="E193" s="54"/>
    </row>
    <row r="194" spans="1:5" ht="14">
      <c r="A194" s="37">
        <v>44096</v>
      </c>
      <c r="B194" s="36">
        <v>298.67</v>
      </c>
      <c r="C194" s="54" t="str">
        <f t="shared" si="4"/>
        <v>20209</v>
      </c>
      <c r="E194" s="54"/>
    </row>
    <row r="195" spans="1:5" ht="14">
      <c r="A195" s="37">
        <v>44097</v>
      </c>
      <c r="B195" s="36">
        <v>296.66000000000003</v>
      </c>
      <c r="C195" s="54" t="str">
        <f t="shared" si="4"/>
        <v>20209</v>
      </c>
      <c r="E195" s="54"/>
    </row>
    <row r="196" spans="1:5" ht="14">
      <c r="A196" s="37">
        <v>44098</v>
      </c>
      <c r="B196" s="36">
        <v>294.91000000000003</v>
      </c>
      <c r="C196" s="54" t="str">
        <f t="shared" si="4"/>
        <v>20209</v>
      </c>
      <c r="E196" s="54"/>
    </row>
    <row r="197" spans="1:5" ht="14">
      <c r="A197" s="37">
        <v>44099</v>
      </c>
      <c r="B197" s="36">
        <v>295.18</v>
      </c>
      <c r="C197" s="54" t="str">
        <f t="shared" si="4"/>
        <v>20209</v>
      </c>
      <c r="E197" s="54"/>
    </row>
    <row r="198" spans="1:5" ht="14">
      <c r="A198" s="37">
        <v>44102</v>
      </c>
      <c r="B198" s="36">
        <v>294.62</v>
      </c>
      <c r="C198" s="54" t="str">
        <f t="shared" si="4"/>
        <v>20209</v>
      </c>
      <c r="E198" s="54"/>
    </row>
    <row r="199" spans="1:5" ht="14">
      <c r="A199" s="37">
        <v>44103</v>
      </c>
      <c r="B199" s="36">
        <v>294.24</v>
      </c>
      <c r="C199" s="54" t="str">
        <f t="shared" si="4"/>
        <v>20209</v>
      </c>
      <c r="E199" s="54"/>
    </row>
    <row r="200" spans="1:5" ht="14">
      <c r="A200" s="37">
        <v>44104</v>
      </c>
      <c r="B200" s="36">
        <v>304.38</v>
      </c>
      <c r="C200" s="54" t="str">
        <f t="shared" si="4"/>
        <v>20209</v>
      </c>
      <c r="E200" s="54"/>
    </row>
    <row r="201" spans="1:5" ht="14">
      <c r="A201" s="37">
        <v>44105</v>
      </c>
      <c r="B201" s="36">
        <v>303.93</v>
      </c>
      <c r="C201" s="54" t="str">
        <f t="shared" ref="C201:C264" si="5">YEAR(A201)&amp;MONTH(A201)</f>
        <v>202010</v>
      </c>
      <c r="E201" s="54"/>
    </row>
    <row r="202" spans="1:5" ht="14">
      <c r="A202" s="37">
        <v>44106</v>
      </c>
      <c r="B202" s="36">
        <v>303.58</v>
      </c>
      <c r="C202" s="54" t="str">
        <f t="shared" si="5"/>
        <v>202010</v>
      </c>
      <c r="E202" s="54"/>
    </row>
    <row r="203" spans="1:5" ht="14">
      <c r="A203" s="37">
        <v>44109</v>
      </c>
      <c r="B203" s="36">
        <v>305.36</v>
      </c>
      <c r="C203" s="54" t="str">
        <f t="shared" si="5"/>
        <v>202010</v>
      </c>
      <c r="E203" s="54"/>
    </row>
    <row r="204" spans="1:5" ht="14">
      <c r="A204" s="37">
        <v>44110</v>
      </c>
      <c r="B204" s="36">
        <v>310.23</v>
      </c>
      <c r="C204" s="54" t="str">
        <f t="shared" si="5"/>
        <v>202010</v>
      </c>
      <c r="E204" s="54"/>
    </row>
    <row r="205" spans="1:5" ht="14">
      <c r="A205" s="37">
        <v>44111</v>
      </c>
      <c r="B205" s="36">
        <v>314.61</v>
      </c>
      <c r="C205" s="54" t="str">
        <f t="shared" si="5"/>
        <v>202010</v>
      </c>
      <c r="E205" s="54"/>
    </row>
    <row r="206" spans="1:5" ht="14">
      <c r="A206" s="37">
        <v>44112</v>
      </c>
      <c r="B206" s="36">
        <v>312.22000000000003</v>
      </c>
      <c r="C206" s="54" t="str">
        <f t="shared" si="5"/>
        <v>202010</v>
      </c>
      <c r="E206" s="54"/>
    </row>
    <row r="207" spans="1:5" ht="14">
      <c r="A207" s="37">
        <v>44113</v>
      </c>
      <c r="B207" s="36">
        <v>315.47000000000003</v>
      </c>
      <c r="C207" s="54" t="str">
        <f t="shared" si="5"/>
        <v>202010</v>
      </c>
      <c r="E207" s="54"/>
    </row>
    <row r="208" spans="1:5" ht="14">
      <c r="A208" s="37">
        <v>44116</v>
      </c>
      <c r="B208" s="36">
        <v>311.2</v>
      </c>
      <c r="C208" s="54" t="str">
        <f t="shared" si="5"/>
        <v>202010</v>
      </c>
      <c r="E208" s="54"/>
    </row>
    <row r="209" spans="1:5" ht="14">
      <c r="A209" s="37">
        <v>44117</v>
      </c>
      <c r="B209" s="36">
        <v>312.85000000000002</v>
      </c>
      <c r="C209" s="54" t="str">
        <f t="shared" si="5"/>
        <v>202010</v>
      </c>
      <c r="E209" s="54"/>
    </row>
    <row r="210" spans="1:5" ht="14">
      <c r="A210" s="37">
        <v>44118</v>
      </c>
      <c r="B210" s="36">
        <v>315.58999999999997</v>
      </c>
      <c r="C210" s="54" t="str">
        <f t="shared" si="5"/>
        <v>202010</v>
      </c>
      <c r="E210" s="54"/>
    </row>
    <row r="211" spans="1:5" ht="14">
      <c r="A211" s="37">
        <v>44119</v>
      </c>
      <c r="B211" s="36">
        <v>320.77999999999997</v>
      </c>
      <c r="C211" s="54" t="str">
        <f t="shared" si="5"/>
        <v>202010</v>
      </c>
      <c r="E211" s="54"/>
    </row>
    <row r="212" spans="1:5" ht="14">
      <c r="A212" s="37">
        <v>44120</v>
      </c>
      <c r="B212" s="36">
        <v>320.95999999999998</v>
      </c>
      <c r="C212" s="54" t="str">
        <f t="shared" si="5"/>
        <v>202010</v>
      </c>
      <c r="E212" s="54"/>
    </row>
    <row r="213" spans="1:5" ht="14">
      <c r="A213" s="37">
        <v>44123</v>
      </c>
      <c r="B213" s="36">
        <v>323.39</v>
      </c>
      <c r="C213" s="54" t="str">
        <f t="shared" si="5"/>
        <v>202010</v>
      </c>
      <c r="E213" s="54"/>
    </row>
    <row r="214" spans="1:5" ht="14">
      <c r="A214" s="37">
        <v>44124</v>
      </c>
      <c r="B214" s="36">
        <v>325.02</v>
      </c>
      <c r="C214" s="54" t="str">
        <f t="shared" si="5"/>
        <v>202010</v>
      </c>
      <c r="E214" s="54"/>
    </row>
    <row r="215" spans="1:5" ht="14">
      <c r="A215" s="37">
        <v>44125</v>
      </c>
      <c r="B215" s="36">
        <v>326.31</v>
      </c>
      <c r="C215" s="54" t="str">
        <f t="shared" si="5"/>
        <v>202010</v>
      </c>
      <c r="E215" s="54"/>
    </row>
    <row r="216" spans="1:5" ht="14">
      <c r="A216" s="37">
        <v>44126</v>
      </c>
      <c r="B216" s="36">
        <v>327.05</v>
      </c>
      <c r="C216" s="54" t="str">
        <f t="shared" si="5"/>
        <v>202010</v>
      </c>
      <c r="E216" s="54"/>
    </row>
    <row r="217" spans="1:5" ht="14">
      <c r="A217" s="37">
        <v>44127</v>
      </c>
      <c r="B217" s="36">
        <v>329.33</v>
      </c>
      <c r="C217" s="54" t="str">
        <f t="shared" si="5"/>
        <v>202010</v>
      </c>
      <c r="E217" s="54"/>
    </row>
    <row r="218" spans="1:5" ht="14">
      <c r="A218" s="37">
        <v>44130</v>
      </c>
      <c r="B218" s="36">
        <v>327.49</v>
      </c>
      <c r="C218" s="54" t="str">
        <f t="shared" si="5"/>
        <v>202010</v>
      </c>
      <c r="E218" s="54"/>
    </row>
    <row r="219" spans="1:5" ht="14">
      <c r="A219" s="37">
        <v>44131</v>
      </c>
      <c r="B219" s="36">
        <v>326.11</v>
      </c>
      <c r="C219" s="54" t="str">
        <f t="shared" si="5"/>
        <v>202010</v>
      </c>
      <c r="E219" s="54"/>
    </row>
    <row r="220" spans="1:5" ht="14">
      <c r="A220" s="37">
        <v>44132</v>
      </c>
      <c r="B220" s="36">
        <v>319.55</v>
      </c>
      <c r="C220" s="54" t="str">
        <f t="shared" si="5"/>
        <v>202010</v>
      </c>
      <c r="E220" s="54"/>
    </row>
    <row r="221" spans="1:5" ht="14">
      <c r="A221" s="37">
        <v>44133</v>
      </c>
      <c r="B221" s="36">
        <v>316.69</v>
      </c>
      <c r="C221" s="54" t="str">
        <f t="shared" si="5"/>
        <v>202010</v>
      </c>
      <c r="E221" s="54"/>
    </row>
    <row r="222" spans="1:5" ht="14">
      <c r="A222" s="37">
        <v>44134</v>
      </c>
      <c r="B222" s="36">
        <v>315.95999999999998</v>
      </c>
      <c r="C222" s="54" t="str">
        <f t="shared" si="5"/>
        <v>202010</v>
      </c>
      <c r="E222" s="54"/>
    </row>
    <row r="223" spans="1:5" ht="14">
      <c r="A223" s="37">
        <v>44137</v>
      </c>
      <c r="B223" s="36">
        <v>317.98</v>
      </c>
      <c r="C223" s="54" t="str">
        <f t="shared" si="5"/>
        <v>202011</v>
      </c>
      <c r="E223" s="54"/>
    </row>
    <row r="224" spans="1:5" ht="14">
      <c r="A224" s="37">
        <v>44138</v>
      </c>
      <c r="B224" s="36">
        <v>319.86</v>
      </c>
      <c r="C224" s="54" t="str">
        <f t="shared" si="5"/>
        <v>202011</v>
      </c>
      <c r="E224" s="54"/>
    </row>
    <row r="225" spans="1:5" ht="14">
      <c r="A225" s="37">
        <v>44139</v>
      </c>
      <c r="B225" s="36">
        <v>321.88</v>
      </c>
      <c r="C225" s="54" t="str">
        <f t="shared" si="5"/>
        <v>202011</v>
      </c>
      <c r="E225" s="54"/>
    </row>
    <row r="226" spans="1:5" ht="14">
      <c r="A226" s="37">
        <v>44140</v>
      </c>
      <c r="B226" s="36">
        <v>324.39</v>
      </c>
      <c r="C226" s="54" t="str">
        <f t="shared" si="5"/>
        <v>202011</v>
      </c>
      <c r="E226" s="54"/>
    </row>
    <row r="227" spans="1:5" ht="14">
      <c r="A227" s="37">
        <v>44141</v>
      </c>
      <c r="B227" s="36">
        <v>323.91000000000003</v>
      </c>
      <c r="C227" s="54" t="str">
        <f t="shared" si="5"/>
        <v>202011</v>
      </c>
      <c r="E227" s="54"/>
    </row>
    <row r="228" spans="1:5" ht="14">
      <c r="A228" s="37">
        <v>44144</v>
      </c>
      <c r="B228" s="36">
        <v>325.38</v>
      </c>
      <c r="C228" s="54" t="str">
        <f t="shared" si="5"/>
        <v>202011</v>
      </c>
      <c r="E228" s="54"/>
    </row>
    <row r="229" spans="1:5" ht="14">
      <c r="A229" s="37">
        <v>44145</v>
      </c>
      <c r="B229" s="36">
        <v>332.98</v>
      </c>
      <c r="C229" s="54" t="str">
        <f t="shared" si="5"/>
        <v>202011</v>
      </c>
      <c r="E229" s="54"/>
    </row>
    <row r="230" spans="1:5" ht="14">
      <c r="A230" s="37">
        <v>44146</v>
      </c>
      <c r="B230" s="36">
        <v>331.51</v>
      </c>
      <c r="C230" s="54" t="str">
        <f t="shared" si="5"/>
        <v>202011</v>
      </c>
      <c r="E230" s="54"/>
    </row>
    <row r="231" spans="1:5" ht="14">
      <c r="A231" s="37">
        <v>44147</v>
      </c>
      <c r="B231" s="36">
        <v>329.36</v>
      </c>
      <c r="C231" s="54" t="str">
        <f t="shared" si="5"/>
        <v>202011</v>
      </c>
      <c r="E231" s="54"/>
    </row>
    <row r="232" spans="1:5" ht="14">
      <c r="A232" s="37">
        <v>44148</v>
      </c>
      <c r="B232" s="36">
        <v>330.63</v>
      </c>
      <c r="C232" s="54" t="str">
        <f t="shared" si="5"/>
        <v>202011</v>
      </c>
      <c r="E232" s="54"/>
    </row>
    <row r="233" spans="1:5" ht="14">
      <c r="A233" s="37">
        <v>44151</v>
      </c>
      <c r="B233" s="36">
        <v>335.05</v>
      </c>
      <c r="C233" s="54" t="str">
        <f t="shared" si="5"/>
        <v>202011</v>
      </c>
      <c r="E233" s="54"/>
    </row>
    <row r="234" spans="1:5" ht="14">
      <c r="A234" s="37">
        <v>44152</v>
      </c>
      <c r="B234" s="36">
        <v>336.07</v>
      </c>
      <c r="C234" s="54" t="str">
        <f t="shared" si="5"/>
        <v>202011</v>
      </c>
      <c r="E234" s="54"/>
    </row>
    <row r="235" spans="1:5" ht="14">
      <c r="A235" s="37">
        <v>44153</v>
      </c>
      <c r="B235" s="36">
        <v>338.91</v>
      </c>
      <c r="C235" s="54" t="str">
        <f t="shared" si="5"/>
        <v>202011</v>
      </c>
      <c r="E235" s="54"/>
    </row>
    <row r="236" spans="1:5" ht="14">
      <c r="A236" s="37">
        <v>44154</v>
      </c>
      <c r="B236" s="36">
        <v>336.87</v>
      </c>
      <c r="C236" s="54" t="str">
        <f t="shared" si="5"/>
        <v>202011</v>
      </c>
      <c r="E236" s="54"/>
    </row>
    <row r="237" spans="1:5" ht="14">
      <c r="A237" s="37">
        <v>44155</v>
      </c>
      <c r="B237" s="36">
        <v>337.3</v>
      </c>
      <c r="C237" s="54" t="str">
        <f t="shared" si="5"/>
        <v>202011</v>
      </c>
      <c r="E237" s="54"/>
    </row>
    <row r="238" spans="1:5" ht="14">
      <c r="A238" s="37">
        <v>44158</v>
      </c>
      <c r="B238" s="36">
        <v>339.8</v>
      </c>
      <c r="C238" s="54" t="str">
        <f t="shared" si="5"/>
        <v>202011</v>
      </c>
      <c r="E238" s="54"/>
    </row>
    <row r="239" spans="1:5" ht="14">
      <c r="A239" s="37">
        <v>44159</v>
      </c>
      <c r="B239" s="36">
        <v>340.91</v>
      </c>
      <c r="C239" s="54" t="str">
        <f t="shared" si="5"/>
        <v>202011</v>
      </c>
      <c r="E239" s="54"/>
    </row>
    <row r="240" spans="1:5" ht="14">
      <c r="A240" s="37">
        <v>44160</v>
      </c>
      <c r="B240" s="36">
        <v>335.36</v>
      </c>
      <c r="C240" s="54" t="str">
        <f t="shared" si="5"/>
        <v>202011</v>
      </c>
      <c r="E240" s="54"/>
    </row>
    <row r="241" spans="1:5" ht="14">
      <c r="A241" s="37">
        <v>44162</v>
      </c>
      <c r="B241" s="36">
        <v>340.26</v>
      </c>
      <c r="C241" s="54" t="str">
        <f t="shared" si="5"/>
        <v>202011</v>
      </c>
      <c r="E241" s="54"/>
    </row>
    <row r="242" spans="1:5" ht="14">
      <c r="A242" s="37">
        <v>44165</v>
      </c>
      <c r="B242" s="36">
        <v>332.79</v>
      </c>
      <c r="C242" s="54" t="str">
        <f t="shared" si="5"/>
        <v>202011</v>
      </c>
      <c r="E242" s="54"/>
    </row>
    <row r="243" spans="1:5" ht="14">
      <c r="A243" s="37">
        <v>44166</v>
      </c>
      <c r="B243" s="36">
        <v>329.33</v>
      </c>
      <c r="C243" s="54" t="str">
        <f t="shared" si="5"/>
        <v>202012</v>
      </c>
      <c r="E243" s="54"/>
    </row>
    <row r="244" spans="1:5" ht="14">
      <c r="A244" s="37">
        <v>44167</v>
      </c>
      <c r="B244" s="36">
        <v>331.28</v>
      </c>
      <c r="C244" s="54" t="str">
        <f t="shared" si="5"/>
        <v>202012</v>
      </c>
      <c r="E244" s="54"/>
    </row>
    <row r="245" spans="1:5" ht="14">
      <c r="A245" s="37">
        <v>44168</v>
      </c>
      <c r="B245" s="36">
        <v>332.48</v>
      </c>
      <c r="C245" s="54" t="str">
        <f t="shared" si="5"/>
        <v>202012</v>
      </c>
      <c r="E245" s="54"/>
    </row>
    <row r="246" spans="1:5" ht="14">
      <c r="A246" s="37">
        <v>44169</v>
      </c>
      <c r="B246" s="36">
        <v>328.79</v>
      </c>
      <c r="C246" s="54" t="str">
        <f t="shared" si="5"/>
        <v>202012</v>
      </c>
      <c r="E246" s="54"/>
    </row>
    <row r="247" spans="1:5" ht="14">
      <c r="A247" s="37">
        <v>44172</v>
      </c>
      <c r="B247" s="36">
        <v>330.1</v>
      </c>
      <c r="C247" s="54" t="str">
        <f t="shared" si="5"/>
        <v>202012</v>
      </c>
      <c r="E247" s="54"/>
    </row>
    <row r="248" spans="1:5" ht="14">
      <c r="A248" s="37">
        <v>44173</v>
      </c>
      <c r="B248" s="36">
        <v>326.83999999999997</v>
      </c>
      <c r="C248" s="54" t="str">
        <f t="shared" si="5"/>
        <v>202012</v>
      </c>
      <c r="E248" s="54"/>
    </row>
    <row r="249" spans="1:5" ht="14">
      <c r="A249" s="37">
        <v>44174</v>
      </c>
      <c r="B249" s="36">
        <v>331.93</v>
      </c>
      <c r="C249" s="54" t="str">
        <f t="shared" si="5"/>
        <v>202012</v>
      </c>
      <c r="E249" s="54"/>
    </row>
    <row r="250" spans="1:5" ht="14">
      <c r="A250" s="37">
        <v>44175</v>
      </c>
      <c r="B250" s="36">
        <v>333.28</v>
      </c>
      <c r="C250" s="54" t="str">
        <f t="shared" si="5"/>
        <v>202012</v>
      </c>
      <c r="E250" s="54"/>
    </row>
    <row r="251" spans="1:5" ht="14">
      <c r="A251" s="37">
        <v>44176</v>
      </c>
      <c r="B251" s="36">
        <v>336.69</v>
      </c>
      <c r="C251" s="54" t="str">
        <f t="shared" si="5"/>
        <v>202012</v>
      </c>
      <c r="E251" s="54"/>
    </row>
    <row r="252" spans="1:5" ht="14">
      <c r="A252" s="37">
        <v>44179</v>
      </c>
      <c r="B252" s="36">
        <v>334.48</v>
      </c>
      <c r="C252" s="54" t="str">
        <f t="shared" si="5"/>
        <v>202012</v>
      </c>
      <c r="E252" s="54"/>
    </row>
    <row r="253" spans="1:5" ht="14">
      <c r="A253" s="37">
        <v>44180</v>
      </c>
      <c r="B253" s="36">
        <v>336.25</v>
      </c>
      <c r="C253" s="54" t="str">
        <f t="shared" si="5"/>
        <v>202012</v>
      </c>
      <c r="E253" s="54"/>
    </row>
    <row r="254" spans="1:5" ht="14">
      <c r="A254" s="37">
        <v>44181</v>
      </c>
      <c r="B254" s="36">
        <v>337.21</v>
      </c>
      <c r="C254" s="54" t="str">
        <f t="shared" si="5"/>
        <v>202012</v>
      </c>
      <c r="E254" s="54"/>
    </row>
    <row r="255" spans="1:5" ht="14">
      <c r="A255" s="37">
        <v>44182</v>
      </c>
      <c r="B255" s="36">
        <v>341.94</v>
      </c>
      <c r="C255" s="54" t="str">
        <f t="shared" si="5"/>
        <v>202012</v>
      </c>
      <c r="E255" s="54"/>
    </row>
    <row r="256" spans="1:5" ht="14">
      <c r="A256" s="37">
        <v>44183</v>
      </c>
      <c r="B256" s="36">
        <v>343.37</v>
      </c>
      <c r="C256" s="54" t="str">
        <f t="shared" si="5"/>
        <v>202012</v>
      </c>
      <c r="E256" s="54"/>
    </row>
    <row r="257" spans="1:5" ht="14">
      <c r="A257" s="37">
        <v>44186</v>
      </c>
      <c r="B257" s="36">
        <v>345.44</v>
      </c>
      <c r="C257" s="54" t="str">
        <f t="shared" si="5"/>
        <v>202012</v>
      </c>
      <c r="E257" s="54"/>
    </row>
    <row r="258" spans="1:5" ht="14">
      <c r="A258" s="37">
        <v>44187</v>
      </c>
      <c r="B258" s="36">
        <v>347.2</v>
      </c>
      <c r="C258" s="54" t="str">
        <f t="shared" si="5"/>
        <v>202012</v>
      </c>
      <c r="E258" s="54"/>
    </row>
    <row r="259" spans="1:5" ht="14">
      <c r="A259" s="37">
        <v>44188</v>
      </c>
      <c r="B259" s="36">
        <v>351.57</v>
      </c>
      <c r="C259" s="54" t="str">
        <f t="shared" si="5"/>
        <v>202012</v>
      </c>
      <c r="E259" s="54"/>
    </row>
    <row r="260" spans="1:5" ht="14">
      <c r="A260" s="37">
        <v>44189</v>
      </c>
      <c r="B260" s="36">
        <v>352.9</v>
      </c>
      <c r="C260" s="54" t="str">
        <f t="shared" si="5"/>
        <v>202012</v>
      </c>
      <c r="E260" s="54"/>
    </row>
    <row r="261" spans="1:5" ht="14">
      <c r="A261" s="37">
        <v>44193</v>
      </c>
      <c r="B261" s="36">
        <v>351.65</v>
      </c>
      <c r="C261" s="54" t="str">
        <f t="shared" si="5"/>
        <v>202012</v>
      </c>
      <c r="E261" s="54"/>
    </row>
    <row r="262" spans="1:5" ht="14">
      <c r="A262" s="37">
        <v>44194</v>
      </c>
      <c r="B262" s="36">
        <v>357.49</v>
      </c>
      <c r="C262" s="54" t="str">
        <f t="shared" si="5"/>
        <v>202012</v>
      </c>
      <c r="E262" s="54"/>
    </row>
    <row r="263" spans="1:5" ht="14">
      <c r="A263" s="37">
        <v>44195</v>
      </c>
      <c r="B263" s="36">
        <v>363.87</v>
      </c>
      <c r="C263" s="54" t="str">
        <f t="shared" si="5"/>
        <v>202012</v>
      </c>
      <c r="E263" s="54"/>
    </row>
    <row r="264" spans="1:5" ht="14">
      <c r="A264" s="37">
        <v>44196</v>
      </c>
      <c r="B264" s="36">
        <v>367.63</v>
      </c>
      <c r="C264" s="54" t="str">
        <f t="shared" si="5"/>
        <v>202012</v>
      </c>
      <c r="E264" s="54"/>
    </row>
    <row r="265" spans="1:5" ht="14">
      <c r="A265" s="37">
        <v>44200</v>
      </c>
      <c r="B265" s="36">
        <v>368.14</v>
      </c>
      <c r="C265" s="54" t="str">
        <f t="shared" ref="C265:C328" si="6">YEAR(A265)&amp;MONTH(A265)</f>
        <v>20211</v>
      </c>
      <c r="E265" s="54"/>
    </row>
    <row r="266" spans="1:5" ht="14">
      <c r="A266" s="37">
        <v>44201</v>
      </c>
      <c r="B266" s="36">
        <v>374.8</v>
      </c>
      <c r="C266" s="54" t="str">
        <f t="shared" si="6"/>
        <v>20211</v>
      </c>
      <c r="E266" s="54"/>
    </row>
    <row r="267" spans="1:5" ht="14">
      <c r="A267" s="37">
        <v>44202</v>
      </c>
      <c r="B267" s="36">
        <v>375.15</v>
      </c>
      <c r="C267" s="54" t="str">
        <f t="shared" si="6"/>
        <v>20211</v>
      </c>
      <c r="E267" s="54"/>
    </row>
    <row r="268" spans="1:5" ht="14">
      <c r="A268" s="37">
        <v>44203</v>
      </c>
      <c r="B268" s="36">
        <v>372.41</v>
      </c>
      <c r="C268" s="54" t="str">
        <f t="shared" si="6"/>
        <v>20211</v>
      </c>
      <c r="E268" s="54"/>
    </row>
    <row r="269" spans="1:5" ht="14">
      <c r="A269" s="37">
        <v>44204</v>
      </c>
      <c r="B269" s="36">
        <v>373.82</v>
      </c>
      <c r="C269" s="54" t="str">
        <f t="shared" si="6"/>
        <v>20211</v>
      </c>
      <c r="E269" s="54"/>
    </row>
    <row r="270" spans="1:5" ht="14">
      <c r="A270" s="37">
        <v>44207</v>
      </c>
      <c r="B270" s="36">
        <v>372.33</v>
      </c>
      <c r="C270" s="54" t="str">
        <f t="shared" si="6"/>
        <v>20211</v>
      </c>
      <c r="E270" s="54"/>
    </row>
    <row r="271" spans="1:5" ht="14">
      <c r="A271" s="37">
        <v>44208</v>
      </c>
      <c r="B271" s="36">
        <v>385.04</v>
      </c>
      <c r="C271" s="54" t="str">
        <f t="shared" si="6"/>
        <v>20211</v>
      </c>
      <c r="E271" s="54"/>
    </row>
    <row r="272" spans="1:5" ht="14">
      <c r="A272" s="37">
        <v>44209</v>
      </c>
      <c r="B272" s="36">
        <v>387.09</v>
      </c>
      <c r="C272" s="54" t="str">
        <f t="shared" si="6"/>
        <v>20211</v>
      </c>
      <c r="E272" s="54"/>
    </row>
    <row r="273" spans="1:5" ht="14">
      <c r="A273" s="37">
        <v>44210</v>
      </c>
      <c r="B273" s="36">
        <v>394.47</v>
      </c>
      <c r="C273" s="54" t="str">
        <f t="shared" si="6"/>
        <v>20211</v>
      </c>
      <c r="E273" s="54"/>
    </row>
    <row r="274" spans="1:5" ht="14">
      <c r="A274" s="37">
        <v>44211</v>
      </c>
      <c r="B274" s="36">
        <v>393.37</v>
      </c>
      <c r="C274" s="54" t="str">
        <f t="shared" si="6"/>
        <v>20211</v>
      </c>
      <c r="E274" s="54"/>
    </row>
    <row r="275" spans="1:5" ht="14">
      <c r="A275" s="37">
        <v>44215</v>
      </c>
      <c r="B275" s="36">
        <v>389.27</v>
      </c>
      <c r="C275" s="54" t="str">
        <f t="shared" si="6"/>
        <v>20211</v>
      </c>
      <c r="E275" s="54"/>
    </row>
    <row r="276" spans="1:5" ht="14">
      <c r="A276" s="37">
        <v>44216</v>
      </c>
      <c r="B276" s="36">
        <v>386.72</v>
      </c>
      <c r="C276" s="54" t="str">
        <f t="shared" si="6"/>
        <v>20211</v>
      </c>
      <c r="E276" s="54"/>
    </row>
    <row r="277" spans="1:5" ht="14">
      <c r="A277" s="37">
        <v>44217</v>
      </c>
      <c r="B277" s="36">
        <v>386.44</v>
      </c>
      <c r="C277" s="54" t="str">
        <f t="shared" si="6"/>
        <v>20211</v>
      </c>
      <c r="E277" s="54"/>
    </row>
    <row r="278" spans="1:5" ht="14">
      <c r="A278" s="37">
        <v>44218</v>
      </c>
      <c r="B278" s="36">
        <v>372.41</v>
      </c>
      <c r="C278" s="54" t="str">
        <f t="shared" si="6"/>
        <v>20211</v>
      </c>
      <c r="E278" s="54"/>
    </row>
    <row r="279" spans="1:5" ht="14">
      <c r="A279" s="37">
        <v>44221</v>
      </c>
      <c r="B279" s="36">
        <v>378.92</v>
      </c>
      <c r="C279" s="54" t="str">
        <f t="shared" si="6"/>
        <v>20211</v>
      </c>
      <c r="E279" s="54"/>
    </row>
    <row r="280" spans="1:5" ht="14">
      <c r="A280" s="37">
        <v>44222</v>
      </c>
      <c r="B280" s="36">
        <v>387.87</v>
      </c>
      <c r="C280" s="54" t="str">
        <f t="shared" si="6"/>
        <v>20211</v>
      </c>
      <c r="E280" s="54"/>
    </row>
    <row r="281" spans="1:5" ht="14">
      <c r="A281" s="37">
        <v>44223</v>
      </c>
      <c r="B281" s="36">
        <v>387.52</v>
      </c>
      <c r="C281" s="54" t="str">
        <f t="shared" si="6"/>
        <v>20211</v>
      </c>
      <c r="E281" s="54"/>
    </row>
    <row r="282" spans="1:5" ht="14">
      <c r="A282" s="37">
        <v>44224</v>
      </c>
      <c r="B282" s="36">
        <v>383.74</v>
      </c>
      <c r="C282" s="54" t="str">
        <f t="shared" si="6"/>
        <v>20211</v>
      </c>
      <c r="E282" s="54"/>
    </row>
    <row r="283" spans="1:5" ht="14">
      <c r="A283" s="37">
        <v>44225</v>
      </c>
      <c r="B283" s="36">
        <v>390.59</v>
      </c>
      <c r="C283" s="54" t="str">
        <f t="shared" si="6"/>
        <v>20211</v>
      </c>
      <c r="E283" s="54"/>
    </row>
    <row r="284" spans="1:5" ht="14">
      <c r="A284" s="37">
        <v>44228</v>
      </c>
      <c r="B284" s="36">
        <v>389.78</v>
      </c>
      <c r="C284" s="54" t="str">
        <f t="shared" si="6"/>
        <v>20212</v>
      </c>
      <c r="E284" s="54"/>
    </row>
    <row r="285" spans="1:5" ht="14">
      <c r="A285" s="37">
        <v>44229</v>
      </c>
      <c r="B285" s="36">
        <v>387.13</v>
      </c>
      <c r="C285" s="54" t="str">
        <f t="shared" si="6"/>
        <v>20212</v>
      </c>
      <c r="E285" s="54"/>
    </row>
    <row r="286" spans="1:5" ht="14">
      <c r="A286" s="37">
        <v>44230</v>
      </c>
      <c r="B286" s="36">
        <v>390.39</v>
      </c>
      <c r="C286" s="54" t="str">
        <f t="shared" si="6"/>
        <v>20212</v>
      </c>
      <c r="E286" s="54"/>
    </row>
    <row r="287" spans="1:5" ht="14">
      <c r="A287" s="37">
        <v>44231</v>
      </c>
      <c r="B287" s="36">
        <v>389.61</v>
      </c>
      <c r="C287" s="54" t="str">
        <f t="shared" si="6"/>
        <v>20212</v>
      </c>
      <c r="E287" s="54"/>
    </row>
    <row r="288" spans="1:5" ht="14">
      <c r="A288" s="37">
        <v>44232</v>
      </c>
      <c r="B288" s="36">
        <v>389.93</v>
      </c>
      <c r="C288" s="54" t="str">
        <f t="shared" si="6"/>
        <v>20212</v>
      </c>
      <c r="E288" s="54"/>
    </row>
    <row r="289" spans="1:5" ht="14">
      <c r="A289" s="37">
        <v>44235</v>
      </c>
      <c r="B289" s="36">
        <v>396.81</v>
      </c>
      <c r="C289" s="54" t="str">
        <f t="shared" si="6"/>
        <v>20212</v>
      </c>
      <c r="E289" s="54"/>
    </row>
    <row r="290" spans="1:5" ht="14">
      <c r="A290" s="37">
        <v>44236</v>
      </c>
      <c r="B290" s="36">
        <v>395.76</v>
      </c>
      <c r="C290" s="54" t="str">
        <f t="shared" si="6"/>
        <v>20212</v>
      </c>
      <c r="E290" s="54"/>
    </row>
    <row r="291" spans="1:5" ht="14">
      <c r="A291" s="37">
        <v>44237</v>
      </c>
      <c r="B291" s="36">
        <v>384.91</v>
      </c>
      <c r="C291" s="54" t="str">
        <f t="shared" si="6"/>
        <v>20212</v>
      </c>
      <c r="E291" s="54"/>
    </row>
    <row r="292" spans="1:5" ht="14">
      <c r="A292" s="37">
        <v>44238</v>
      </c>
      <c r="B292" s="36">
        <v>387.09</v>
      </c>
      <c r="C292" s="54" t="str">
        <f t="shared" si="6"/>
        <v>20212</v>
      </c>
      <c r="E292" s="54"/>
    </row>
    <row r="293" spans="1:5" ht="14">
      <c r="A293" s="37">
        <v>44239</v>
      </c>
      <c r="B293" s="36">
        <v>387.02</v>
      </c>
      <c r="C293" s="54" t="str">
        <f t="shared" si="6"/>
        <v>20212</v>
      </c>
      <c r="E293" s="54"/>
    </row>
    <row r="294" spans="1:5" ht="14">
      <c r="A294" s="37">
        <v>44243</v>
      </c>
      <c r="B294" s="36">
        <v>395.28</v>
      </c>
      <c r="C294" s="54" t="str">
        <f t="shared" si="6"/>
        <v>20212</v>
      </c>
      <c r="E294" s="54"/>
    </row>
    <row r="295" spans="1:5" ht="14">
      <c r="A295" s="37">
        <v>44244</v>
      </c>
      <c r="B295" s="36">
        <v>393.94</v>
      </c>
      <c r="C295" s="54" t="str">
        <f t="shared" si="6"/>
        <v>20212</v>
      </c>
      <c r="E295" s="54"/>
    </row>
    <row r="296" spans="1:5" ht="14">
      <c r="A296" s="37">
        <v>44245</v>
      </c>
      <c r="B296" s="36">
        <v>396.74</v>
      </c>
      <c r="C296" s="54" t="str">
        <f t="shared" si="6"/>
        <v>20212</v>
      </c>
      <c r="E296" s="54"/>
    </row>
    <row r="297" spans="1:5" ht="14">
      <c r="A297" s="37">
        <v>44246</v>
      </c>
      <c r="B297" s="36">
        <v>394.86</v>
      </c>
      <c r="C297" s="54" t="str">
        <f t="shared" si="6"/>
        <v>20212</v>
      </c>
      <c r="E297" s="54"/>
    </row>
    <row r="298" spans="1:5" ht="14">
      <c r="A298" s="37">
        <v>44249</v>
      </c>
      <c r="B298" s="36">
        <v>401.92</v>
      </c>
      <c r="C298" s="54" t="str">
        <f t="shared" si="6"/>
        <v>20212</v>
      </c>
      <c r="E298" s="54"/>
    </row>
    <row r="299" spans="1:5" ht="14">
      <c r="A299" s="37">
        <v>44250</v>
      </c>
      <c r="B299" s="36">
        <v>403.17</v>
      </c>
      <c r="C299" s="54" t="str">
        <f t="shared" si="6"/>
        <v>20212</v>
      </c>
      <c r="E299" s="54"/>
    </row>
    <row r="300" spans="1:5" ht="14">
      <c r="A300" s="37">
        <v>44251</v>
      </c>
      <c r="B300" s="36">
        <v>408.3</v>
      </c>
      <c r="C300" s="54" t="str">
        <f t="shared" si="6"/>
        <v>20212</v>
      </c>
      <c r="E300" s="54"/>
    </row>
    <row r="301" spans="1:5" ht="14">
      <c r="A301" s="37">
        <v>44252</v>
      </c>
      <c r="B301" s="36">
        <v>402.51</v>
      </c>
      <c r="C301" s="54" t="str">
        <f t="shared" si="6"/>
        <v>20212</v>
      </c>
      <c r="E301" s="54"/>
    </row>
    <row r="302" spans="1:5" ht="14">
      <c r="A302" s="37">
        <v>44253</v>
      </c>
      <c r="B302" s="36">
        <v>397.95</v>
      </c>
      <c r="C302" s="54" t="str">
        <f t="shared" si="6"/>
        <v>20212</v>
      </c>
      <c r="E302" s="54"/>
    </row>
    <row r="303" spans="1:5" ht="14">
      <c r="A303" s="37">
        <v>44256</v>
      </c>
      <c r="B303" s="36">
        <v>393.66</v>
      </c>
      <c r="C303" s="54" t="str">
        <f t="shared" si="6"/>
        <v>20213</v>
      </c>
      <c r="E303" s="54"/>
    </row>
    <row r="304" spans="1:5" ht="14">
      <c r="A304" s="37">
        <v>44257</v>
      </c>
      <c r="B304" s="36">
        <v>398.89</v>
      </c>
      <c r="C304" s="54" t="str">
        <f t="shared" si="6"/>
        <v>20213</v>
      </c>
      <c r="E304" s="54"/>
    </row>
    <row r="305" spans="1:5" ht="14">
      <c r="A305" s="37">
        <v>44258</v>
      </c>
      <c r="B305" s="36">
        <v>393.37</v>
      </c>
      <c r="C305" s="54" t="str">
        <f t="shared" si="6"/>
        <v>20213</v>
      </c>
      <c r="E305" s="54"/>
    </row>
    <row r="306" spans="1:5" ht="14">
      <c r="A306" s="37">
        <v>44259</v>
      </c>
      <c r="B306" s="36">
        <v>391.88</v>
      </c>
      <c r="C306" s="54" t="str">
        <f t="shared" si="6"/>
        <v>20213</v>
      </c>
      <c r="E306" s="54"/>
    </row>
    <row r="307" spans="1:5" ht="14">
      <c r="A307" s="37">
        <v>44260</v>
      </c>
      <c r="B307" s="36">
        <v>396.53</v>
      </c>
      <c r="C307" s="54" t="str">
        <f t="shared" si="6"/>
        <v>20213</v>
      </c>
      <c r="E307" s="54"/>
    </row>
    <row r="308" spans="1:5" ht="14">
      <c r="A308" s="37">
        <v>44263</v>
      </c>
      <c r="B308" s="36">
        <v>395.99</v>
      </c>
      <c r="C308" s="54" t="str">
        <f t="shared" si="6"/>
        <v>20213</v>
      </c>
      <c r="E308" s="54"/>
    </row>
    <row r="309" spans="1:5" ht="14">
      <c r="A309" s="37">
        <v>44264</v>
      </c>
      <c r="B309" s="36">
        <v>395.71</v>
      </c>
      <c r="C309" s="54" t="str">
        <f t="shared" si="6"/>
        <v>20213</v>
      </c>
      <c r="E309" s="54"/>
    </row>
    <row r="310" spans="1:5" ht="14">
      <c r="A310" s="37">
        <v>44265</v>
      </c>
      <c r="B310" s="36">
        <v>390.64</v>
      </c>
      <c r="C310" s="54" t="str">
        <f t="shared" si="6"/>
        <v>20213</v>
      </c>
      <c r="E310" s="54"/>
    </row>
    <row r="311" spans="1:5" ht="14">
      <c r="A311" s="37">
        <v>44266</v>
      </c>
      <c r="B311" s="36">
        <v>392.32</v>
      </c>
      <c r="C311" s="54" t="str">
        <f t="shared" si="6"/>
        <v>20213</v>
      </c>
      <c r="E311" s="54"/>
    </row>
    <row r="312" spans="1:5" ht="14">
      <c r="A312" s="37">
        <v>44267</v>
      </c>
      <c r="B312" s="36">
        <v>391.27</v>
      </c>
      <c r="C312" s="54" t="str">
        <f t="shared" si="6"/>
        <v>20213</v>
      </c>
      <c r="E312" s="54"/>
    </row>
    <row r="313" spans="1:5" ht="14">
      <c r="A313" s="37">
        <v>44270</v>
      </c>
      <c r="B313" s="36">
        <v>394.46</v>
      </c>
      <c r="C313" s="54" t="str">
        <f t="shared" si="6"/>
        <v>20213</v>
      </c>
      <c r="E313" s="54"/>
    </row>
    <row r="314" spans="1:5" ht="14">
      <c r="A314" s="37">
        <v>44271</v>
      </c>
      <c r="B314" s="36">
        <v>396.77</v>
      </c>
      <c r="C314" s="54" t="str">
        <f t="shared" si="6"/>
        <v>20213</v>
      </c>
      <c r="E314" s="54"/>
    </row>
    <row r="315" spans="1:5" ht="14">
      <c r="A315" s="37">
        <v>44272</v>
      </c>
      <c r="B315" s="36">
        <v>395.35</v>
      </c>
      <c r="C315" s="54" t="str">
        <f t="shared" si="6"/>
        <v>20213</v>
      </c>
      <c r="E315" s="54"/>
    </row>
    <row r="316" spans="1:5" ht="14">
      <c r="A316" s="37">
        <v>44273</v>
      </c>
      <c r="B316" s="36">
        <v>388.54</v>
      </c>
      <c r="C316" s="54" t="str">
        <f t="shared" si="6"/>
        <v>20213</v>
      </c>
      <c r="E316" s="54"/>
    </row>
    <row r="317" spans="1:5" ht="14">
      <c r="A317" s="37">
        <v>44274</v>
      </c>
      <c r="B317" s="36">
        <v>391.54</v>
      </c>
      <c r="C317" s="54" t="str">
        <f t="shared" si="6"/>
        <v>20213</v>
      </c>
      <c r="E317" s="54"/>
    </row>
    <row r="318" spans="1:5" ht="14">
      <c r="A318" s="37">
        <v>44277</v>
      </c>
      <c r="B318" s="36">
        <v>388.91</v>
      </c>
      <c r="C318" s="54" t="str">
        <f t="shared" si="6"/>
        <v>20213</v>
      </c>
      <c r="E318" s="54"/>
    </row>
    <row r="319" spans="1:5" ht="14">
      <c r="A319" s="37">
        <v>44278</v>
      </c>
      <c r="B319" s="36">
        <v>389.79</v>
      </c>
      <c r="C319" s="54" t="str">
        <f t="shared" si="6"/>
        <v>20213</v>
      </c>
      <c r="E319" s="54"/>
    </row>
    <row r="320" spans="1:5" ht="14">
      <c r="A320" s="37">
        <v>44279</v>
      </c>
      <c r="B320" s="36">
        <v>389.52</v>
      </c>
      <c r="C320" s="54" t="str">
        <f t="shared" si="6"/>
        <v>20213</v>
      </c>
      <c r="E320" s="54"/>
    </row>
    <row r="321" spans="1:5" ht="14">
      <c r="A321" s="37">
        <v>44280</v>
      </c>
      <c r="B321" s="36">
        <v>382.8</v>
      </c>
      <c r="C321" s="54" t="str">
        <f t="shared" si="6"/>
        <v>20213</v>
      </c>
      <c r="E321" s="54"/>
    </row>
    <row r="322" spans="1:5" ht="14">
      <c r="A322" s="37">
        <v>44281</v>
      </c>
      <c r="B322" s="36">
        <v>384.46</v>
      </c>
      <c r="C322" s="54" t="str">
        <f t="shared" si="6"/>
        <v>20213</v>
      </c>
      <c r="E322" s="54"/>
    </row>
    <row r="323" spans="1:5" ht="14">
      <c r="A323" s="37">
        <v>44284</v>
      </c>
      <c r="B323" s="36">
        <v>382.3</v>
      </c>
      <c r="C323" s="54" t="str">
        <f t="shared" si="6"/>
        <v>20213</v>
      </c>
      <c r="E323" s="54"/>
    </row>
    <row r="324" spans="1:5" ht="14">
      <c r="A324" s="37">
        <v>44285</v>
      </c>
      <c r="B324" s="36">
        <v>376.15</v>
      </c>
      <c r="C324" s="54" t="str">
        <f t="shared" si="6"/>
        <v>20213</v>
      </c>
      <c r="E324" s="54"/>
    </row>
    <row r="325" spans="1:5" ht="14">
      <c r="A325" s="37">
        <v>44286</v>
      </c>
      <c r="B325" s="36">
        <v>388.8</v>
      </c>
      <c r="C325" s="54" t="str">
        <f t="shared" si="6"/>
        <v>20213</v>
      </c>
      <c r="E325" s="54"/>
    </row>
    <row r="326" spans="1:5" ht="14">
      <c r="A326" s="37">
        <v>44287</v>
      </c>
      <c r="B326" s="36">
        <v>383.2</v>
      </c>
      <c r="C326" s="54" t="str">
        <f t="shared" si="6"/>
        <v>20214</v>
      </c>
      <c r="E326" s="54"/>
    </row>
    <row r="327" spans="1:5" ht="14">
      <c r="A327" s="37">
        <v>44291</v>
      </c>
      <c r="B327" s="36">
        <v>383.16</v>
      </c>
      <c r="C327" s="54" t="str">
        <f t="shared" si="6"/>
        <v>20214</v>
      </c>
      <c r="E327" s="54"/>
    </row>
    <row r="328" spans="1:5" ht="14">
      <c r="A328" s="37">
        <v>44292</v>
      </c>
      <c r="B328" s="36">
        <v>384.95</v>
      </c>
      <c r="C328" s="54" t="str">
        <f t="shared" si="6"/>
        <v>20214</v>
      </c>
      <c r="E328" s="54"/>
    </row>
    <row r="329" spans="1:5" ht="14">
      <c r="A329" s="37">
        <v>44293</v>
      </c>
      <c r="B329" s="36">
        <v>386.19</v>
      </c>
      <c r="C329" s="54" t="str">
        <f t="shared" ref="C329:C392" si="7">YEAR(A329)&amp;MONTH(A329)</f>
        <v>20214</v>
      </c>
      <c r="E329" s="54"/>
    </row>
    <row r="330" spans="1:5" ht="14">
      <c r="A330" s="37">
        <v>44294</v>
      </c>
      <c r="B330" s="36">
        <v>393.01</v>
      </c>
      <c r="C330" s="54" t="str">
        <f t="shared" si="7"/>
        <v>20214</v>
      </c>
      <c r="E330" s="54"/>
    </row>
    <row r="331" spans="1:5" ht="14">
      <c r="A331" s="37">
        <v>44295</v>
      </c>
      <c r="B331" s="36">
        <v>393.59</v>
      </c>
      <c r="C331" s="54" t="str">
        <f t="shared" si="7"/>
        <v>20214</v>
      </c>
      <c r="E331" s="54"/>
    </row>
    <row r="332" spans="1:5" ht="14">
      <c r="A332" s="37">
        <v>44298</v>
      </c>
      <c r="B332" s="36">
        <v>388.03</v>
      </c>
      <c r="C332" s="54" t="str">
        <f t="shared" si="7"/>
        <v>20214</v>
      </c>
      <c r="E332" s="54"/>
    </row>
    <row r="333" spans="1:5" ht="14">
      <c r="A333" s="37">
        <v>44299</v>
      </c>
      <c r="B333" s="36">
        <v>392.12</v>
      </c>
      <c r="C333" s="54" t="str">
        <f t="shared" si="7"/>
        <v>20214</v>
      </c>
      <c r="E333" s="54"/>
    </row>
    <row r="334" spans="1:5" ht="14">
      <c r="A334" s="37">
        <v>44300</v>
      </c>
      <c r="B334" s="36">
        <v>400.26</v>
      </c>
      <c r="C334" s="54" t="str">
        <f t="shared" si="7"/>
        <v>20214</v>
      </c>
      <c r="E334" s="54"/>
    </row>
    <row r="335" spans="1:5" ht="14">
      <c r="A335" s="37">
        <v>44301</v>
      </c>
      <c r="B335" s="36">
        <v>402.11</v>
      </c>
      <c r="C335" s="54" t="str">
        <f t="shared" si="7"/>
        <v>20214</v>
      </c>
      <c r="E335" s="54"/>
    </row>
    <row r="336" spans="1:5" ht="14">
      <c r="A336" s="37">
        <v>44302</v>
      </c>
      <c r="B336" s="36">
        <v>401.94</v>
      </c>
      <c r="C336" s="54" t="str">
        <f t="shared" si="7"/>
        <v>20214</v>
      </c>
      <c r="E336" s="54"/>
    </row>
    <row r="337" spans="1:5" ht="14">
      <c r="A337" s="37">
        <v>44305</v>
      </c>
      <c r="B337" s="36">
        <v>403.7</v>
      </c>
      <c r="C337" s="54" t="str">
        <f t="shared" si="7"/>
        <v>20214</v>
      </c>
      <c r="E337" s="54"/>
    </row>
    <row r="338" spans="1:5" ht="14">
      <c r="A338" s="37">
        <v>44306</v>
      </c>
      <c r="B338" s="36">
        <v>410.24</v>
      </c>
      <c r="C338" s="54" t="str">
        <f t="shared" si="7"/>
        <v>20214</v>
      </c>
      <c r="E338" s="54"/>
    </row>
    <row r="339" spans="1:5" ht="14">
      <c r="A339" s="37">
        <v>44307</v>
      </c>
      <c r="B339" s="36">
        <v>417.58</v>
      </c>
      <c r="C339" s="54" t="str">
        <f t="shared" si="7"/>
        <v>20214</v>
      </c>
      <c r="E339" s="54"/>
    </row>
    <row r="340" spans="1:5" ht="14">
      <c r="A340" s="37">
        <v>44308</v>
      </c>
      <c r="B340" s="36">
        <v>431.15</v>
      </c>
      <c r="C340" s="54" t="str">
        <f t="shared" si="7"/>
        <v>20214</v>
      </c>
      <c r="E340" s="54"/>
    </row>
    <row r="341" spans="1:5" ht="14">
      <c r="A341" s="37">
        <v>44309</v>
      </c>
      <c r="B341" s="36">
        <v>433.04</v>
      </c>
      <c r="C341" s="54" t="str">
        <f t="shared" si="7"/>
        <v>20214</v>
      </c>
      <c r="E341" s="54"/>
    </row>
    <row r="342" spans="1:5" ht="14">
      <c r="A342" s="37">
        <v>44312</v>
      </c>
      <c r="B342" s="36">
        <v>445.66</v>
      </c>
      <c r="C342" s="54" t="str">
        <f t="shared" si="7"/>
        <v>20214</v>
      </c>
      <c r="E342" s="54"/>
    </row>
    <row r="343" spans="1:5" ht="14">
      <c r="A343" s="37">
        <v>44313</v>
      </c>
      <c r="B343" s="36">
        <v>445.42</v>
      </c>
      <c r="C343" s="54" t="str">
        <f t="shared" si="7"/>
        <v>20214</v>
      </c>
      <c r="E343" s="54"/>
    </row>
    <row r="344" spans="1:5" ht="14">
      <c r="A344" s="37">
        <v>44314</v>
      </c>
      <c r="B344" s="36">
        <v>439.02</v>
      </c>
      <c r="C344" s="54" t="str">
        <f t="shared" si="7"/>
        <v>20214</v>
      </c>
      <c r="E344" s="54"/>
    </row>
    <row r="345" spans="1:5" ht="14">
      <c r="A345" s="37">
        <v>44315</v>
      </c>
      <c r="B345" s="36">
        <v>438.25</v>
      </c>
      <c r="C345" s="54" t="str">
        <f t="shared" si="7"/>
        <v>20214</v>
      </c>
      <c r="E345" s="54"/>
    </row>
    <row r="346" spans="1:5" ht="14">
      <c r="A346" s="37">
        <v>44316</v>
      </c>
      <c r="B346" s="36">
        <v>447.23</v>
      </c>
      <c r="C346" s="54" t="str">
        <f t="shared" si="7"/>
        <v>20214</v>
      </c>
      <c r="E346" s="54"/>
    </row>
    <row r="347" spans="1:5" ht="14">
      <c r="A347" s="37">
        <v>44319</v>
      </c>
      <c r="B347" s="36">
        <v>444.85</v>
      </c>
      <c r="C347" s="54" t="str">
        <f t="shared" si="7"/>
        <v>20215</v>
      </c>
      <c r="E347" s="54"/>
    </row>
    <row r="348" spans="1:5" ht="14">
      <c r="A348" s="37">
        <v>44320</v>
      </c>
      <c r="B348" s="36">
        <v>451.69</v>
      </c>
      <c r="C348" s="54" t="str">
        <f t="shared" si="7"/>
        <v>20215</v>
      </c>
      <c r="E348" s="54"/>
    </row>
    <row r="349" spans="1:5" ht="14">
      <c r="A349" s="37">
        <v>44321</v>
      </c>
      <c r="B349" s="36">
        <v>459.46</v>
      </c>
      <c r="C349" s="54" t="str">
        <f t="shared" si="7"/>
        <v>20215</v>
      </c>
      <c r="E349" s="54"/>
    </row>
    <row r="350" spans="1:5" ht="14">
      <c r="A350" s="37">
        <v>44322</v>
      </c>
      <c r="B350" s="36">
        <v>466.5</v>
      </c>
      <c r="C350" s="54" t="str">
        <f t="shared" si="7"/>
        <v>20215</v>
      </c>
      <c r="E350" s="54"/>
    </row>
    <row r="351" spans="1:5" ht="14">
      <c r="A351" s="37">
        <v>44323</v>
      </c>
      <c r="B351" s="36">
        <v>471.86</v>
      </c>
      <c r="C351" s="54" t="str">
        <f t="shared" si="7"/>
        <v>20215</v>
      </c>
      <c r="E351" s="54"/>
    </row>
    <row r="352" spans="1:5" ht="14">
      <c r="A352" s="37">
        <v>44326</v>
      </c>
      <c r="B352" s="36">
        <v>461.44</v>
      </c>
      <c r="C352" s="54" t="str">
        <f t="shared" si="7"/>
        <v>20215</v>
      </c>
      <c r="E352" s="54"/>
    </row>
    <row r="353" spans="1:5" ht="14">
      <c r="A353" s="37">
        <v>44327</v>
      </c>
      <c r="B353" s="36">
        <v>468.28</v>
      </c>
      <c r="C353" s="54" t="str">
        <f t="shared" si="7"/>
        <v>20215</v>
      </c>
      <c r="E353" s="54"/>
    </row>
    <row r="354" spans="1:5" ht="14">
      <c r="A354" s="37">
        <v>44328</v>
      </c>
      <c r="B354" s="36">
        <v>465.5</v>
      </c>
      <c r="C354" s="54" t="str">
        <f t="shared" si="7"/>
        <v>20215</v>
      </c>
      <c r="E354" s="54"/>
    </row>
    <row r="355" spans="1:5" ht="14">
      <c r="A355" s="37">
        <v>44329</v>
      </c>
      <c r="B355" s="36">
        <v>445.43</v>
      </c>
      <c r="C355" s="54" t="str">
        <f t="shared" si="7"/>
        <v>20215</v>
      </c>
      <c r="E355" s="54"/>
    </row>
    <row r="356" spans="1:5" ht="14">
      <c r="A356" s="37">
        <v>44330</v>
      </c>
      <c r="B356" s="36">
        <v>437.64</v>
      </c>
      <c r="C356" s="54" t="str">
        <f t="shared" si="7"/>
        <v>20215</v>
      </c>
      <c r="E356" s="54"/>
    </row>
    <row r="357" spans="1:5" ht="14">
      <c r="A357" s="37">
        <v>44333</v>
      </c>
      <c r="B357" s="36">
        <v>439.02</v>
      </c>
      <c r="C357" s="54" t="str">
        <f t="shared" si="7"/>
        <v>20215</v>
      </c>
      <c r="E357" s="54"/>
    </row>
    <row r="358" spans="1:5" ht="14">
      <c r="A358" s="37">
        <v>44334</v>
      </c>
      <c r="B358" s="36">
        <v>440.76</v>
      </c>
      <c r="C358" s="54" t="str">
        <f t="shared" si="7"/>
        <v>20215</v>
      </c>
      <c r="E358" s="54"/>
    </row>
    <row r="359" spans="1:5" ht="14">
      <c r="A359" s="37">
        <v>44335</v>
      </c>
      <c r="B359" s="36">
        <v>434.7</v>
      </c>
      <c r="C359" s="54" t="str">
        <f t="shared" si="7"/>
        <v>20215</v>
      </c>
      <c r="E359" s="54"/>
    </row>
    <row r="360" spans="1:5" ht="14">
      <c r="A360" s="37">
        <v>44336</v>
      </c>
      <c r="B360" s="36">
        <v>434.73</v>
      </c>
      <c r="C360" s="54" t="str">
        <f t="shared" si="7"/>
        <v>20215</v>
      </c>
      <c r="E360" s="54"/>
    </row>
    <row r="361" spans="1:5" ht="14">
      <c r="A361" s="37">
        <v>44337</v>
      </c>
      <c r="B361" s="36">
        <v>432.51</v>
      </c>
      <c r="C361" s="54" t="str">
        <f t="shared" si="7"/>
        <v>20215</v>
      </c>
      <c r="E361" s="54"/>
    </row>
    <row r="362" spans="1:5" ht="14">
      <c r="A362" s="37">
        <v>44340</v>
      </c>
      <c r="B362" s="36">
        <v>430.16</v>
      </c>
      <c r="C362" s="54" t="str">
        <f t="shared" si="7"/>
        <v>20215</v>
      </c>
      <c r="E362" s="54"/>
    </row>
    <row r="363" spans="1:5" ht="14">
      <c r="A363" s="37">
        <v>44341</v>
      </c>
      <c r="B363" s="36">
        <v>420.29</v>
      </c>
      <c r="C363" s="54" t="str">
        <f t="shared" si="7"/>
        <v>20215</v>
      </c>
      <c r="E363" s="54"/>
    </row>
    <row r="364" spans="1:5" ht="14">
      <c r="A364" s="37">
        <v>44342</v>
      </c>
      <c r="B364" s="36">
        <v>419.71</v>
      </c>
      <c r="C364" s="54" t="str">
        <f t="shared" si="7"/>
        <v>20215</v>
      </c>
      <c r="E364" s="54"/>
    </row>
    <row r="365" spans="1:5" ht="14">
      <c r="A365" s="37">
        <v>44343</v>
      </c>
      <c r="B365" s="36">
        <v>436.06</v>
      </c>
      <c r="C365" s="54" t="str">
        <f t="shared" si="7"/>
        <v>20215</v>
      </c>
      <c r="E365" s="54"/>
    </row>
    <row r="366" spans="1:5" ht="14">
      <c r="A366" s="37">
        <v>44344</v>
      </c>
      <c r="B366" s="36">
        <v>433</v>
      </c>
      <c r="C366" s="54" t="str">
        <f t="shared" si="7"/>
        <v>20215</v>
      </c>
      <c r="E366" s="54"/>
    </row>
    <row r="367" spans="1:5" ht="14">
      <c r="A367" s="37">
        <v>44348</v>
      </c>
      <c r="B367" s="36">
        <v>447.05</v>
      </c>
      <c r="C367" s="54" t="str">
        <f t="shared" si="7"/>
        <v>20216</v>
      </c>
      <c r="E367" s="54"/>
    </row>
    <row r="368" spans="1:5" ht="14">
      <c r="A368" s="37">
        <v>44349</v>
      </c>
      <c r="B368" s="36">
        <v>443.79</v>
      </c>
      <c r="C368" s="54" t="str">
        <f t="shared" si="7"/>
        <v>20216</v>
      </c>
      <c r="E368" s="54"/>
    </row>
    <row r="369" spans="1:5" ht="14">
      <c r="A369" s="37">
        <v>44350</v>
      </c>
      <c r="B369" s="36">
        <v>437.51</v>
      </c>
      <c r="C369" s="54" t="str">
        <f t="shared" si="7"/>
        <v>20216</v>
      </c>
      <c r="E369" s="54"/>
    </row>
    <row r="370" spans="1:5" ht="14">
      <c r="A370" s="37">
        <v>44351</v>
      </c>
      <c r="B370" s="36">
        <v>447.8</v>
      </c>
      <c r="C370" s="54" t="str">
        <f t="shared" si="7"/>
        <v>20216</v>
      </c>
      <c r="E370" s="54"/>
    </row>
    <row r="371" spans="1:5" ht="14">
      <c r="A371" s="37">
        <v>44354</v>
      </c>
      <c r="B371" s="36">
        <v>439.04</v>
      </c>
      <c r="C371" s="54" t="str">
        <f t="shared" si="7"/>
        <v>20216</v>
      </c>
      <c r="E371" s="54"/>
    </row>
    <row r="372" spans="1:5" ht="14">
      <c r="A372" s="37">
        <v>44355</v>
      </c>
      <c r="B372" s="36">
        <v>438.42</v>
      </c>
      <c r="C372" s="54" t="str">
        <f t="shared" si="7"/>
        <v>20216</v>
      </c>
      <c r="E372" s="54"/>
    </row>
    <row r="373" spans="1:5" ht="14">
      <c r="A373" s="37">
        <v>44356</v>
      </c>
      <c r="B373" s="36">
        <v>435.71</v>
      </c>
      <c r="C373" s="54" t="str">
        <f t="shared" si="7"/>
        <v>20216</v>
      </c>
      <c r="E373" s="54"/>
    </row>
    <row r="374" spans="1:5" ht="14">
      <c r="A374" s="37">
        <v>44357</v>
      </c>
      <c r="B374" s="36">
        <v>434.51</v>
      </c>
      <c r="C374" s="54" t="str">
        <f t="shared" si="7"/>
        <v>20216</v>
      </c>
      <c r="E374" s="54"/>
    </row>
    <row r="375" spans="1:5" ht="14">
      <c r="A375" s="37">
        <v>44358</v>
      </c>
      <c r="B375" s="36">
        <v>426.66</v>
      </c>
      <c r="C375" s="54" t="str">
        <f t="shared" si="7"/>
        <v>20216</v>
      </c>
      <c r="E375" s="54"/>
    </row>
    <row r="376" spans="1:5" ht="14">
      <c r="A376" s="37">
        <v>44361</v>
      </c>
      <c r="B376" s="36">
        <v>414.08</v>
      </c>
      <c r="C376" s="54" t="str">
        <f t="shared" si="7"/>
        <v>20216</v>
      </c>
      <c r="E376" s="54"/>
    </row>
    <row r="377" spans="1:5" ht="14">
      <c r="A377" s="37">
        <v>44362</v>
      </c>
      <c r="B377" s="36">
        <v>408.5</v>
      </c>
      <c r="C377" s="54" t="str">
        <f t="shared" si="7"/>
        <v>20216</v>
      </c>
      <c r="E377" s="54"/>
    </row>
    <row r="378" spans="1:5" ht="14">
      <c r="A378" s="37">
        <v>44363</v>
      </c>
      <c r="B378" s="36">
        <v>405.65</v>
      </c>
      <c r="C378" s="54" t="str">
        <f t="shared" si="7"/>
        <v>20216</v>
      </c>
      <c r="E378" s="54"/>
    </row>
    <row r="379" spans="1:5" ht="14">
      <c r="A379" s="37">
        <v>44364</v>
      </c>
      <c r="B379" s="36">
        <v>384.9</v>
      </c>
      <c r="C379" s="54" t="str">
        <f t="shared" si="7"/>
        <v>20216</v>
      </c>
      <c r="E379" s="54"/>
    </row>
    <row r="380" spans="1:5" ht="14">
      <c r="A380" s="37">
        <v>44365</v>
      </c>
      <c r="B380" s="36">
        <v>399.1</v>
      </c>
      <c r="C380" s="54" t="str">
        <f t="shared" si="7"/>
        <v>20216</v>
      </c>
      <c r="E380" s="54"/>
    </row>
    <row r="381" spans="1:5" ht="14">
      <c r="A381" s="37">
        <v>44368</v>
      </c>
      <c r="B381" s="36">
        <v>398.78</v>
      </c>
      <c r="C381" s="54" t="str">
        <f t="shared" si="7"/>
        <v>20216</v>
      </c>
      <c r="E381" s="54"/>
    </row>
    <row r="382" spans="1:5" ht="14">
      <c r="A382" s="37">
        <v>44369</v>
      </c>
      <c r="B382" s="36">
        <v>391.53</v>
      </c>
      <c r="C382" s="54" t="str">
        <f t="shared" si="7"/>
        <v>20216</v>
      </c>
      <c r="E382" s="54"/>
    </row>
    <row r="383" spans="1:5" ht="14">
      <c r="A383" s="37">
        <v>44370</v>
      </c>
      <c r="B383" s="36">
        <v>393.6</v>
      </c>
      <c r="C383" s="54" t="str">
        <f t="shared" si="7"/>
        <v>20216</v>
      </c>
      <c r="E383" s="54"/>
    </row>
    <row r="384" spans="1:5" ht="14">
      <c r="A384" s="37">
        <v>44371</v>
      </c>
      <c r="B384" s="36">
        <v>391.46</v>
      </c>
      <c r="C384" s="54" t="str">
        <f t="shared" si="7"/>
        <v>20216</v>
      </c>
      <c r="E384" s="54"/>
    </row>
    <row r="385" spans="1:5" ht="14">
      <c r="A385" s="37">
        <v>44372</v>
      </c>
      <c r="B385" s="36">
        <v>385.06</v>
      </c>
      <c r="C385" s="54" t="str">
        <f t="shared" si="7"/>
        <v>20216</v>
      </c>
      <c r="E385" s="54"/>
    </row>
    <row r="386" spans="1:5" ht="14">
      <c r="A386" s="37">
        <v>44375</v>
      </c>
      <c r="B386" s="36">
        <v>397.51</v>
      </c>
      <c r="C386" s="54" t="str">
        <f t="shared" si="7"/>
        <v>20216</v>
      </c>
      <c r="E386" s="54"/>
    </row>
    <row r="387" spans="1:5" ht="14">
      <c r="A387" s="37">
        <v>44376</v>
      </c>
      <c r="B387" s="36">
        <v>396.87</v>
      </c>
      <c r="C387" s="54" t="str">
        <f t="shared" si="7"/>
        <v>20216</v>
      </c>
      <c r="E387" s="54"/>
    </row>
    <row r="388" spans="1:5" ht="14">
      <c r="A388" s="37">
        <v>44377</v>
      </c>
      <c r="B388" s="36">
        <v>416.53</v>
      </c>
      <c r="C388" s="54" t="str">
        <f t="shared" si="7"/>
        <v>20216</v>
      </c>
      <c r="E388" s="54"/>
    </row>
    <row r="389" spans="1:5" ht="14">
      <c r="A389" s="37">
        <v>44378</v>
      </c>
      <c r="B389" s="36">
        <v>414.43</v>
      </c>
      <c r="C389" s="54" t="str">
        <f t="shared" si="7"/>
        <v>20217</v>
      </c>
      <c r="E389" s="54"/>
    </row>
    <row r="390" spans="1:5" ht="14">
      <c r="A390" s="37">
        <v>44379</v>
      </c>
      <c r="B390" s="36">
        <v>410.49</v>
      </c>
      <c r="C390" s="54" t="str">
        <f t="shared" si="7"/>
        <v>20217</v>
      </c>
      <c r="E390" s="54"/>
    </row>
    <row r="391" spans="1:5" ht="14">
      <c r="A391" s="37">
        <v>44383</v>
      </c>
      <c r="B391" s="36">
        <v>389.68</v>
      </c>
      <c r="C391" s="54" t="str">
        <f t="shared" si="7"/>
        <v>20217</v>
      </c>
      <c r="E391" s="54"/>
    </row>
    <row r="392" spans="1:5" ht="14">
      <c r="A392" s="37">
        <v>44384</v>
      </c>
      <c r="B392" s="36">
        <v>388.62</v>
      </c>
      <c r="C392" s="54" t="str">
        <f t="shared" si="7"/>
        <v>20217</v>
      </c>
      <c r="E392" s="54"/>
    </row>
    <row r="393" spans="1:5" ht="14">
      <c r="A393" s="37">
        <v>44385</v>
      </c>
      <c r="B393" s="36">
        <v>385.84</v>
      </c>
      <c r="C393" s="54" t="str">
        <f t="shared" ref="C393:C456" si="8">YEAR(A393)&amp;MONTH(A393)</f>
        <v>20217</v>
      </c>
      <c r="E393" s="54"/>
    </row>
    <row r="394" spans="1:5" ht="14">
      <c r="A394" s="37">
        <v>44386</v>
      </c>
      <c r="B394" s="36">
        <v>384.7</v>
      </c>
      <c r="C394" s="54" t="str">
        <f t="shared" si="8"/>
        <v>20217</v>
      </c>
      <c r="E394" s="54"/>
    </row>
    <row r="395" spans="1:5" ht="14">
      <c r="A395" s="37">
        <v>44389</v>
      </c>
      <c r="B395" s="36">
        <v>393.36</v>
      </c>
      <c r="C395" s="54" t="str">
        <f t="shared" si="8"/>
        <v>20217</v>
      </c>
      <c r="E395" s="54"/>
    </row>
    <row r="396" spans="1:5" ht="14">
      <c r="A396" s="37">
        <v>44390</v>
      </c>
      <c r="B396" s="36">
        <v>393.99</v>
      </c>
      <c r="C396" s="54" t="str">
        <f t="shared" si="8"/>
        <v>20217</v>
      </c>
      <c r="E396" s="54"/>
    </row>
    <row r="397" spans="1:5" ht="14">
      <c r="A397" s="37">
        <v>44391</v>
      </c>
      <c r="B397" s="36">
        <v>403.39</v>
      </c>
      <c r="C397" s="54" t="str">
        <f t="shared" si="8"/>
        <v>20217</v>
      </c>
      <c r="E397" s="54"/>
    </row>
    <row r="398" spans="1:5" ht="14">
      <c r="A398" s="37">
        <v>44392</v>
      </c>
      <c r="B398" s="36">
        <v>405.22</v>
      </c>
      <c r="C398" s="54" t="str">
        <f t="shared" si="8"/>
        <v>20217</v>
      </c>
      <c r="E398" s="54"/>
    </row>
    <row r="399" spans="1:5" ht="14">
      <c r="A399" s="37">
        <v>44393</v>
      </c>
      <c r="B399" s="36">
        <v>408.08</v>
      </c>
      <c r="C399" s="54" t="str">
        <f t="shared" si="8"/>
        <v>20217</v>
      </c>
      <c r="E399" s="54"/>
    </row>
    <row r="400" spans="1:5" ht="14">
      <c r="A400" s="37">
        <v>44396</v>
      </c>
      <c r="B400" s="36">
        <v>404.37</v>
      </c>
      <c r="C400" s="54" t="str">
        <f t="shared" si="8"/>
        <v>20217</v>
      </c>
      <c r="E400" s="54"/>
    </row>
    <row r="401" spans="1:5" ht="14">
      <c r="A401" s="37">
        <v>44397</v>
      </c>
      <c r="B401" s="36">
        <v>412.14</v>
      </c>
      <c r="C401" s="54" t="str">
        <f t="shared" si="8"/>
        <v>20217</v>
      </c>
      <c r="E401" s="54"/>
    </row>
    <row r="402" spans="1:5" ht="14">
      <c r="A402" s="37">
        <v>44398</v>
      </c>
      <c r="B402" s="36">
        <v>415.29</v>
      </c>
      <c r="C402" s="54" t="str">
        <f t="shared" si="8"/>
        <v>20217</v>
      </c>
      <c r="E402" s="54"/>
    </row>
    <row r="403" spans="1:5" ht="14">
      <c r="A403" s="37">
        <v>44399</v>
      </c>
      <c r="B403" s="36">
        <v>411.54</v>
      </c>
      <c r="C403" s="54" t="str">
        <f t="shared" si="8"/>
        <v>20217</v>
      </c>
      <c r="E403" s="54"/>
    </row>
    <row r="404" spans="1:5" ht="14">
      <c r="A404" s="37">
        <v>44400</v>
      </c>
      <c r="B404" s="36">
        <v>406.24</v>
      </c>
      <c r="C404" s="54" t="str">
        <f t="shared" si="8"/>
        <v>20217</v>
      </c>
      <c r="E404" s="54"/>
    </row>
    <row r="405" spans="1:5" ht="14">
      <c r="A405" s="37">
        <v>44403</v>
      </c>
      <c r="B405" s="36">
        <v>408.91</v>
      </c>
      <c r="C405" s="54" t="str">
        <f t="shared" si="8"/>
        <v>20217</v>
      </c>
      <c r="E405" s="54"/>
    </row>
    <row r="406" spans="1:5" ht="14">
      <c r="A406" s="37">
        <v>44404</v>
      </c>
      <c r="B406" s="36">
        <v>408.03</v>
      </c>
      <c r="C406" s="54" t="str">
        <f t="shared" si="8"/>
        <v>20217</v>
      </c>
      <c r="E406" s="54"/>
    </row>
    <row r="407" spans="1:5" ht="14">
      <c r="A407" s="37">
        <v>44405</v>
      </c>
      <c r="B407" s="36">
        <v>411.13</v>
      </c>
      <c r="C407" s="54" t="str">
        <f t="shared" si="8"/>
        <v>20217</v>
      </c>
      <c r="E407" s="54"/>
    </row>
    <row r="408" spans="1:5" ht="14">
      <c r="A408" s="37">
        <v>44406</v>
      </c>
      <c r="B408" s="36">
        <v>415.51</v>
      </c>
      <c r="C408" s="54" t="str">
        <f t="shared" si="8"/>
        <v>20217</v>
      </c>
      <c r="E408" s="54"/>
    </row>
    <row r="409" spans="1:5" ht="14">
      <c r="A409" s="37">
        <v>44407</v>
      </c>
      <c r="B409" s="36">
        <v>407.78</v>
      </c>
      <c r="C409" s="54" t="str">
        <f t="shared" si="8"/>
        <v>20217</v>
      </c>
      <c r="E409" s="54"/>
    </row>
    <row r="410" spans="1:5" ht="14">
      <c r="A410" s="37">
        <v>44410</v>
      </c>
      <c r="B410" s="36">
        <v>414.26</v>
      </c>
      <c r="C410" s="54" t="str">
        <f t="shared" si="8"/>
        <v>20218</v>
      </c>
      <c r="E410" s="54"/>
    </row>
    <row r="411" spans="1:5" ht="14">
      <c r="A411" s="37">
        <v>44411</v>
      </c>
      <c r="B411" s="36">
        <v>410.37</v>
      </c>
      <c r="C411" s="54" t="str">
        <f t="shared" si="8"/>
        <v>20218</v>
      </c>
      <c r="E411" s="54"/>
    </row>
    <row r="412" spans="1:5" ht="14">
      <c r="A412" s="37">
        <v>44412</v>
      </c>
      <c r="B412" s="36">
        <v>408.31</v>
      </c>
      <c r="C412" s="54" t="str">
        <f t="shared" si="8"/>
        <v>20218</v>
      </c>
      <c r="E412" s="54"/>
    </row>
    <row r="413" spans="1:5" ht="14">
      <c r="A413" s="37">
        <v>44413</v>
      </c>
      <c r="B413" s="36">
        <v>411.96</v>
      </c>
      <c r="C413" s="54" t="str">
        <f t="shared" si="8"/>
        <v>20218</v>
      </c>
      <c r="E413" s="54"/>
    </row>
    <row r="414" spans="1:5" ht="14">
      <c r="A414" s="37">
        <v>44414</v>
      </c>
      <c r="B414" s="36">
        <v>414.55</v>
      </c>
      <c r="C414" s="54" t="str">
        <f t="shared" si="8"/>
        <v>20218</v>
      </c>
      <c r="E414" s="54"/>
    </row>
    <row r="415" spans="1:5" ht="14">
      <c r="A415" s="37">
        <v>44417</v>
      </c>
      <c r="B415" s="36">
        <v>412.44</v>
      </c>
      <c r="C415" s="54" t="str">
        <f t="shared" si="8"/>
        <v>20218</v>
      </c>
      <c r="E415" s="54"/>
    </row>
    <row r="416" spans="1:5" ht="14">
      <c r="A416" s="37">
        <v>44418</v>
      </c>
      <c r="B416" s="36">
        <v>418.71</v>
      </c>
      <c r="C416" s="54" t="str">
        <f t="shared" si="8"/>
        <v>20218</v>
      </c>
      <c r="E416" s="54"/>
    </row>
    <row r="417" spans="1:5" ht="14">
      <c r="A417" s="37">
        <v>44419</v>
      </c>
      <c r="B417" s="36">
        <v>420.55</v>
      </c>
      <c r="C417" s="54" t="str">
        <f t="shared" si="8"/>
        <v>20218</v>
      </c>
      <c r="E417" s="54"/>
    </row>
    <row r="418" spans="1:5" ht="14">
      <c r="A418" s="37">
        <v>44420</v>
      </c>
      <c r="B418" s="36">
        <v>429.5</v>
      </c>
      <c r="C418" s="54" t="str">
        <f t="shared" si="8"/>
        <v>20218</v>
      </c>
      <c r="E418" s="54"/>
    </row>
    <row r="419" spans="1:5" ht="14">
      <c r="A419" s="37">
        <v>44421</v>
      </c>
      <c r="B419" s="36">
        <v>433</v>
      </c>
      <c r="C419" s="54" t="str">
        <f t="shared" si="8"/>
        <v>20218</v>
      </c>
      <c r="E419" s="54"/>
    </row>
    <row r="420" spans="1:5" ht="14">
      <c r="A420" s="37">
        <v>44424</v>
      </c>
      <c r="B420" s="36">
        <v>432.21</v>
      </c>
      <c r="C420" s="54" t="str">
        <f t="shared" si="8"/>
        <v>20218</v>
      </c>
      <c r="E420" s="54"/>
    </row>
    <row r="421" spans="1:5" ht="14">
      <c r="A421" s="37">
        <v>44425</v>
      </c>
      <c r="B421" s="36">
        <v>426.71</v>
      </c>
      <c r="C421" s="54" t="str">
        <f t="shared" si="8"/>
        <v>20218</v>
      </c>
      <c r="E421" s="54"/>
    </row>
    <row r="422" spans="1:5" ht="14">
      <c r="A422" s="37">
        <v>44426</v>
      </c>
      <c r="B422" s="36">
        <v>427.61</v>
      </c>
      <c r="C422" s="54" t="str">
        <f t="shared" si="8"/>
        <v>20218</v>
      </c>
      <c r="E422" s="54"/>
    </row>
    <row r="423" spans="1:5" ht="14">
      <c r="A423" s="37">
        <v>44427</v>
      </c>
      <c r="B423" s="36">
        <v>419.18</v>
      </c>
      <c r="C423" s="54" t="str">
        <f t="shared" si="8"/>
        <v>20218</v>
      </c>
      <c r="E423" s="54"/>
    </row>
    <row r="424" spans="1:5" ht="14">
      <c r="A424" s="37">
        <v>44428</v>
      </c>
      <c r="B424" s="36">
        <v>411.55</v>
      </c>
      <c r="C424" s="54" t="str">
        <f t="shared" si="8"/>
        <v>20218</v>
      </c>
      <c r="E424" s="54"/>
    </row>
    <row r="425" spans="1:5" ht="14">
      <c r="A425" s="37">
        <v>44431</v>
      </c>
      <c r="B425" s="36">
        <v>412.03</v>
      </c>
      <c r="C425" s="54" t="str">
        <f t="shared" si="8"/>
        <v>20218</v>
      </c>
      <c r="E425" s="54"/>
    </row>
    <row r="426" spans="1:5" ht="14">
      <c r="A426" s="37">
        <v>44432</v>
      </c>
      <c r="B426" s="36">
        <v>417.38</v>
      </c>
      <c r="C426" s="54" t="str">
        <f t="shared" si="8"/>
        <v>20218</v>
      </c>
      <c r="E426" s="54"/>
    </row>
    <row r="427" spans="1:5" ht="14">
      <c r="A427" s="37">
        <v>44433</v>
      </c>
      <c r="B427" s="36">
        <v>418.75</v>
      </c>
      <c r="C427" s="54" t="str">
        <f t="shared" si="8"/>
        <v>20218</v>
      </c>
      <c r="E427" s="54"/>
    </row>
    <row r="428" spans="1:5" ht="14">
      <c r="A428" s="37">
        <v>44434</v>
      </c>
      <c r="B428" s="36">
        <v>420.13</v>
      </c>
      <c r="C428" s="54" t="str">
        <f t="shared" si="8"/>
        <v>20218</v>
      </c>
      <c r="E428" s="54"/>
    </row>
    <row r="429" spans="1:5" ht="14">
      <c r="A429" s="37">
        <v>44435</v>
      </c>
      <c r="B429" s="36">
        <v>421.06</v>
      </c>
      <c r="C429" s="54" t="str">
        <f t="shared" si="8"/>
        <v>20218</v>
      </c>
      <c r="E429" s="54"/>
    </row>
    <row r="430" spans="1:5" ht="14">
      <c r="A430" s="37">
        <v>44438</v>
      </c>
      <c r="B430" s="36">
        <v>416.82</v>
      </c>
      <c r="C430" s="54" t="str">
        <f t="shared" si="8"/>
        <v>20218</v>
      </c>
      <c r="E430" s="54"/>
    </row>
    <row r="431" spans="1:5" ht="14">
      <c r="A431" s="37">
        <v>44439</v>
      </c>
      <c r="B431" s="36">
        <v>412.11</v>
      </c>
      <c r="C431" s="54" t="str">
        <f t="shared" si="8"/>
        <v>20218</v>
      </c>
      <c r="E431" s="54"/>
    </row>
    <row r="432" spans="1:5" ht="14">
      <c r="A432" s="37">
        <v>44440</v>
      </c>
      <c r="B432" s="36">
        <v>406.83</v>
      </c>
      <c r="C432" s="54" t="str">
        <f t="shared" si="8"/>
        <v>20219</v>
      </c>
      <c r="E432" s="54"/>
    </row>
    <row r="433" spans="1:5" ht="14">
      <c r="A433" s="37">
        <v>44441</v>
      </c>
      <c r="B433" s="36">
        <v>409.17</v>
      </c>
      <c r="C433" s="54" t="str">
        <f t="shared" si="8"/>
        <v>20219</v>
      </c>
      <c r="E433" s="54"/>
    </row>
    <row r="434" spans="1:5" ht="14">
      <c r="A434" s="37">
        <v>44442</v>
      </c>
      <c r="B434" s="36">
        <v>410.58</v>
      </c>
      <c r="C434" s="54" t="str">
        <f t="shared" si="8"/>
        <v>20219</v>
      </c>
      <c r="E434" s="54"/>
    </row>
    <row r="435" spans="1:5" ht="14">
      <c r="A435" s="37">
        <v>44446</v>
      </c>
      <c r="B435" s="36">
        <v>405.56</v>
      </c>
      <c r="C435" s="54" t="str">
        <f t="shared" si="8"/>
        <v>20219</v>
      </c>
      <c r="E435" s="54"/>
    </row>
    <row r="436" spans="1:5" ht="14">
      <c r="A436" s="37">
        <v>44447</v>
      </c>
      <c r="B436" s="36">
        <v>403.78</v>
      </c>
      <c r="C436" s="54" t="str">
        <f t="shared" si="8"/>
        <v>20219</v>
      </c>
      <c r="E436" s="54"/>
    </row>
    <row r="437" spans="1:5" ht="14">
      <c r="A437" s="37">
        <v>44448</v>
      </c>
      <c r="B437" s="36">
        <v>399.55</v>
      </c>
      <c r="C437" s="54" t="str">
        <f t="shared" si="8"/>
        <v>20219</v>
      </c>
      <c r="E437" s="54"/>
    </row>
    <row r="438" spans="1:5" ht="14">
      <c r="A438" s="37">
        <v>44449</v>
      </c>
      <c r="B438" s="36">
        <v>401.29</v>
      </c>
      <c r="C438" s="54" t="str">
        <f t="shared" si="8"/>
        <v>20219</v>
      </c>
      <c r="E438" s="54"/>
    </row>
    <row r="439" spans="1:5" ht="14">
      <c r="A439" s="37">
        <v>44452</v>
      </c>
      <c r="B439" s="36">
        <v>400.64</v>
      </c>
      <c r="C439" s="54" t="str">
        <f t="shared" si="8"/>
        <v>20219</v>
      </c>
      <c r="E439" s="54"/>
    </row>
    <row r="440" spans="1:5" ht="14">
      <c r="A440" s="37">
        <v>44453</v>
      </c>
      <c r="B440" s="36">
        <v>404.65</v>
      </c>
      <c r="C440" s="54" t="str">
        <f t="shared" si="8"/>
        <v>20219</v>
      </c>
      <c r="E440" s="54"/>
    </row>
    <row r="441" spans="1:5" ht="14">
      <c r="A441" s="37">
        <v>44454</v>
      </c>
      <c r="B441" s="36">
        <v>411.76</v>
      </c>
      <c r="C441" s="54" t="str">
        <f t="shared" si="8"/>
        <v>20219</v>
      </c>
      <c r="E441" s="54"/>
    </row>
    <row r="442" spans="1:5" ht="14">
      <c r="A442" s="37">
        <v>44455</v>
      </c>
      <c r="B442" s="36">
        <v>410.75</v>
      </c>
      <c r="C442" s="54" t="str">
        <f t="shared" si="8"/>
        <v>20219</v>
      </c>
      <c r="E442" s="54"/>
    </row>
    <row r="443" spans="1:5" ht="14">
      <c r="A443" s="37">
        <v>44456</v>
      </c>
      <c r="B443" s="36">
        <v>407.88</v>
      </c>
      <c r="C443" s="54" t="str">
        <f t="shared" si="8"/>
        <v>20219</v>
      </c>
      <c r="E443" s="54"/>
    </row>
    <row r="444" spans="1:5" ht="14">
      <c r="A444" s="37">
        <v>44459</v>
      </c>
      <c r="B444" s="36">
        <v>401.63</v>
      </c>
      <c r="C444" s="54" t="str">
        <f t="shared" si="8"/>
        <v>20219</v>
      </c>
      <c r="E444" s="54"/>
    </row>
    <row r="445" spans="1:5" ht="14">
      <c r="A445" s="37">
        <v>44460</v>
      </c>
      <c r="B445" s="36">
        <v>400.49</v>
      </c>
      <c r="C445" s="54" t="str">
        <f t="shared" si="8"/>
        <v>20219</v>
      </c>
      <c r="E445" s="54"/>
    </row>
    <row r="446" spans="1:5" ht="14">
      <c r="A446" s="37">
        <v>44461</v>
      </c>
      <c r="B446" s="36">
        <v>406.56</v>
      </c>
      <c r="C446" s="54" t="str">
        <f t="shared" si="8"/>
        <v>20219</v>
      </c>
      <c r="E446" s="54"/>
    </row>
    <row r="447" spans="1:5" ht="14">
      <c r="A447" s="37">
        <v>44462</v>
      </c>
      <c r="B447" s="36">
        <v>410.87</v>
      </c>
      <c r="C447" s="54" t="str">
        <f t="shared" si="8"/>
        <v>20219</v>
      </c>
      <c r="E447" s="54"/>
    </row>
    <row r="448" spans="1:5" ht="14">
      <c r="A448" s="37">
        <v>44463</v>
      </c>
      <c r="B448" s="36">
        <v>411.58</v>
      </c>
      <c r="C448" s="54" t="str">
        <f t="shared" si="8"/>
        <v>20219</v>
      </c>
      <c r="E448" s="54"/>
    </row>
    <row r="449" spans="1:5" ht="14">
      <c r="A449" s="37">
        <v>44466</v>
      </c>
      <c r="B449" s="36">
        <v>414.5</v>
      </c>
      <c r="C449" s="54" t="str">
        <f t="shared" si="8"/>
        <v>20219</v>
      </c>
      <c r="E449" s="54"/>
    </row>
    <row r="450" spans="1:5" ht="14">
      <c r="A450" s="37">
        <v>44467</v>
      </c>
      <c r="B450" s="36">
        <v>411.33</v>
      </c>
      <c r="C450" s="54" t="str">
        <f t="shared" si="8"/>
        <v>20219</v>
      </c>
      <c r="E450" s="54"/>
    </row>
    <row r="451" spans="1:5" ht="14">
      <c r="A451" s="37">
        <v>44468</v>
      </c>
      <c r="B451" s="36">
        <v>413.82</v>
      </c>
      <c r="C451" s="54" t="str">
        <f t="shared" si="8"/>
        <v>20219</v>
      </c>
      <c r="E451" s="54"/>
    </row>
    <row r="452" spans="1:5" ht="14">
      <c r="A452" s="37">
        <v>44469</v>
      </c>
      <c r="B452" s="36">
        <v>416.7</v>
      </c>
      <c r="C452" s="54" t="str">
        <f t="shared" si="8"/>
        <v>20219</v>
      </c>
      <c r="E452" s="54"/>
    </row>
    <row r="453" spans="1:5" ht="14">
      <c r="A453" s="37">
        <v>44470</v>
      </c>
      <c r="B453" s="36">
        <v>421.82</v>
      </c>
      <c r="C453" s="54" t="str">
        <f t="shared" si="8"/>
        <v>202110</v>
      </c>
      <c r="E453" s="54"/>
    </row>
    <row r="454" spans="1:5" ht="14">
      <c r="A454" s="37">
        <v>44473</v>
      </c>
      <c r="B454" s="36">
        <v>419.88</v>
      </c>
      <c r="C454" s="54" t="str">
        <f t="shared" si="8"/>
        <v>202110</v>
      </c>
      <c r="E454" s="54"/>
    </row>
    <row r="455" spans="1:5" ht="14">
      <c r="A455" s="37">
        <v>44474</v>
      </c>
      <c r="B455" s="36">
        <v>418.87</v>
      </c>
      <c r="C455" s="54" t="str">
        <f t="shared" si="8"/>
        <v>202110</v>
      </c>
      <c r="E455" s="54"/>
    </row>
    <row r="456" spans="1:5" ht="14">
      <c r="A456" s="37">
        <v>44475</v>
      </c>
      <c r="B456" s="36">
        <v>417.94</v>
      </c>
      <c r="C456" s="54" t="str">
        <f t="shared" si="8"/>
        <v>202110</v>
      </c>
      <c r="E456" s="54"/>
    </row>
    <row r="457" spans="1:5" ht="14">
      <c r="A457" s="37">
        <v>44476</v>
      </c>
      <c r="B457" s="36">
        <v>418.99</v>
      </c>
      <c r="C457" s="54" t="str">
        <f t="shared" ref="C457:C520" si="9">YEAR(A457)&amp;MONTH(A457)</f>
        <v>202110</v>
      </c>
      <c r="E457" s="54"/>
    </row>
    <row r="458" spans="1:5" ht="14">
      <c r="A458" s="37">
        <v>44477</v>
      </c>
      <c r="B458" s="36">
        <v>418.22</v>
      </c>
      <c r="C458" s="54" t="str">
        <f t="shared" si="9"/>
        <v>202110</v>
      </c>
      <c r="E458" s="54"/>
    </row>
    <row r="459" spans="1:5" ht="14">
      <c r="A459" s="37">
        <v>44480</v>
      </c>
      <c r="B459" s="36">
        <v>417.62</v>
      </c>
      <c r="C459" s="54" t="str">
        <f t="shared" si="9"/>
        <v>202110</v>
      </c>
      <c r="E459" s="54"/>
    </row>
    <row r="460" spans="1:5" ht="14">
      <c r="A460" s="37">
        <v>44481</v>
      </c>
      <c r="B460" s="36">
        <v>413.26</v>
      </c>
      <c r="C460" s="54" t="str">
        <f t="shared" si="9"/>
        <v>202110</v>
      </c>
      <c r="E460" s="54"/>
    </row>
    <row r="461" spans="1:5" ht="14">
      <c r="A461" s="37">
        <v>44482</v>
      </c>
      <c r="B461" s="36">
        <v>406.49</v>
      </c>
      <c r="C461" s="54" t="str">
        <f t="shared" si="9"/>
        <v>202110</v>
      </c>
      <c r="E461" s="54"/>
    </row>
    <row r="462" spans="1:5" ht="14">
      <c r="A462" s="37">
        <v>44483</v>
      </c>
      <c r="B462" s="36">
        <v>409.61</v>
      </c>
      <c r="C462" s="54" t="str">
        <f t="shared" si="9"/>
        <v>202110</v>
      </c>
      <c r="E462" s="54"/>
    </row>
    <row r="463" spans="1:5" ht="14">
      <c r="A463" s="37">
        <v>44484</v>
      </c>
      <c r="B463" s="36">
        <v>413.88</v>
      </c>
      <c r="C463" s="54" t="str">
        <f t="shared" si="9"/>
        <v>202110</v>
      </c>
      <c r="E463" s="54"/>
    </row>
    <row r="464" spans="1:5" ht="14">
      <c r="A464" s="37">
        <v>44487</v>
      </c>
      <c r="B464" s="36">
        <v>414.94</v>
      </c>
      <c r="C464" s="54" t="str">
        <f t="shared" si="9"/>
        <v>202110</v>
      </c>
      <c r="E464" s="54"/>
    </row>
    <row r="465" spans="1:5" ht="14">
      <c r="A465" s="37">
        <v>44488</v>
      </c>
      <c r="B465" s="36">
        <v>414.19</v>
      </c>
      <c r="C465" s="54" t="str">
        <f t="shared" si="9"/>
        <v>202110</v>
      </c>
      <c r="E465" s="54"/>
    </row>
    <row r="466" spans="1:5" ht="14">
      <c r="A466" s="37">
        <v>44489</v>
      </c>
      <c r="B466" s="36">
        <v>420.42</v>
      </c>
      <c r="C466" s="54" t="str">
        <f t="shared" si="9"/>
        <v>202110</v>
      </c>
      <c r="E466" s="54"/>
    </row>
    <row r="467" spans="1:5" ht="14">
      <c r="A467" s="37">
        <v>44490</v>
      </c>
      <c r="B467" s="36">
        <v>414.48</v>
      </c>
      <c r="C467" s="54" t="str">
        <f t="shared" si="9"/>
        <v>202110</v>
      </c>
      <c r="E467" s="54"/>
    </row>
    <row r="468" spans="1:5" ht="14">
      <c r="A468" s="37">
        <v>44491</v>
      </c>
      <c r="B468" s="36">
        <v>419.01</v>
      </c>
      <c r="C468" s="54" t="str">
        <f t="shared" si="9"/>
        <v>202110</v>
      </c>
      <c r="E468" s="54"/>
    </row>
    <row r="469" spans="1:5" ht="14">
      <c r="A469" s="37">
        <v>44494</v>
      </c>
      <c r="B469" s="36">
        <v>421.7</v>
      </c>
      <c r="C469" s="54" t="str">
        <f t="shared" si="9"/>
        <v>202110</v>
      </c>
      <c r="E469" s="54"/>
    </row>
    <row r="470" spans="1:5" ht="14">
      <c r="A470" s="37">
        <v>44495</v>
      </c>
      <c r="B470" s="36">
        <v>423.38</v>
      </c>
      <c r="C470" s="54" t="str">
        <f t="shared" si="9"/>
        <v>202110</v>
      </c>
      <c r="E470" s="54"/>
    </row>
    <row r="471" spans="1:5" ht="14">
      <c r="A471" s="37">
        <v>44496</v>
      </c>
      <c r="B471" s="36">
        <v>427.7</v>
      </c>
      <c r="C471" s="54" t="str">
        <f t="shared" si="9"/>
        <v>202110</v>
      </c>
      <c r="E471" s="54"/>
    </row>
    <row r="472" spans="1:5" ht="14">
      <c r="A472" s="37">
        <v>44497</v>
      </c>
      <c r="B472" s="36">
        <v>430.93</v>
      </c>
      <c r="C472" s="54" t="str">
        <f t="shared" si="9"/>
        <v>202110</v>
      </c>
      <c r="E472" s="54"/>
    </row>
    <row r="473" spans="1:5" ht="14">
      <c r="A473" s="37">
        <v>44498</v>
      </c>
      <c r="B473" s="36">
        <v>432.23</v>
      </c>
      <c r="C473" s="54" t="str">
        <f t="shared" si="9"/>
        <v>202110</v>
      </c>
      <c r="E473" s="54"/>
    </row>
    <row r="474" spans="1:5" ht="14">
      <c r="A474" s="37">
        <v>44501</v>
      </c>
      <c r="B474" s="36">
        <v>440.41</v>
      </c>
      <c r="C474" s="54" t="str">
        <f t="shared" si="9"/>
        <v>202111</v>
      </c>
      <c r="E474" s="54"/>
    </row>
    <row r="475" spans="1:5" ht="14">
      <c r="A475" s="37">
        <v>44502</v>
      </c>
      <c r="B475" s="36">
        <v>437.77</v>
      </c>
      <c r="C475" s="54" t="str">
        <f t="shared" si="9"/>
        <v>202111</v>
      </c>
      <c r="E475" s="54"/>
    </row>
    <row r="476" spans="1:5" ht="14">
      <c r="A476" s="37">
        <v>44503</v>
      </c>
      <c r="B476" s="36">
        <v>433.66</v>
      </c>
      <c r="C476" s="54" t="str">
        <f t="shared" si="9"/>
        <v>202111</v>
      </c>
      <c r="E476" s="54"/>
    </row>
    <row r="477" spans="1:5" ht="14">
      <c r="A477" s="37">
        <v>44504</v>
      </c>
      <c r="B477" s="36">
        <v>430</v>
      </c>
      <c r="C477" s="54" t="str">
        <f t="shared" si="9"/>
        <v>202111</v>
      </c>
      <c r="E477" s="54"/>
    </row>
    <row r="478" spans="1:5" ht="14">
      <c r="A478" s="37">
        <v>44505</v>
      </c>
      <c r="B478" s="36">
        <v>427.07</v>
      </c>
      <c r="C478" s="54" t="str">
        <f t="shared" si="9"/>
        <v>202111</v>
      </c>
      <c r="E478" s="54"/>
    </row>
    <row r="479" spans="1:5" ht="14">
      <c r="A479" s="37">
        <v>44508</v>
      </c>
      <c r="B479" s="36">
        <v>426.09</v>
      </c>
      <c r="C479" s="54" t="str">
        <f t="shared" si="9"/>
        <v>202111</v>
      </c>
      <c r="E479" s="54"/>
    </row>
    <row r="480" spans="1:5" ht="14">
      <c r="A480" s="37">
        <v>44509</v>
      </c>
      <c r="B480" s="36">
        <v>431.87</v>
      </c>
      <c r="C480" s="54" t="str">
        <f t="shared" si="9"/>
        <v>202111</v>
      </c>
      <c r="E480" s="54"/>
    </row>
    <row r="481" spans="1:5" ht="14">
      <c r="A481" s="37">
        <v>44510</v>
      </c>
      <c r="B481" s="36">
        <v>438.96</v>
      </c>
      <c r="C481" s="54" t="str">
        <f t="shared" si="9"/>
        <v>202111</v>
      </c>
      <c r="E481" s="54"/>
    </row>
    <row r="482" spans="1:5" ht="14">
      <c r="A482" s="37">
        <v>44511</v>
      </c>
      <c r="B482" s="36">
        <v>443.03</v>
      </c>
      <c r="C482" s="54" t="str">
        <f t="shared" si="9"/>
        <v>202111</v>
      </c>
      <c r="E482" s="54"/>
    </row>
    <row r="483" spans="1:5" ht="14">
      <c r="A483" s="37">
        <v>44512</v>
      </c>
      <c r="B483" s="36">
        <v>447.36</v>
      </c>
      <c r="C483" s="54" t="str">
        <f t="shared" si="9"/>
        <v>202111</v>
      </c>
      <c r="E483" s="54"/>
    </row>
    <row r="484" spans="1:5" ht="14">
      <c r="A484" s="37">
        <v>44515</v>
      </c>
      <c r="B484" s="36">
        <v>448.6</v>
      </c>
      <c r="C484" s="54" t="str">
        <f t="shared" si="9"/>
        <v>202111</v>
      </c>
      <c r="E484" s="54"/>
    </row>
    <row r="485" spans="1:5" ht="14">
      <c r="A485" s="37">
        <v>44516</v>
      </c>
      <c r="B485" s="36">
        <v>444.92</v>
      </c>
      <c r="C485" s="54" t="str">
        <f t="shared" si="9"/>
        <v>202111</v>
      </c>
      <c r="E485" s="54"/>
    </row>
    <row r="486" spans="1:5" ht="14">
      <c r="A486" s="37">
        <v>44517</v>
      </c>
      <c r="B486" s="36">
        <v>452.07</v>
      </c>
      <c r="C486" s="54" t="str">
        <f t="shared" si="9"/>
        <v>202111</v>
      </c>
      <c r="E486" s="54"/>
    </row>
    <row r="487" spans="1:5" ht="14">
      <c r="A487" s="37">
        <v>44518</v>
      </c>
      <c r="B487" s="36">
        <v>448.69</v>
      </c>
      <c r="C487" s="54" t="str">
        <f t="shared" si="9"/>
        <v>202111</v>
      </c>
      <c r="E487" s="54"/>
    </row>
    <row r="488" spans="1:5" ht="14">
      <c r="A488" s="37">
        <v>44519</v>
      </c>
      <c r="B488" s="36">
        <v>449.2</v>
      </c>
      <c r="C488" s="54" t="str">
        <f t="shared" si="9"/>
        <v>202111</v>
      </c>
      <c r="E488" s="54"/>
    </row>
    <row r="489" spans="1:5" ht="14">
      <c r="A489" s="37">
        <v>44522</v>
      </c>
      <c r="B489" s="36">
        <v>454.46</v>
      </c>
      <c r="C489" s="54" t="str">
        <f t="shared" si="9"/>
        <v>202111</v>
      </c>
      <c r="E489" s="54"/>
    </row>
    <row r="490" spans="1:5" ht="14">
      <c r="A490" s="37">
        <v>44523</v>
      </c>
      <c r="B490" s="36">
        <v>458.91</v>
      </c>
      <c r="C490" s="54" t="str">
        <f t="shared" si="9"/>
        <v>202111</v>
      </c>
      <c r="E490" s="54"/>
    </row>
    <row r="491" spans="1:5" ht="14">
      <c r="A491" s="37">
        <v>44524</v>
      </c>
      <c r="B491" s="36">
        <v>455.64</v>
      </c>
      <c r="C491" s="54" t="str">
        <f t="shared" si="9"/>
        <v>202111</v>
      </c>
      <c r="E491" s="54"/>
    </row>
    <row r="492" spans="1:5" ht="14">
      <c r="A492" s="37">
        <v>44526</v>
      </c>
      <c r="B492" s="36">
        <v>451.83</v>
      </c>
      <c r="C492" s="54" t="str">
        <f t="shared" si="9"/>
        <v>202111</v>
      </c>
      <c r="E492" s="54"/>
    </row>
    <row r="493" spans="1:5" ht="14">
      <c r="A493" s="37">
        <v>44529</v>
      </c>
      <c r="B493" s="36">
        <v>444.92</v>
      </c>
      <c r="C493" s="54" t="str">
        <f t="shared" si="9"/>
        <v>202111</v>
      </c>
      <c r="E493" s="54"/>
    </row>
    <row r="494" spans="1:5" ht="14">
      <c r="A494" s="37">
        <v>44530</v>
      </c>
      <c r="B494" s="36">
        <v>431.82</v>
      </c>
      <c r="C494" s="54" t="str">
        <f t="shared" si="9"/>
        <v>202111</v>
      </c>
      <c r="E494" s="54"/>
    </row>
    <row r="495" spans="1:5" ht="14">
      <c r="A495" s="37">
        <v>44531</v>
      </c>
      <c r="B495" s="36">
        <v>433.1</v>
      </c>
      <c r="C495" s="54" t="str">
        <f t="shared" si="9"/>
        <v>202112</v>
      </c>
      <c r="E495" s="54"/>
    </row>
    <row r="496" spans="1:5" ht="14">
      <c r="A496" s="37">
        <v>44532</v>
      </c>
      <c r="B496" s="36">
        <v>439.47</v>
      </c>
      <c r="C496" s="54" t="str">
        <f t="shared" si="9"/>
        <v>202112</v>
      </c>
      <c r="E496" s="54"/>
    </row>
    <row r="497" spans="1:5" ht="14">
      <c r="A497" s="37">
        <v>44533</v>
      </c>
      <c r="B497" s="36">
        <v>441.83</v>
      </c>
      <c r="C497" s="54" t="str">
        <f t="shared" si="9"/>
        <v>202112</v>
      </c>
      <c r="E497" s="54"/>
    </row>
    <row r="498" spans="1:5" ht="14">
      <c r="A498" s="37">
        <v>44536</v>
      </c>
      <c r="B498" s="36">
        <v>443.91</v>
      </c>
      <c r="C498" s="54" t="str">
        <f t="shared" si="9"/>
        <v>202112</v>
      </c>
      <c r="E498" s="54"/>
    </row>
    <row r="499" spans="1:5" ht="14">
      <c r="A499" s="37">
        <v>44537</v>
      </c>
      <c r="B499" s="36">
        <v>444.17</v>
      </c>
      <c r="C499" s="54" t="str">
        <f t="shared" si="9"/>
        <v>202112</v>
      </c>
      <c r="E499" s="54"/>
    </row>
    <row r="500" spans="1:5" ht="14">
      <c r="A500" s="37">
        <v>44538</v>
      </c>
      <c r="B500" s="36">
        <v>443.97</v>
      </c>
      <c r="C500" s="54" t="str">
        <f t="shared" si="9"/>
        <v>202112</v>
      </c>
      <c r="E500" s="54"/>
    </row>
    <row r="501" spans="1:5" ht="14">
      <c r="A501" s="37">
        <v>44539</v>
      </c>
      <c r="B501" s="36">
        <v>442</v>
      </c>
      <c r="C501" s="54" t="str">
        <f t="shared" si="9"/>
        <v>202112</v>
      </c>
      <c r="E501" s="54"/>
    </row>
    <row r="502" spans="1:5" ht="14">
      <c r="A502" s="37">
        <v>44540</v>
      </c>
      <c r="B502" s="36">
        <v>442.28</v>
      </c>
      <c r="C502" s="54" t="str">
        <f t="shared" si="9"/>
        <v>202112</v>
      </c>
      <c r="E502" s="54"/>
    </row>
    <row r="503" spans="1:5" ht="14">
      <c r="A503" s="37">
        <v>44543</v>
      </c>
      <c r="B503" s="36">
        <v>441.02</v>
      </c>
      <c r="C503" s="54" t="str">
        <f t="shared" si="9"/>
        <v>202112</v>
      </c>
      <c r="E503" s="54"/>
    </row>
    <row r="504" spans="1:5" ht="14">
      <c r="A504" s="37">
        <v>44544</v>
      </c>
      <c r="B504" s="36">
        <v>442.64</v>
      </c>
      <c r="C504" s="54" t="str">
        <f t="shared" si="9"/>
        <v>202112</v>
      </c>
      <c r="E504" s="54"/>
    </row>
    <row r="505" spans="1:5" ht="14">
      <c r="A505" s="37">
        <v>44545</v>
      </c>
      <c r="B505" s="36">
        <v>436.58</v>
      </c>
      <c r="C505" s="54" t="str">
        <f t="shared" si="9"/>
        <v>202112</v>
      </c>
      <c r="E505" s="54"/>
    </row>
    <row r="506" spans="1:5" ht="14">
      <c r="A506" s="37">
        <v>44546</v>
      </c>
      <c r="B506" s="36">
        <v>442.37</v>
      </c>
      <c r="C506" s="54" t="str">
        <f t="shared" si="9"/>
        <v>202112</v>
      </c>
      <c r="E506" s="54"/>
    </row>
    <row r="507" spans="1:5" ht="14">
      <c r="A507" s="37">
        <v>44547</v>
      </c>
      <c r="B507" s="36">
        <v>442.57</v>
      </c>
      <c r="C507" s="54" t="str">
        <f t="shared" si="9"/>
        <v>202112</v>
      </c>
      <c r="E507" s="54"/>
    </row>
    <row r="508" spans="1:5" ht="14">
      <c r="A508" s="37">
        <v>44550</v>
      </c>
      <c r="B508" s="36">
        <v>439.91</v>
      </c>
      <c r="C508" s="54" t="str">
        <f t="shared" si="9"/>
        <v>202112</v>
      </c>
      <c r="E508" s="54"/>
    </row>
    <row r="509" spans="1:5" ht="14">
      <c r="A509" s="37">
        <v>44551</v>
      </c>
      <c r="B509" s="36">
        <v>447.64</v>
      </c>
      <c r="C509" s="54" t="str">
        <f t="shared" si="9"/>
        <v>202112</v>
      </c>
      <c r="E509" s="54"/>
    </row>
    <row r="510" spans="1:5" ht="14">
      <c r="A510" s="37">
        <v>44552</v>
      </c>
      <c r="B510" s="36">
        <v>454.31</v>
      </c>
      <c r="C510" s="54" t="str">
        <f t="shared" si="9"/>
        <v>202112</v>
      </c>
      <c r="E510" s="54"/>
    </row>
    <row r="511" spans="1:5" ht="14">
      <c r="A511" s="37">
        <v>44553</v>
      </c>
      <c r="B511" s="36">
        <v>455.69</v>
      </c>
      <c r="C511" s="54" t="str">
        <f t="shared" si="9"/>
        <v>202112</v>
      </c>
      <c r="E511" s="54"/>
    </row>
    <row r="512" spans="1:5" ht="14">
      <c r="A512" s="37">
        <v>44557</v>
      </c>
      <c r="B512" s="36">
        <v>458.38</v>
      </c>
      <c r="C512" s="54" t="str">
        <f t="shared" si="9"/>
        <v>202112</v>
      </c>
      <c r="E512" s="54"/>
    </row>
    <row r="513" spans="1:5" ht="14">
      <c r="A513" s="37">
        <v>44558</v>
      </c>
      <c r="B513" s="36">
        <v>451.26</v>
      </c>
      <c r="C513" s="54" t="str">
        <f t="shared" si="9"/>
        <v>202112</v>
      </c>
      <c r="E513" s="54"/>
    </row>
    <row r="514" spans="1:5" ht="14">
      <c r="A514" s="37">
        <v>44559</v>
      </c>
      <c r="B514" s="36">
        <v>453.65</v>
      </c>
      <c r="C514" s="54" t="str">
        <f t="shared" si="9"/>
        <v>202112</v>
      </c>
      <c r="E514" s="54"/>
    </row>
    <row r="515" spans="1:5" ht="14">
      <c r="A515" s="37">
        <v>44560</v>
      </c>
      <c r="B515" s="36">
        <v>447.97</v>
      </c>
      <c r="C515" s="54" t="str">
        <f t="shared" si="9"/>
        <v>202112</v>
      </c>
      <c r="E515" s="54"/>
    </row>
    <row r="516" spans="1:5" ht="14">
      <c r="A516" s="37">
        <v>44561</v>
      </c>
      <c r="B516" s="36">
        <v>445.22</v>
      </c>
      <c r="C516" s="54" t="str">
        <f t="shared" si="9"/>
        <v>202112</v>
      </c>
      <c r="E516" s="54"/>
    </row>
    <row r="517" spans="1:5" ht="14">
      <c r="A517" s="37">
        <v>44564</v>
      </c>
      <c r="B517" s="36">
        <v>443.09</v>
      </c>
      <c r="C517" s="54" t="str">
        <f t="shared" si="9"/>
        <v>20221</v>
      </c>
      <c r="E517" s="54"/>
    </row>
    <row r="518" spans="1:5" ht="14">
      <c r="A518" s="37">
        <v>44565</v>
      </c>
      <c r="B518" s="36">
        <v>453.61</v>
      </c>
      <c r="C518" s="54" t="str">
        <f t="shared" si="9"/>
        <v>20221</v>
      </c>
      <c r="E518" s="54"/>
    </row>
    <row r="519" spans="1:5" ht="14">
      <c r="A519" s="37">
        <v>44566</v>
      </c>
      <c r="B519" s="36">
        <v>449.59</v>
      </c>
      <c r="C519" s="54" t="str">
        <f t="shared" si="9"/>
        <v>20221</v>
      </c>
      <c r="E519" s="54"/>
    </row>
    <row r="520" spans="1:5" ht="14">
      <c r="A520" s="37">
        <v>44567</v>
      </c>
      <c r="B520" s="36">
        <v>446.2</v>
      </c>
      <c r="C520" s="54" t="str">
        <f t="shared" si="9"/>
        <v>20221</v>
      </c>
      <c r="E520" s="54"/>
    </row>
    <row r="521" spans="1:5" ht="14">
      <c r="A521" s="37">
        <v>44568</v>
      </c>
      <c r="B521" s="36">
        <v>450.79</v>
      </c>
      <c r="C521" s="54" t="str">
        <f t="shared" ref="C521:C584" si="10">YEAR(A521)&amp;MONTH(A521)</f>
        <v>20221</v>
      </c>
      <c r="E521" s="54"/>
    </row>
    <row r="522" spans="1:5" ht="14">
      <c r="A522" s="37">
        <v>44571</v>
      </c>
      <c r="B522" s="36">
        <v>447.2</v>
      </c>
      <c r="C522" s="54" t="str">
        <f t="shared" si="10"/>
        <v>20221</v>
      </c>
      <c r="E522" s="54"/>
    </row>
    <row r="523" spans="1:5" ht="14">
      <c r="A523" s="37">
        <v>44572</v>
      </c>
      <c r="B523" s="36">
        <v>450.3</v>
      </c>
      <c r="C523" s="54" t="str">
        <f t="shared" si="10"/>
        <v>20221</v>
      </c>
      <c r="E523" s="54"/>
    </row>
    <row r="524" spans="1:5" ht="14">
      <c r="A524" s="37">
        <v>44573</v>
      </c>
      <c r="B524" s="36">
        <v>450.07</v>
      </c>
      <c r="C524" s="54" t="str">
        <f t="shared" si="10"/>
        <v>20221</v>
      </c>
      <c r="E524" s="54"/>
    </row>
    <row r="525" spans="1:5" ht="14">
      <c r="A525" s="37">
        <v>44574</v>
      </c>
      <c r="B525" s="36">
        <v>442.98</v>
      </c>
      <c r="C525" s="54" t="str">
        <f t="shared" si="10"/>
        <v>20221</v>
      </c>
      <c r="E525" s="54"/>
    </row>
    <row r="526" spans="1:5" ht="14">
      <c r="A526" s="37">
        <v>44575</v>
      </c>
      <c r="B526" s="36">
        <v>445.06</v>
      </c>
      <c r="C526" s="54" t="str">
        <f t="shared" si="10"/>
        <v>20221</v>
      </c>
      <c r="E526" s="54"/>
    </row>
    <row r="527" spans="1:5" ht="14">
      <c r="A527" s="37">
        <v>44579</v>
      </c>
      <c r="B527" s="36">
        <v>450.37</v>
      </c>
      <c r="C527" s="54" t="str">
        <f t="shared" si="10"/>
        <v>20221</v>
      </c>
      <c r="E527" s="54"/>
    </row>
    <row r="528" spans="1:5" ht="14">
      <c r="A528" s="37">
        <v>44580</v>
      </c>
      <c r="B528" s="36">
        <v>461.24</v>
      </c>
      <c r="C528" s="54" t="str">
        <f t="shared" si="10"/>
        <v>20221</v>
      </c>
      <c r="E528" s="54"/>
    </row>
    <row r="529" spans="1:5" ht="14">
      <c r="A529" s="37">
        <v>44581</v>
      </c>
      <c r="B529" s="36">
        <v>462.14</v>
      </c>
      <c r="C529" s="54" t="str">
        <f t="shared" si="10"/>
        <v>20221</v>
      </c>
      <c r="E529" s="54"/>
    </row>
    <row r="530" spans="1:5" ht="14">
      <c r="A530" s="37">
        <v>44582</v>
      </c>
      <c r="B530" s="36">
        <v>459.84</v>
      </c>
      <c r="C530" s="54" t="str">
        <f t="shared" si="10"/>
        <v>20221</v>
      </c>
      <c r="E530" s="54"/>
    </row>
    <row r="531" spans="1:5" ht="14">
      <c r="A531" s="37">
        <v>44585</v>
      </c>
      <c r="B531" s="36">
        <v>462.33</v>
      </c>
      <c r="C531" s="54" t="str">
        <f t="shared" si="10"/>
        <v>20221</v>
      </c>
      <c r="E531" s="54"/>
    </row>
    <row r="532" spans="1:5" ht="14">
      <c r="A532" s="37">
        <v>44586</v>
      </c>
      <c r="B532" s="36">
        <v>465.58</v>
      </c>
      <c r="C532" s="54" t="str">
        <f t="shared" si="10"/>
        <v>20221</v>
      </c>
      <c r="E532" s="54"/>
    </row>
    <row r="533" spans="1:5" ht="14">
      <c r="A533" s="37">
        <v>44587</v>
      </c>
      <c r="B533" s="36">
        <v>466.1</v>
      </c>
      <c r="C533" s="54" t="str">
        <f t="shared" si="10"/>
        <v>20221</v>
      </c>
      <c r="E533" s="54"/>
    </row>
    <row r="534" spans="1:5" ht="14">
      <c r="A534" s="37">
        <v>44588</v>
      </c>
      <c r="B534" s="36">
        <v>462.11</v>
      </c>
      <c r="C534" s="54" t="str">
        <f t="shared" si="10"/>
        <v>20221</v>
      </c>
      <c r="E534" s="54"/>
    </row>
    <row r="535" spans="1:5" ht="14">
      <c r="A535" s="37">
        <v>44589</v>
      </c>
      <c r="B535" s="36">
        <v>468.1</v>
      </c>
      <c r="C535" s="54" t="str">
        <f t="shared" si="10"/>
        <v>20221</v>
      </c>
      <c r="E535" s="54"/>
    </row>
    <row r="536" spans="1:5" ht="14">
      <c r="A536" s="37">
        <v>44592</v>
      </c>
      <c r="B536" s="36">
        <v>464.78</v>
      </c>
      <c r="C536" s="54" t="str">
        <f t="shared" si="10"/>
        <v>20221</v>
      </c>
      <c r="E536" s="54"/>
    </row>
    <row r="537" spans="1:5" ht="14">
      <c r="A537" s="37">
        <v>44593</v>
      </c>
      <c r="B537" s="36">
        <v>471.22</v>
      </c>
      <c r="C537" s="54" t="str">
        <f t="shared" si="10"/>
        <v>20222</v>
      </c>
      <c r="E537" s="54"/>
    </row>
    <row r="538" spans="1:5" ht="14">
      <c r="A538" s="37">
        <v>44594</v>
      </c>
      <c r="B538" s="36">
        <v>466.11</v>
      </c>
      <c r="C538" s="54" t="str">
        <f t="shared" si="10"/>
        <v>20222</v>
      </c>
      <c r="E538" s="54"/>
    </row>
    <row r="539" spans="1:5" ht="14">
      <c r="A539" s="37">
        <v>44595</v>
      </c>
      <c r="B539" s="36">
        <v>465.46</v>
      </c>
      <c r="C539" s="54" t="str">
        <f t="shared" si="10"/>
        <v>20222</v>
      </c>
      <c r="E539" s="54"/>
    </row>
    <row r="540" spans="1:5" ht="14">
      <c r="A540" s="37">
        <v>44596</v>
      </c>
      <c r="B540" s="36">
        <v>468.97</v>
      </c>
      <c r="C540" s="54" t="str">
        <f t="shared" si="10"/>
        <v>20222</v>
      </c>
      <c r="E540" s="54"/>
    </row>
    <row r="541" spans="1:5" ht="14">
      <c r="A541" s="37">
        <v>44599</v>
      </c>
      <c r="B541" s="36">
        <v>474.32</v>
      </c>
      <c r="C541" s="54" t="str">
        <f t="shared" si="10"/>
        <v>20222</v>
      </c>
      <c r="E541" s="54"/>
    </row>
    <row r="542" spans="1:5" ht="14">
      <c r="A542" s="37">
        <v>44600</v>
      </c>
      <c r="B542" s="36">
        <v>475.54</v>
      </c>
      <c r="C542" s="54" t="str">
        <f t="shared" si="10"/>
        <v>20222</v>
      </c>
      <c r="E542" s="54"/>
    </row>
    <row r="543" spans="1:5" ht="14">
      <c r="A543" s="37">
        <v>44601</v>
      </c>
      <c r="B543" s="36">
        <v>483.14</v>
      </c>
      <c r="C543" s="54" t="str">
        <f t="shared" si="10"/>
        <v>20222</v>
      </c>
      <c r="E543" s="54"/>
    </row>
    <row r="544" spans="1:5" ht="14">
      <c r="A544" s="37">
        <v>44602</v>
      </c>
      <c r="B544" s="36">
        <v>477.85</v>
      </c>
      <c r="C544" s="54" t="str">
        <f t="shared" si="10"/>
        <v>20222</v>
      </c>
      <c r="E544" s="54"/>
    </row>
    <row r="545" spans="1:5" ht="14">
      <c r="A545" s="37">
        <v>44603</v>
      </c>
      <c r="B545" s="36">
        <v>483.63</v>
      </c>
      <c r="C545" s="54" t="str">
        <f t="shared" si="10"/>
        <v>20222</v>
      </c>
      <c r="E545" s="54"/>
    </row>
    <row r="546" spans="1:5" ht="14">
      <c r="A546" s="37">
        <v>44606</v>
      </c>
      <c r="B546" s="36">
        <v>482.59</v>
      </c>
      <c r="C546" s="54" t="str">
        <f t="shared" si="10"/>
        <v>20222</v>
      </c>
      <c r="E546" s="54"/>
    </row>
    <row r="547" spans="1:5" ht="14">
      <c r="A547" s="37">
        <v>44607</v>
      </c>
      <c r="B547" s="36">
        <v>474.56</v>
      </c>
      <c r="C547" s="54" t="str">
        <f t="shared" si="10"/>
        <v>20222</v>
      </c>
      <c r="E547" s="54"/>
    </row>
    <row r="548" spans="1:5" ht="14">
      <c r="A548" s="37">
        <v>44608</v>
      </c>
      <c r="B548" s="36">
        <v>478.54</v>
      </c>
      <c r="C548" s="54" t="str">
        <f t="shared" si="10"/>
        <v>20222</v>
      </c>
      <c r="E548" s="54"/>
    </row>
    <row r="549" spans="1:5" ht="14">
      <c r="A549" s="37">
        <v>44609</v>
      </c>
      <c r="B549" s="36">
        <v>482.38</v>
      </c>
      <c r="C549" s="54" t="str">
        <f t="shared" si="10"/>
        <v>20222</v>
      </c>
      <c r="E549" s="54"/>
    </row>
    <row r="550" spans="1:5" ht="14">
      <c r="A550" s="37">
        <v>44610</v>
      </c>
      <c r="B550" s="36">
        <v>483.8</v>
      </c>
      <c r="C550" s="54" t="str">
        <f t="shared" si="10"/>
        <v>20222</v>
      </c>
      <c r="E550" s="54"/>
    </row>
    <row r="551" spans="1:5" ht="14">
      <c r="A551" s="37">
        <v>44614</v>
      </c>
      <c r="B551" s="36">
        <v>498.03</v>
      </c>
      <c r="C551" s="54" t="str">
        <f t="shared" si="10"/>
        <v>20222</v>
      </c>
      <c r="E551" s="54"/>
    </row>
    <row r="552" spans="1:5" ht="14">
      <c r="A552" s="37">
        <v>44615</v>
      </c>
      <c r="B552" s="36">
        <v>507.46</v>
      </c>
      <c r="C552" s="54" t="str">
        <f t="shared" si="10"/>
        <v>20222</v>
      </c>
      <c r="E552" s="54"/>
    </row>
    <row r="553" spans="1:5" ht="14">
      <c r="A553" s="37">
        <v>44616</v>
      </c>
      <c r="B553" s="36">
        <v>513.92999999999995</v>
      </c>
      <c r="C553" s="54" t="str">
        <f t="shared" si="10"/>
        <v>20222</v>
      </c>
      <c r="E553" s="54"/>
    </row>
    <row r="554" spans="1:5" ht="14">
      <c r="A554" s="37">
        <v>44617</v>
      </c>
      <c r="B554" s="36">
        <v>489.58</v>
      </c>
      <c r="C554" s="54" t="str">
        <f t="shared" si="10"/>
        <v>20222</v>
      </c>
      <c r="E554" s="54"/>
    </row>
    <row r="555" spans="1:5" ht="14">
      <c r="A555" s="37">
        <v>44620</v>
      </c>
      <c r="B555" s="36">
        <v>511.04</v>
      </c>
      <c r="C555" s="54" t="str">
        <f t="shared" si="10"/>
        <v>20222</v>
      </c>
      <c r="E555" s="54"/>
    </row>
    <row r="556" spans="1:5" ht="14">
      <c r="A556" s="37">
        <v>44621</v>
      </c>
      <c r="B556" s="36">
        <v>532.75</v>
      </c>
      <c r="C556" s="54" t="str">
        <f t="shared" si="10"/>
        <v>20223</v>
      </c>
      <c r="E556" s="54"/>
    </row>
    <row r="557" spans="1:5" ht="14">
      <c r="A557" s="37">
        <v>44622</v>
      </c>
      <c r="B557" s="36">
        <v>540.39</v>
      </c>
      <c r="C557" s="54" t="str">
        <f t="shared" si="10"/>
        <v>20223</v>
      </c>
      <c r="E557" s="54"/>
    </row>
    <row r="558" spans="1:5" ht="14">
      <c r="A558" s="37">
        <v>44623</v>
      </c>
      <c r="B558" s="36">
        <v>557.38</v>
      </c>
      <c r="C558" s="54" t="str">
        <f t="shared" si="10"/>
        <v>20223</v>
      </c>
      <c r="E558" s="54"/>
    </row>
    <row r="559" spans="1:5" ht="14">
      <c r="A559" s="37">
        <v>44624</v>
      </c>
      <c r="B559" s="36">
        <v>569.19000000000005</v>
      </c>
      <c r="C559" s="54" t="str">
        <f t="shared" si="10"/>
        <v>20223</v>
      </c>
      <c r="E559" s="54"/>
    </row>
    <row r="560" spans="1:5" ht="14">
      <c r="A560" s="37">
        <v>44627</v>
      </c>
      <c r="B560" s="36">
        <v>578.80999999999995</v>
      </c>
      <c r="C560" s="54" t="str">
        <f t="shared" si="10"/>
        <v>20223</v>
      </c>
      <c r="E560" s="54"/>
    </row>
    <row r="561" spans="1:5" ht="14">
      <c r="A561" s="37">
        <v>44628</v>
      </c>
      <c r="B561" s="36">
        <v>579.91999999999996</v>
      </c>
      <c r="C561" s="54" t="str">
        <f t="shared" si="10"/>
        <v>20223</v>
      </c>
      <c r="E561" s="54"/>
    </row>
    <row r="562" spans="1:5" ht="14">
      <c r="A562" s="37">
        <v>44629</v>
      </c>
      <c r="B562" s="36">
        <v>560.09</v>
      </c>
      <c r="C562" s="54" t="str">
        <f t="shared" si="10"/>
        <v>20223</v>
      </c>
      <c r="E562" s="54"/>
    </row>
    <row r="563" spans="1:5" ht="14">
      <c r="A563" s="37">
        <v>44630</v>
      </c>
      <c r="B563" s="36">
        <v>551.91999999999996</v>
      </c>
      <c r="C563" s="54" t="str">
        <f t="shared" si="10"/>
        <v>20223</v>
      </c>
      <c r="E563" s="54"/>
    </row>
    <row r="564" spans="1:5" ht="14">
      <c r="A564" s="37">
        <v>44631</v>
      </c>
      <c r="B564" s="36">
        <v>556.92999999999995</v>
      </c>
      <c r="C564" s="54" t="str">
        <f t="shared" si="10"/>
        <v>20223</v>
      </c>
      <c r="E564" s="54"/>
    </row>
    <row r="565" spans="1:5" ht="14">
      <c r="A565" s="37">
        <v>44634</v>
      </c>
      <c r="B565" s="36">
        <v>551.39</v>
      </c>
      <c r="C565" s="54" t="str">
        <f t="shared" si="10"/>
        <v>20223</v>
      </c>
      <c r="E565" s="54"/>
    </row>
    <row r="566" spans="1:5" ht="14">
      <c r="A566" s="37">
        <v>44635</v>
      </c>
      <c r="B566" s="36">
        <v>559.41</v>
      </c>
      <c r="C566" s="54" t="str">
        <f t="shared" si="10"/>
        <v>20223</v>
      </c>
      <c r="E566" s="54"/>
    </row>
    <row r="567" spans="1:5" ht="14">
      <c r="A567" s="37">
        <v>44636</v>
      </c>
      <c r="B567" s="36">
        <v>540.5</v>
      </c>
      <c r="C567" s="54" t="str">
        <f t="shared" si="10"/>
        <v>20223</v>
      </c>
      <c r="E567" s="54"/>
    </row>
    <row r="568" spans="1:5" ht="14">
      <c r="A568" s="37">
        <v>44637</v>
      </c>
      <c r="B568" s="36">
        <v>551.95000000000005</v>
      </c>
      <c r="C568" s="54" t="str">
        <f t="shared" si="10"/>
        <v>20223</v>
      </c>
      <c r="E568" s="54"/>
    </row>
    <row r="569" spans="1:5" ht="14">
      <c r="A569" s="37">
        <v>44638</v>
      </c>
      <c r="B569" s="36">
        <v>546.94000000000005</v>
      </c>
      <c r="C569" s="54" t="str">
        <f t="shared" si="10"/>
        <v>20223</v>
      </c>
      <c r="E569" s="54"/>
    </row>
    <row r="570" spans="1:5" ht="14">
      <c r="A570" s="37">
        <v>44641</v>
      </c>
      <c r="B570" s="36">
        <v>561.55999999999995</v>
      </c>
      <c r="C570" s="54" t="str">
        <f t="shared" si="10"/>
        <v>20223</v>
      </c>
      <c r="E570" s="54"/>
    </row>
    <row r="571" spans="1:5" ht="14">
      <c r="A571" s="37">
        <v>44642</v>
      </c>
      <c r="B571" s="36">
        <v>561.16</v>
      </c>
      <c r="C571" s="54" t="str">
        <f t="shared" si="10"/>
        <v>20223</v>
      </c>
      <c r="E571" s="54"/>
    </row>
    <row r="572" spans="1:5" ht="14">
      <c r="A572" s="37">
        <v>44643</v>
      </c>
      <c r="B572" s="36">
        <v>562.54</v>
      </c>
      <c r="C572" s="54" t="str">
        <f t="shared" si="10"/>
        <v>20223</v>
      </c>
      <c r="E572" s="54"/>
    </row>
    <row r="573" spans="1:5" ht="14">
      <c r="A573" s="37">
        <v>44644</v>
      </c>
      <c r="B573" s="36">
        <v>556.14</v>
      </c>
      <c r="C573" s="54" t="str">
        <f t="shared" si="10"/>
        <v>20223</v>
      </c>
      <c r="E573" s="54"/>
    </row>
    <row r="574" spans="1:5" ht="14">
      <c r="A574" s="37">
        <v>44645</v>
      </c>
      <c r="B574" s="36">
        <v>562.63</v>
      </c>
      <c r="C574" s="54" t="str">
        <f t="shared" si="10"/>
        <v>20223</v>
      </c>
      <c r="E574" s="54"/>
    </row>
    <row r="575" spans="1:5" ht="14">
      <c r="A575" s="37">
        <v>44648</v>
      </c>
      <c r="B575" s="36">
        <v>552.04999999999995</v>
      </c>
      <c r="C575" s="54" t="str">
        <f t="shared" si="10"/>
        <v>20223</v>
      </c>
      <c r="E575" s="54"/>
    </row>
    <row r="576" spans="1:5" ht="14">
      <c r="A576" s="37">
        <v>44649</v>
      </c>
      <c r="B576" s="36">
        <v>537.62</v>
      </c>
      <c r="C576" s="54" t="str">
        <f t="shared" si="10"/>
        <v>20223</v>
      </c>
      <c r="E576" s="54"/>
    </row>
    <row r="577" spans="1:5" ht="14">
      <c r="A577" s="37">
        <v>44650</v>
      </c>
      <c r="B577" s="36">
        <v>546.29999999999995</v>
      </c>
      <c r="C577" s="54" t="str">
        <f t="shared" si="10"/>
        <v>20223</v>
      </c>
      <c r="E577" s="54"/>
    </row>
    <row r="578" spans="1:5" ht="14">
      <c r="A578" s="37">
        <v>44651</v>
      </c>
      <c r="B578" s="36">
        <v>542.26</v>
      </c>
      <c r="C578" s="54" t="str">
        <f t="shared" si="10"/>
        <v>20223</v>
      </c>
      <c r="E578" s="54"/>
    </row>
    <row r="579" spans="1:5" ht="14">
      <c r="A579" s="37">
        <v>44652</v>
      </c>
      <c r="B579" s="36">
        <v>533.27</v>
      </c>
      <c r="C579" s="54" t="str">
        <f t="shared" si="10"/>
        <v>20224</v>
      </c>
      <c r="E579" s="54"/>
    </row>
    <row r="580" spans="1:5" ht="14">
      <c r="A580" s="37">
        <v>44655</v>
      </c>
      <c r="B580" s="36">
        <v>543.53</v>
      </c>
      <c r="C580" s="54" t="str">
        <f t="shared" si="10"/>
        <v>20224</v>
      </c>
      <c r="E580" s="54"/>
    </row>
    <row r="581" spans="1:5" ht="14">
      <c r="A581" s="37">
        <v>44656</v>
      </c>
      <c r="B581" s="36">
        <v>553.12</v>
      </c>
      <c r="C581" s="54" t="str">
        <f t="shared" si="10"/>
        <v>20224</v>
      </c>
      <c r="E581" s="54"/>
    </row>
    <row r="582" spans="1:5" ht="14">
      <c r="A582" s="37">
        <v>44657</v>
      </c>
      <c r="B582" s="36">
        <v>549.94000000000005</v>
      </c>
      <c r="C582" s="54" t="str">
        <f t="shared" si="10"/>
        <v>20224</v>
      </c>
      <c r="E582" s="54"/>
    </row>
    <row r="583" spans="1:5" ht="14">
      <c r="A583" s="37">
        <v>44658</v>
      </c>
      <c r="B583" s="36">
        <v>548.54</v>
      </c>
      <c r="C583" s="54" t="str">
        <f t="shared" si="10"/>
        <v>20224</v>
      </c>
      <c r="E583" s="54"/>
    </row>
    <row r="584" spans="1:5" ht="14">
      <c r="A584" s="37">
        <v>44659</v>
      </c>
      <c r="B584" s="36">
        <v>559.9</v>
      </c>
      <c r="C584" s="54" t="str">
        <f t="shared" si="10"/>
        <v>20224</v>
      </c>
      <c r="E584" s="54"/>
    </row>
    <row r="585" spans="1:5" ht="14">
      <c r="A585" s="37">
        <v>44662</v>
      </c>
      <c r="B585" s="36">
        <v>562.46</v>
      </c>
      <c r="C585" s="54" t="str">
        <f t="shared" ref="C585:C648" si="11">YEAR(A585)&amp;MONTH(A585)</f>
        <v>20224</v>
      </c>
      <c r="E585" s="54"/>
    </row>
    <row r="586" spans="1:5" ht="14">
      <c r="A586" s="37">
        <v>44663</v>
      </c>
      <c r="B586" s="36">
        <v>570.37</v>
      </c>
      <c r="C586" s="54" t="str">
        <f t="shared" si="11"/>
        <v>20224</v>
      </c>
      <c r="E586" s="54"/>
    </row>
    <row r="587" spans="1:5" ht="14">
      <c r="A587" s="37">
        <v>44664</v>
      </c>
      <c r="B587" s="36">
        <v>573.27</v>
      </c>
      <c r="C587" s="54" t="str">
        <f t="shared" si="11"/>
        <v>20224</v>
      </c>
      <c r="E587" s="54"/>
    </row>
    <row r="588" spans="1:5" ht="14">
      <c r="A588" s="37">
        <v>44665</v>
      </c>
      <c r="B588" s="36">
        <v>571.48</v>
      </c>
      <c r="C588" s="54" t="str">
        <f t="shared" si="11"/>
        <v>20224</v>
      </c>
      <c r="E588" s="54"/>
    </row>
    <row r="589" spans="1:5" ht="14">
      <c r="A589" s="37">
        <v>44669</v>
      </c>
      <c r="B589" s="36">
        <v>583.54999999999995</v>
      </c>
      <c r="C589" s="54" t="str">
        <f t="shared" si="11"/>
        <v>20224</v>
      </c>
      <c r="E589" s="54"/>
    </row>
    <row r="590" spans="1:5" ht="14">
      <c r="A590" s="37">
        <v>44670</v>
      </c>
      <c r="B590" s="36">
        <v>576.39</v>
      </c>
      <c r="C590" s="54" t="str">
        <f t="shared" si="11"/>
        <v>20224</v>
      </c>
      <c r="E590" s="54"/>
    </row>
    <row r="591" spans="1:5" ht="14">
      <c r="A591" s="37">
        <v>44671</v>
      </c>
      <c r="B591" s="36">
        <v>578.64</v>
      </c>
      <c r="C591" s="54" t="str">
        <f t="shared" si="11"/>
        <v>20224</v>
      </c>
      <c r="E591" s="54"/>
    </row>
    <row r="592" spans="1:5" ht="14">
      <c r="A592" s="37">
        <v>44672</v>
      </c>
      <c r="B592" s="36">
        <v>573.29</v>
      </c>
      <c r="C592" s="54" t="str">
        <f t="shared" si="11"/>
        <v>20224</v>
      </c>
      <c r="E592" s="54"/>
    </row>
    <row r="593" spans="1:5" ht="14">
      <c r="A593" s="37">
        <v>44673</v>
      </c>
      <c r="B593" s="36">
        <v>567.83000000000004</v>
      </c>
      <c r="C593" s="54" t="str">
        <f t="shared" si="11"/>
        <v>20224</v>
      </c>
      <c r="E593" s="54"/>
    </row>
    <row r="594" spans="1:5" ht="14">
      <c r="A594" s="37">
        <v>44676</v>
      </c>
      <c r="B594" s="36">
        <v>567.22</v>
      </c>
      <c r="C594" s="54" t="str">
        <f t="shared" si="11"/>
        <v>20224</v>
      </c>
      <c r="E594" s="54"/>
    </row>
    <row r="595" spans="1:5" ht="14">
      <c r="A595" s="37">
        <v>44677</v>
      </c>
      <c r="B595" s="36">
        <v>570.92999999999995</v>
      </c>
      <c r="C595" s="54" t="str">
        <f t="shared" si="11"/>
        <v>20224</v>
      </c>
      <c r="E595" s="54"/>
    </row>
    <row r="596" spans="1:5" ht="14">
      <c r="A596" s="37">
        <v>44678</v>
      </c>
      <c r="B596" s="36">
        <v>574.82000000000005</v>
      </c>
      <c r="C596" s="54" t="str">
        <f t="shared" si="11"/>
        <v>20224</v>
      </c>
      <c r="E596" s="54"/>
    </row>
    <row r="597" spans="1:5" ht="14">
      <c r="A597" s="37">
        <v>44679</v>
      </c>
      <c r="B597" s="36">
        <v>576.51</v>
      </c>
      <c r="C597" s="54" t="str">
        <f t="shared" si="11"/>
        <v>20224</v>
      </c>
      <c r="E597" s="54"/>
    </row>
    <row r="598" spans="1:5" ht="14">
      <c r="A598" s="37">
        <v>44680</v>
      </c>
      <c r="B598" s="36">
        <v>571.59</v>
      </c>
      <c r="C598" s="54" t="str">
        <f t="shared" si="11"/>
        <v>20224</v>
      </c>
      <c r="E598" s="54"/>
    </row>
    <row r="599" spans="1:5" ht="14">
      <c r="A599" s="37">
        <v>44683</v>
      </c>
      <c r="B599" s="36">
        <v>566.6</v>
      </c>
      <c r="C599" s="54" t="str">
        <f t="shared" si="11"/>
        <v>20225</v>
      </c>
      <c r="E599" s="54"/>
    </row>
    <row r="600" spans="1:5" ht="14">
      <c r="A600" s="37">
        <v>44684</v>
      </c>
      <c r="B600" s="36">
        <v>561.46</v>
      </c>
      <c r="C600" s="54" t="str">
        <f t="shared" si="11"/>
        <v>20225</v>
      </c>
      <c r="E600" s="54"/>
    </row>
    <row r="601" spans="1:5" ht="14">
      <c r="A601" s="37">
        <v>44685</v>
      </c>
      <c r="B601" s="36">
        <v>568.55999999999995</v>
      </c>
      <c r="C601" s="54" t="str">
        <f t="shared" si="11"/>
        <v>20225</v>
      </c>
      <c r="E601" s="54"/>
    </row>
    <row r="602" spans="1:5" ht="14">
      <c r="A602" s="37">
        <v>44686</v>
      </c>
      <c r="B602" s="36">
        <v>573.17999999999995</v>
      </c>
      <c r="C602" s="54" t="str">
        <f t="shared" si="11"/>
        <v>20225</v>
      </c>
      <c r="E602" s="54"/>
    </row>
    <row r="603" spans="1:5" ht="14">
      <c r="A603" s="37">
        <v>44687</v>
      </c>
      <c r="B603" s="36">
        <v>566.99</v>
      </c>
      <c r="C603" s="54" t="str">
        <f t="shared" si="11"/>
        <v>20225</v>
      </c>
      <c r="E603" s="54"/>
    </row>
    <row r="604" spans="1:5" ht="14">
      <c r="A604" s="37">
        <v>44690</v>
      </c>
      <c r="B604" s="36">
        <v>557.87</v>
      </c>
      <c r="C604" s="54" t="str">
        <f t="shared" si="11"/>
        <v>20225</v>
      </c>
      <c r="E604" s="54"/>
    </row>
    <row r="605" spans="1:5" ht="14">
      <c r="A605" s="37">
        <v>44691</v>
      </c>
      <c r="B605" s="36">
        <v>559.01</v>
      </c>
      <c r="C605" s="54" t="str">
        <f t="shared" si="11"/>
        <v>20225</v>
      </c>
      <c r="E605" s="54"/>
    </row>
    <row r="606" spans="1:5" ht="14">
      <c r="A606" s="37">
        <v>44692</v>
      </c>
      <c r="B606" s="36">
        <v>568.36</v>
      </c>
      <c r="C606" s="54" t="str">
        <f t="shared" si="11"/>
        <v>20225</v>
      </c>
      <c r="E606" s="54"/>
    </row>
    <row r="607" spans="1:5" ht="14">
      <c r="A607" s="37">
        <v>44693</v>
      </c>
      <c r="B607" s="36">
        <v>579.44000000000005</v>
      </c>
      <c r="C607" s="54" t="str">
        <f t="shared" si="11"/>
        <v>20225</v>
      </c>
      <c r="E607" s="54"/>
    </row>
    <row r="608" spans="1:5" ht="14">
      <c r="A608" s="37">
        <v>44694</v>
      </c>
      <c r="B608" s="36">
        <v>580.55999999999995</v>
      </c>
      <c r="C608" s="54" t="str">
        <f t="shared" si="11"/>
        <v>20225</v>
      </c>
      <c r="E608" s="54"/>
    </row>
    <row r="609" spans="1:5" ht="14">
      <c r="A609" s="37">
        <v>44697</v>
      </c>
      <c r="B609" s="36">
        <v>602.04999999999995</v>
      </c>
      <c r="C609" s="54" t="str">
        <f t="shared" si="11"/>
        <v>20225</v>
      </c>
      <c r="E609" s="54"/>
    </row>
    <row r="610" spans="1:5" ht="14">
      <c r="A610" s="37">
        <v>44698</v>
      </c>
      <c r="B610" s="36">
        <v>605.55999999999995</v>
      </c>
      <c r="C610" s="54" t="str">
        <f t="shared" si="11"/>
        <v>20225</v>
      </c>
      <c r="E610" s="54"/>
    </row>
    <row r="611" spans="1:5" ht="14">
      <c r="A611" s="37">
        <v>44699</v>
      </c>
      <c r="B611" s="36">
        <v>590.66</v>
      </c>
      <c r="C611" s="54" t="str">
        <f t="shared" si="11"/>
        <v>20225</v>
      </c>
      <c r="E611" s="54"/>
    </row>
    <row r="612" spans="1:5" ht="14">
      <c r="A612" s="37">
        <v>44700</v>
      </c>
      <c r="B612" s="36">
        <v>589.39</v>
      </c>
      <c r="C612" s="54" t="str">
        <f t="shared" si="11"/>
        <v>20225</v>
      </c>
      <c r="E612" s="54"/>
    </row>
    <row r="613" spans="1:5" ht="14">
      <c r="A613" s="37">
        <v>44701</v>
      </c>
      <c r="B613" s="36">
        <v>582.59</v>
      </c>
      <c r="C613" s="54" t="str">
        <f t="shared" si="11"/>
        <v>20225</v>
      </c>
      <c r="E613" s="54"/>
    </row>
    <row r="614" spans="1:5" ht="14">
      <c r="A614" s="37">
        <v>44704</v>
      </c>
      <c r="B614" s="36">
        <v>586.16999999999996</v>
      </c>
      <c r="C614" s="54" t="str">
        <f t="shared" si="11"/>
        <v>20225</v>
      </c>
      <c r="E614" s="54"/>
    </row>
    <row r="615" spans="1:5" ht="14">
      <c r="A615" s="37">
        <v>44705</v>
      </c>
      <c r="B615" s="36">
        <v>577.21</v>
      </c>
      <c r="C615" s="54" t="str">
        <f t="shared" si="11"/>
        <v>20225</v>
      </c>
      <c r="E615" s="54"/>
    </row>
    <row r="616" spans="1:5" ht="14">
      <c r="A616" s="37">
        <v>44706</v>
      </c>
      <c r="B616" s="36">
        <v>576.86</v>
      </c>
      <c r="C616" s="54" t="str">
        <f t="shared" si="11"/>
        <v>20225</v>
      </c>
      <c r="E616" s="54"/>
    </row>
    <row r="617" spans="1:5" ht="14">
      <c r="A617" s="37">
        <v>44707</v>
      </c>
      <c r="B617" s="36">
        <v>577.04999999999995</v>
      </c>
      <c r="C617" s="54" t="str">
        <f t="shared" si="11"/>
        <v>20225</v>
      </c>
      <c r="E617" s="54"/>
    </row>
    <row r="618" spans="1:5" ht="14">
      <c r="A618" s="37">
        <v>44708</v>
      </c>
      <c r="B618" s="36">
        <v>582.16</v>
      </c>
      <c r="C618" s="54" t="str">
        <f t="shared" si="11"/>
        <v>20225</v>
      </c>
      <c r="E618" s="54"/>
    </row>
    <row r="619" spans="1:5" ht="14">
      <c r="A619" s="37">
        <v>44712</v>
      </c>
      <c r="B619" s="36">
        <v>562.85</v>
      </c>
      <c r="C619" s="54" t="str">
        <f t="shared" si="11"/>
        <v>20225</v>
      </c>
      <c r="E619" s="54"/>
    </row>
    <row r="620" spans="1:5" ht="14">
      <c r="A620" s="37">
        <v>44713</v>
      </c>
      <c r="B620" s="36">
        <v>551.94000000000005</v>
      </c>
      <c r="C620" s="54" t="str">
        <f t="shared" si="11"/>
        <v>20226</v>
      </c>
      <c r="E620" s="54"/>
    </row>
    <row r="621" spans="1:5" ht="14">
      <c r="A621" s="37">
        <v>44714</v>
      </c>
      <c r="B621" s="36">
        <v>557.16999999999996</v>
      </c>
      <c r="C621" s="54" t="str">
        <f t="shared" si="11"/>
        <v>20226</v>
      </c>
      <c r="E621" s="54"/>
    </row>
    <row r="622" spans="1:5" ht="14">
      <c r="A622" s="37">
        <v>44715</v>
      </c>
      <c r="B622" s="36">
        <v>550.38</v>
      </c>
      <c r="C622" s="54" t="str">
        <f t="shared" si="11"/>
        <v>20226</v>
      </c>
      <c r="E622" s="54"/>
    </row>
    <row r="623" spans="1:5" ht="14">
      <c r="A623" s="37">
        <v>44718</v>
      </c>
      <c r="B623" s="36">
        <v>562.77</v>
      </c>
      <c r="C623" s="54" t="str">
        <f t="shared" si="11"/>
        <v>20226</v>
      </c>
      <c r="E623" s="54"/>
    </row>
    <row r="624" spans="1:5" ht="14">
      <c r="A624" s="37">
        <v>44719</v>
      </c>
      <c r="B624" s="36">
        <v>558.49</v>
      </c>
      <c r="C624" s="54" t="str">
        <f t="shared" si="11"/>
        <v>20226</v>
      </c>
      <c r="E624" s="54"/>
    </row>
    <row r="625" spans="1:5" ht="14">
      <c r="A625" s="37">
        <v>44720</v>
      </c>
      <c r="B625" s="36">
        <v>557.80999999999995</v>
      </c>
      <c r="C625" s="54" t="str">
        <f t="shared" si="11"/>
        <v>20226</v>
      </c>
      <c r="E625" s="54"/>
    </row>
    <row r="626" spans="1:5" ht="14">
      <c r="A626" s="37">
        <v>44721</v>
      </c>
      <c r="B626" s="36">
        <v>557.12</v>
      </c>
      <c r="C626" s="54" t="str">
        <f t="shared" si="11"/>
        <v>20226</v>
      </c>
      <c r="E626" s="54"/>
    </row>
    <row r="627" spans="1:5" ht="14">
      <c r="A627" s="37">
        <v>44722</v>
      </c>
      <c r="B627" s="36">
        <v>549.41999999999996</v>
      </c>
      <c r="C627" s="54" t="str">
        <f t="shared" si="11"/>
        <v>20226</v>
      </c>
      <c r="E627" s="54"/>
    </row>
    <row r="628" spans="1:5" ht="14">
      <c r="A628" s="37">
        <v>44725</v>
      </c>
      <c r="B628" s="36">
        <v>540.66</v>
      </c>
      <c r="C628" s="54" t="str">
        <f t="shared" si="11"/>
        <v>20226</v>
      </c>
      <c r="E628" s="54"/>
    </row>
    <row r="629" spans="1:5" ht="14">
      <c r="A629" s="37">
        <v>44726</v>
      </c>
      <c r="B629" s="36">
        <v>536.41</v>
      </c>
      <c r="C629" s="54" t="str">
        <f t="shared" si="11"/>
        <v>20226</v>
      </c>
      <c r="E629" s="54"/>
    </row>
    <row r="630" spans="1:5" ht="14">
      <c r="A630" s="37">
        <v>44727</v>
      </c>
      <c r="B630" s="36">
        <v>534.54</v>
      </c>
      <c r="C630" s="54" t="str">
        <f t="shared" si="11"/>
        <v>20226</v>
      </c>
      <c r="E630" s="54"/>
    </row>
    <row r="631" spans="1:5" ht="14">
      <c r="A631" s="37">
        <v>44728</v>
      </c>
      <c r="B631" s="36">
        <v>543.24</v>
      </c>
      <c r="C631" s="54" t="str">
        <f t="shared" si="11"/>
        <v>20226</v>
      </c>
      <c r="E631" s="54"/>
    </row>
    <row r="632" spans="1:5" ht="14">
      <c r="A632" s="37">
        <v>44729</v>
      </c>
      <c r="B632" s="36">
        <v>535.01</v>
      </c>
      <c r="C632" s="54" t="str">
        <f t="shared" si="11"/>
        <v>20226</v>
      </c>
      <c r="E632" s="54"/>
    </row>
    <row r="633" spans="1:5" ht="14">
      <c r="A633" s="37">
        <v>44733</v>
      </c>
      <c r="B633" s="36">
        <v>517.13</v>
      </c>
      <c r="C633" s="54" t="str">
        <f t="shared" si="11"/>
        <v>20226</v>
      </c>
      <c r="E633" s="54"/>
    </row>
    <row r="634" spans="1:5" ht="14">
      <c r="A634" s="37">
        <v>44734</v>
      </c>
      <c r="B634" s="36">
        <v>511.37</v>
      </c>
      <c r="C634" s="54" t="str">
        <f t="shared" si="11"/>
        <v>20226</v>
      </c>
      <c r="E634" s="54"/>
    </row>
    <row r="635" spans="1:5" ht="14">
      <c r="A635" s="37">
        <v>44735</v>
      </c>
      <c r="B635" s="36">
        <v>490.63</v>
      </c>
      <c r="C635" s="54" t="str">
        <f t="shared" si="11"/>
        <v>20226</v>
      </c>
      <c r="E635" s="54"/>
    </row>
    <row r="636" spans="1:5" ht="14">
      <c r="A636" s="37">
        <v>44736</v>
      </c>
      <c r="B636" s="36">
        <v>491.16</v>
      </c>
      <c r="C636" s="54" t="str">
        <f t="shared" si="11"/>
        <v>20226</v>
      </c>
      <c r="E636" s="54"/>
    </row>
    <row r="637" spans="1:5" ht="14">
      <c r="A637" s="37">
        <v>44739</v>
      </c>
      <c r="B637" s="36">
        <v>482.46</v>
      </c>
      <c r="C637" s="54" t="str">
        <f t="shared" si="11"/>
        <v>20226</v>
      </c>
      <c r="E637" s="54"/>
    </row>
    <row r="638" spans="1:5" ht="14">
      <c r="A638" s="37">
        <v>44740</v>
      </c>
      <c r="B638" s="36">
        <v>488.65</v>
      </c>
      <c r="C638" s="54" t="str">
        <f t="shared" si="11"/>
        <v>20226</v>
      </c>
      <c r="E638" s="54"/>
    </row>
    <row r="639" spans="1:5" ht="14">
      <c r="A639" s="37">
        <v>44741</v>
      </c>
      <c r="B639" s="36">
        <v>490.02</v>
      </c>
      <c r="C639" s="54" t="str">
        <f t="shared" si="11"/>
        <v>20226</v>
      </c>
      <c r="E639" s="54"/>
    </row>
    <row r="640" spans="1:5" ht="14">
      <c r="A640" s="37">
        <v>44742</v>
      </c>
      <c r="B640" s="36">
        <v>474.53</v>
      </c>
      <c r="C640" s="54" t="str">
        <f t="shared" si="11"/>
        <v>20226</v>
      </c>
      <c r="E640" s="54"/>
    </row>
    <row r="641" spans="1:5" ht="14">
      <c r="A641" s="37">
        <v>44743</v>
      </c>
      <c r="B641" s="36">
        <v>460.72</v>
      </c>
      <c r="C641" s="54" t="str">
        <f t="shared" si="11"/>
        <v>20227</v>
      </c>
      <c r="E641" s="54"/>
    </row>
    <row r="642" spans="1:5" ht="14">
      <c r="A642" s="37">
        <v>44747</v>
      </c>
      <c r="B642" s="36">
        <v>440.71</v>
      </c>
      <c r="C642" s="54" t="str">
        <f t="shared" si="11"/>
        <v>20227</v>
      </c>
      <c r="E642" s="54"/>
    </row>
    <row r="643" spans="1:5" ht="14">
      <c r="A643" s="37">
        <v>44748</v>
      </c>
      <c r="B643" s="36">
        <v>441.07</v>
      </c>
      <c r="C643" s="54" t="str">
        <f t="shared" si="11"/>
        <v>20227</v>
      </c>
      <c r="E643" s="54"/>
    </row>
    <row r="644" spans="1:5" ht="14">
      <c r="A644" s="37">
        <v>44749</v>
      </c>
      <c r="B644" s="36">
        <v>453.02</v>
      </c>
      <c r="C644" s="54" t="str">
        <f t="shared" si="11"/>
        <v>20227</v>
      </c>
      <c r="E644" s="54"/>
    </row>
    <row r="645" spans="1:5" ht="14">
      <c r="A645" s="37">
        <v>44750</v>
      </c>
      <c r="B645" s="36">
        <v>471.07</v>
      </c>
      <c r="C645" s="54" t="str">
        <f t="shared" si="11"/>
        <v>20227</v>
      </c>
      <c r="E645" s="54"/>
    </row>
    <row r="646" spans="1:5" ht="14">
      <c r="A646" s="37">
        <v>44753</v>
      </c>
      <c r="B646" s="36">
        <v>466.32</v>
      </c>
      <c r="C646" s="54" t="str">
        <f t="shared" si="11"/>
        <v>20227</v>
      </c>
      <c r="E646" s="54"/>
    </row>
    <row r="647" spans="1:5" ht="14">
      <c r="A647" s="37">
        <v>44754</v>
      </c>
      <c r="B647" s="36">
        <v>443.36</v>
      </c>
      <c r="C647" s="54" t="str">
        <f t="shared" si="11"/>
        <v>20227</v>
      </c>
      <c r="E647" s="54"/>
    </row>
    <row r="648" spans="1:5" ht="14">
      <c r="A648" s="37">
        <v>44755</v>
      </c>
      <c r="B648" s="36">
        <v>444.7</v>
      </c>
      <c r="C648" s="54" t="str">
        <f t="shared" si="11"/>
        <v>20227</v>
      </c>
      <c r="E648" s="54"/>
    </row>
    <row r="649" spans="1:5" ht="14">
      <c r="A649" s="37">
        <v>44756</v>
      </c>
      <c r="B649" s="36">
        <v>440.06</v>
      </c>
      <c r="C649" s="54" t="str">
        <f t="shared" ref="C649:C712" si="12">YEAR(A649)&amp;MONTH(A649)</f>
        <v>20227</v>
      </c>
      <c r="E649" s="54"/>
    </row>
    <row r="650" spans="1:5" ht="14">
      <c r="A650" s="37">
        <v>44757</v>
      </c>
      <c r="B650" s="36">
        <v>440.33</v>
      </c>
      <c r="C650" s="54" t="str">
        <f t="shared" si="12"/>
        <v>20227</v>
      </c>
      <c r="E650" s="54"/>
    </row>
    <row r="651" spans="1:5" ht="14">
      <c r="A651" s="37">
        <v>44760</v>
      </c>
      <c r="B651" s="36">
        <v>453.33</v>
      </c>
      <c r="C651" s="54" t="str">
        <f t="shared" si="12"/>
        <v>20227</v>
      </c>
      <c r="E651" s="54"/>
    </row>
    <row r="652" spans="1:5" ht="14">
      <c r="A652" s="37">
        <v>44761</v>
      </c>
      <c r="B652" s="36">
        <v>446.84</v>
      </c>
      <c r="C652" s="54" t="str">
        <f t="shared" si="12"/>
        <v>20227</v>
      </c>
      <c r="E652" s="54"/>
    </row>
    <row r="653" spans="1:5" ht="14">
      <c r="A653" s="37">
        <v>44762</v>
      </c>
      <c r="B653" s="36">
        <v>444.9</v>
      </c>
      <c r="C653" s="54" t="str">
        <f t="shared" si="12"/>
        <v>20227</v>
      </c>
      <c r="E653" s="54"/>
    </row>
    <row r="654" spans="1:5" ht="14">
      <c r="A654" s="37">
        <v>44763</v>
      </c>
      <c r="B654" s="36">
        <v>435.81</v>
      </c>
      <c r="C654" s="54" t="str">
        <f t="shared" si="12"/>
        <v>20227</v>
      </c>
      <c r="E654" s="54"/>
    </row>
    <row r="655" spans="1:5" ht="14">
      <c r="A655" s="37">
        <v>44764</v>
      </c>
      <c r="B655" s="36">
        <v>425.19</v>
      </c>
      <c r="C655" s="54" t="str">
        <f t="shared" si="12"/>
        <v>20227</v>
      </c>
      <c r="E655" s="54"/>
    </row>
    <row r="656" spans="1:5" ht="14">
      <c r="A656" s="37">
        <v>44767</v>
      </c>
      <c r="B656" s="36">
        <v>432.58</v>
      </c>
      <c r="C656" s="54" t="str">
        <f t="shared" si="12"/>
        <v>20227</v>
      </c>
      <c r="E656" s="54"/>
    </row>
    <row r="657" spans="1:5" ht="14">
      <c r="A657" s="37">
        <v>44768</v>
      </c>
      <c r="B657" s="36">
        <v>445.54</v>
      </c>
      <c r="C657" s="54" t="str">
        <f t="shared" si="12"/>
        <v>20227</v>
      </c>
      <c r="E657" s="54"/>
    </row>
    <row r="658" spans="1:5" ht="14">
      <c r="A658" s="37">
        <v>44769</v>
      </c>
      <c r="B658" s="36">
        <v>446.52</v>
      </c>
      <c r="C658" s="54" t="str">
        <f t="shared" si="12"/>
        <v>20227</v>
      </c>
      <c r="E658" s="54"/>
    </row>
    <row r="659" spans="1:5" ht="14">
      <c r="A659" s="37">
        <v>44770</v>
      </c>
      <c r="B659" s="36">
        <v>456.77</v>
      </c>
      <c r="C659" s="54" t="str">
        <f t="shared" si="12"/>
        <v>20227</v>
      </c>
      <c r="E659" s="54"/>
    </row>
    <row r="660" spans="1:5" ht="14">
      <c r="A660" s="37">
        <v>44771</v>
      </c>
      <c r="B660" s="36">
        <v>456.95</v>
      </c>
      <c r="C660" s="54" t="str">
        <f t="shared" si="12"/>
        <v>20227</v>
      </c>
      <c r="E660" s="54"/>
    </row>
    <row r="661" spans="1:5" ht="14">
      <c r="A661" s="37">
        <v>44774</v>
      </c>
      <c r="B661" s="36">
        <v>448.5</v>
      </c>
      <c r="C661" s="54" t="str">
        <f t="shared" si="12"/>
        <v>20228</v>
      </c>
      <c r="E661" s="54"/>
    </row>
    <row r="662" spans="1:5" ht="14">
      <c r="A662" s="37">
        <v>44775</v>
      </c>
      <c r="B662" s="36">
        <v>439.9</v>
      </c>
      <c r="C662" s="54" t="str">
        <f t="shared" si="12"/>
        <v>20228</v>
      </c>
      <c r="E662" s="54"/>
    </row>
    <row r="663" spans="1:5" ht="14">
      <c r="A663" s="37">
        <v>44776</v>
      </c>
      <c r="B663" s="36">
        <v>437.84</v>
      </c>
      <c r="C663" s="54" t="str">
        <f t="shared" si="12"/>
        <v>20228</v>
      </c>
      <c r="E663" s="54"/>
    </row>
    <row r="664" spans="1:5" ht="14">
      <c r="A664" s="37">
        <v>44777</v>
      </c>
      <c r="B664" s="36">
        <v>446.81</v>
      </c>
      <c r="C664" s="54" t="str">
        <f t="shared" si="12"/>
        <v>20228</v>
      </c>
      <c r="E664" s="54"/>
    </row>
    <row r="665" spans="1:5" ht="14">
      <c r="A665" s="37">
        <v>44778</v>
      </c>
      <c r="B665" s="36">
        <v>447.32</v>
      </c>
      <c r="C665" s="54" t="str">
        <f t="shared" si="12"/>
        <v>20228</v>
      </c>
      <c r="E665" s="54"/>
    </row>
    <row r="666" spans="1:5" ht="14">
      <c r="A666" s="37">
        <v>44781</v>
      </c>
      <c r="B666" s="36">
        <v>447.28</v>
      </c>
      <c r="C666" s="54" t="str">
        <f t="shared" si="12"/>
        <v>20228</v>
      </c>
      <c r="E666" s="54"/>
    </row>
    <row r="667" spans="1:5" ht="14">
      <c r="A667" s="37">
        <v>44782</v>
      </c>
      <c r="B667" s="36">
        <v>452.54</v>
      </c>
      <c r="C667" s="54" t="str">
        <f t="shared" si="12"/>
        <v>20228</v>
      </c>
      <c r="E667" s="54"/>
    </row>
    <row r="668" spans="1:5" ht="14">
      <c r="A668" s="37">
        <v>44783</v>
      </c>
      <c r="B668" s="36">
        <v>458.52</v>
      </c>
      <c r="C668" s="54" t="str">
        <f t="shared" si="12"/>
        <v>20228</v>
      </c>
      <c r="E668" s="54"/>
    </row>
    <row r="669" spans="1:5" ht="14">
      <c r="A669" s="37">
        <v>44784</v>
      </c>
      <c r="B669" s="36">
        <v>465.86</v>
      </c>
      <c r="C669" s="54" t="str">
        <f t="shared" si="12"/>
        <v>20228</v>
      </c>
      <c r="E669" s="54"/>
    </row>
    <row r="670" spans="1:5" ht="14">
      <c r="A670" s="37">
        <v>44785</v>
      </c>
      <c r="B670" s="36">
        <v>470.8</v>
      </c>
      <c r="C670" s="54" t="str">
        <f t="shared" si="12"/>
        <v>20228</v>
      </c>
      <c r="E670" s="54"/>
    </row>
    <row r="671" spans="1:5" ht="14">
      <c r="A671" s="37">
        <v>44788</v>
      </c>
      <c r="B671" s="36">
        <v>465.22</v>
      </c>
      <c r="C671" s="54" t="str">
        <f t="shared" si="12"/>
        <v>20228</v>
      </c>
      <c r="E671" s="54"/>
    </row>
    <row r="672" spans="1:5" ht="14">
      <c r="A672" s="37">
        <v>44789</v>
      </c>
      <c r="B672" s="36">
        <v>456.63</v>
      </c>
      <c r="C672" s="54" t="str">
        <f t="shared" si="12"/>
        <v>20228</v>
      </c>
      <c r="E672" s="54"/>
    </row>
    <row r="673" spans="1:5" ht="14">
      <c r="A673" s="37">
        <v>44790</v>
      </c>
      <c r="B673" s="36">
        <v>453.34</v>
      </c>
      <c r="C673" s="54" t="str">
        <f t="shared" si="12"/>
        <v>20228</v>
      </c>
      <c r="E673" s="54"/>
    </row>
    <row r="674" spans="1:5" ht="14">
      <c r="A674" s="37">
        <v>44791</v>
      </c>
      <c r="B674" s="36">
        <v>448.8</v>
      </c>
      <c r="C674" s="54" t="str">
        <f t="shared" si="12"/>
        <v>20228</v>
      </c>
      <c r="E674" s="54"/>
    </row>
    <row r="675" spans="1:5" ht="14">
      <c r="A675" s="37">
        <v>44792</v>
      </c>
      <c r="B675" s="36">
        <v>455.78</v>
      </c>
      <c r="C675" s="54" t="str">
        <f t="shared" si="12"/>
        <v>20228</v>
      </c>
      <c r="E675" s="54"/>
    </row>
    <row r="676" spans="1:5" ht="14">
      <c r="A676" s="37">
        <v>44795</v>
      </c>
      <c r="B676" s="36">
        <v>461.76</v>
      </c>
      <c r="C676" s="54" t="str">
        <f t="shared" si="12"/>
        <v>20228</v>
      </c>
      <c r="E676" s="54"/>
    </row>
    <row r="677" spans="1:5" ht="14">
      <c r="A677" s="37">
        <v>44796</v>
      </c>
      <c r="B677" s="36">
        <v>471.4</v>
      </c>
      <c r="C677" s="54" t="str">
        <f t="shared" si="12"/>
        <v>20228</v>
      </c>
      <c r="E677" s="54"/>
    </row>
    <row r="678" spans="1:5" ht="14">
      <c r="A678" s="37">
        <v>44797</v>
      </c>
      <c r="B678" s="36">
        <v>475.8</v>
      </c>
      <c r="C678" s="54" t="str">
        <f t="shared" si="12"/>
        <v>20228</v>
      </c>
      <c r="E678" s="54"/>
    </row>
    <row r="679" spans="1:5" ht="14">
      <c r="A679" s="37">
        <v>44798</v>
      </c>
      <c r="B679" s="36">
        <v>468.56</v>
      </c>
      <c r="C679" s="54" t="str">
        <f t="shared" si="12"/>
        <v>20228</v>
      </c>
      <c r="E679" s="54"/>
    </row>
    <row r="680" spans="1:5" ht="14">
      <c r="A680" s="37">
        <v>44799</v>
      </c>
      <c r="B680" s="36">
        <v>478.3</v>
      </c>
      <c r="C680" s="54" t="str">
        <f t="shared" si="12"/>
        <v>20228</v>
      </c>
      <c r="E680" s="54"/>
    </row>
    <row r="681" spans="1:5" ht="14">
      <c r="A681" s="37">
        <v>44802</v>
      </c>
      <c r="B681" s="36">
        <v>485.92</v>
      </c>
      <c r="C681" s="54" t="str">
        <f t="shared" si="12"/>
        <v>20228</v>
      </c>
      <c r="E681" s="54"/>
    </row>
    <row r="682" spans="1:5" ht="14">
      <c r="A682" s="37">
        <v>44803</v>
      </c>
      <c r="B682" s="36">
        <v>478.97</v>
      </c>
      <c r="C682" s="54" t="str">
        <f t="shared" si="12"/>
        <v>20228</v>
      </c>
      <c r="E682" s="54"/>
    </row>
    <row r="683" spans="1:5" ht="14">
      <c r="A683" s="37">
        <v>44804</v>
      </c>
      <c r="B683" s="36">
        <v>478.39</v>
      </c>
      <c r="C683" s="54" t="str">
        <f t="shared" si="12"/>
        <v>20228</v>
      </c>
      <c r="E683" s="54"/>
    </row>
    <row r="684" spans="1:5" ht="14">
      <c r="A684" s="37">
        <v>44805</v>
      </c>
      <c r="B684" s="36">
        <v>466.19</v>
      </c>
      <c r="C684" s="54" t="str">
        <f t="shared" si="12"/>
        <v>20229</v>
      </c>
      <c r="E684" s="54"/>
    </row>
    <row r="685" spans="1:5" ht="14">
      <c r="A685" s="37">
        <v>44806</v>
      </c>
      <c r="B685" s="36">
        <v>470.45</v>
      </c>
      <c r="C685" s="54" t="str">
        <f t="shared" si="12"/>
        <v>20229</v>
      </c>
      <c r="E685" s="54"/>
    </row>
    <row r="686" spans="1:5" ht="14">
      <c r="A686" s="37">
        <v>44810</v>
      </c>
      <c r="B686" s="36">
        <v>471.98</v>
      </c>
      <c r="C686" s="54" t="str">
        <f t="shared" si="12"/>
        <v>20229</v>
      </c>
      <c r="E686" s="54"/>
    </row>
    <row r="687" spans="1:5" ht="14">
      <c r="A687" s="37">
        <v>44811</v>
      </c>
      <c r="B687" s="36">
        <v>472.25</v>
      </c>
      <c r="C687" s="54" t="str">
        <f t="shared" si="12"/>
        <v>20229</v>
      </c>
      <c r="E687" s="54"/>
    </row>
    <row r="688" spans="1:5" ht="14">
      <c r="A688" s="37">
        <v>44812</v>
      </c>
      <c r="B688" s="36">
        <v>470.01</v>
      </c>
      <c r="C688" s="54" t="str">
        <f t="shared" si="12"/>
        <v>20229</v>
      </c>
      <c r="E688" s="54"/>
    </row>
    <row r="689" spans="1:5" ht="14">
      <c r="A689" s="37">
        <v>44813</v>
      </c>
      <c r="B689" s="36">
        <v>482.8</v>
      </c>
      <c r="C689" s="54" t="str">
        <f t="shared" si="12"/>
        <v>20229</v>
      </c>
      <c r="E689" s="54"/>
    </row>
    <row r="690" spans="1:5" ht="14">
      <c r="A690" s="37">
        <v>44816</v>
      </c>
      <c r="B690" s="36">
        <v>489.15</v>
      </c>
      <c r="C690" s="54" t="str">
        <f t="shared" si="12"/>
        <v>20229</v>
      </c>
      <c r="E690" s="54"/>
    </row>
    <row r="691" spans="1:5" ht="14">
      <c r="A691" s="37">
        <v>44817</v>
      </c>
      <c r="B691" s="36">
        <v>486.6</v>
      </c>
      <c r="C691" s="54" t="str">
        <f t="shared" si="12"/>
        <v>20229</v>
      </c>
      <c r="E691" s="54"/>
    </row>
    <row r="692" spans="1:5" ht="14">
      <c r="A692" s="37">
        <v>44818</v>
      </c>
      <c r="B692" s="36">
        <v>483.56</v>
      </c>
      <c r="C692" s="54" t="str">
        <f t="shared" si="12"/>
        <v>20229</v>
      </c>
      <c r="E692" s="54"/>
    </row>
    <row r="693" spans="1:5" ht="14">
      <c r="A693" s="37">
        <v>44819</v>
      </c>
      <c r="B693" s="36">
        <v>478.82</v>
      </c>
      <c r="C693" s="54" t="str">
        <f t="shared" si="12"/>
        <v>20229</v>
      </c>
      <c r="E693" s="54"/>
    </row>
    <row r="694" spans="1:5" ht="14">
      <c r="A694" s="37">
        <v>44820</v>
      </c>
      <c r="B694" s="36">
        <v>478.46</v>
      </c>
      <c r="C694" s="54" t="str">
        <f t="shared" si="12"/>
        <v>20229</v>
      </c>
      <c r="E694" s="54"/>
    </row>
    <row r="695" spans="1:5" ht="14">
      <c r="A695" s="37">
        <v>44823</v>
      </c>
      <c r="B695" s="36">
        <v>474.74</v>
      </c>
      <c r="C695" s="54" t="str">
        <f t="shared" si="12"/>
        <v>20229</v>
      </c>
      <c r="E695" s="54"/>
    </row>
    <row r="696" spans="1:5" ht="14">
      <c r="A696" s="37">
        <v>44824</v>
      </c>
      <c r="B696" s="36">
        <v>488.49</v>
      </c>
      <c r="C696" s="54" t="str">
        <f t="shared" si="12"/>
        <v>20229</v>
      </c>
      <c r="E696" s="54"/>
    </row>
    <row r="697" spans="1:5" ht="14">
      <c r="A697" s="37">
        <v>44825</v>
      </c>
      <c r="B697" s="36">
        <v>487.67</v>
      </c>
      <c r="C697" s="54" t="str">
        <f t="shared" si="12"/>
        <v>20229</v>
      </c>
      <c r="E697" s="54"/>
    </row>
    <row r="698" spans="1:5" ht="14">
      <c r="A698" s="37">
        <v>44826</v>
      </c>
      <c r="B698" s="36">
        <v>489.75</v>
      </c>
      <c r="C698" s="54" t="str">
        <f t="shared" si="12"/>
        <v>20229</v>
      </c>
      <c r="E698" s="54"/>
    </row>
    <row r="699" spans="1:5" ht="14">
      <c r="A699" s="37">
        <v>44827</v>
      </c>
      <c r="B699" s="36">
        <v>478.16</v>
      </c>
      <c r="C699" s="54" t="str">
        <f t="shared" si="12"/>
        <v>20229</v>
      </c>
      <c r="E699" s="54"/>
    </row>
    <row r="700" spans="1:5" ht="14">
      <c r="A700" s="37">
        <v>44830</v>
      </c>
      <c r="B700" s="36">
        <v>470.62</v>
      </c>
      <c r="C700" s="54" t="str">
        <f t="shared" si="12"/>
        <v>20229</v>
      </c>
      <c r="E700" s="54"/>
    </row>
    <row r="701" spans="1:5" ht="14">
      <c r="A701" s="37">
        <v>44831</v>
      </c>
      <c r="B701" s="36">
        <v>472.73</v>
      </c>
      <c r="C701" s="54" t="str">
        <f t="shared" si="12"/>
        <v>20229</v>
      </c>
      <c r="E701" s="54"/>
    </row>
    <row r="702" spans="1:5" ht="14">
      <c r="A702" s="37">
        <v>44832</v>
      </c>
      <c r="B702" s="36">
        <v>479.03</v>
      </c>
      <c r="C702" s="54" t="str">
        <f t="shared" si="12"/>
        <v>20229</v>
      </c>
      <c r="E702" s="54"/>
    </row>
    <row r="703" spans="1:5" ht="14">
      <c r="A703" s="37">
        <v>44833</v>
      </c>
      <c r="B703" s="36">
        <v>476.74</v>
      </c>
      <c r="C703" s="54" t="str">
        <f t="shared" si="12"/>
        <v>20229</v>
      </c>
      <c r="E703" s="54"/>
    </row>
    <row r="704" spans="1:5" ht="14">
      <c r="A704" s="37">
        <v>44834</v>
      </c>
      <c r="B704" s="36">
        <v>478.74</v>
      </c>
      <c r="C704" s="54" t="str">
        <f t="shared" si="12"/>
        <v>20229</v>
      </c>
      <c r="E704" s="54"/>
    </row>
    <row r="705" spans="1:5" ht="14">
      <c r="A705" s="37">
        <v>44837</v>
      </c>
      <c r="B705" s="36">
        <v>477.42</v>
      </c>
      <c r="C705" s="54" t="str">
        <f t="shared" si="12"/>
        <v>202210</v>
      </c>
      <c r="E705" s="54"/>
    </row>
    <row r="706" spans="1:5" ht="14">
      <c r="A706" s="37">
        <v>44838</v>
      </c>
      <c r="B706" s="36">
        <v>480.28</v>
      </c>
      <c r="C706" s="54" t="str">
        <f t="shared" si="12"/>
        <v>202210</v>
      </c>
      <c r="E706" s="54"/>
    </row>
    <row r="707" spans="1:5" ht="14">
      <c r="A707" s="37">
        <v>44839</v>
      </c>
      <c r="B707" s="36">
        <v>478.88</v>
      </c>
      <c r="C707" s="54" t="str">
        <f t="shared" si="12"/>
        <v>202210</v>
      </c>
      <c r="E707" s="54"/>
    </row>
    <row r="708" spans="1:5" ht="14">
      <c r="A708" s="37">
        <v>44840</v>
      </c>
      <c r="B708" s="36">
        <v>472.8</v>
      </c>
      <c r="C708" s="54" t="str">
        <f t="shared" si="12"/>
        <v>202210</v>
      </c>
      <c r="E708" s="54"/>
    </row>
    <row r="709" spans="1:5" ht="14">
      <c r="A709" s="37">
        <v>44841</v>
      </c>
      <c r="B709" s="36">
        <v>476.6</v>
      </c>
      <c r="C709" s="54" t="str">
        <f t="shared" si="12"/>
        <v>202210</v>
      </c>
      <c r="E709" s="54"/>
    </row>
    <row r="710" spans="1:5" ht="14">
      <c r="A710" s="37">
        <v>44844</v>
      </c>
      <c r="B710" s="36">
        <v>489.94</v>
      </c>
      <c r="C710" s="54" t="str">
        <f t="shared" si="12"/>
        <v>202210</v>
      </c>
      <c r="E710" s="54"/>
    </row>
    <row r="711" spans="1:5" ht="14">
      <c r="A711" s="37">
        <v>44845</v>
      </c>
      <c r="B711" s="36">
        <v>484.2</v>
      </c>
      <c r="C711" s="54" t="str">
        <f t="shared" si="12"/>
        <v>202210</v>
      </c>
      <c r="E711" s="54"/>
    </row>
    <row r="712" spans="1:5" ht="14">
      <c r="A712" s="37">
        <v>44846</v>
      </c>
      <c r="B712" s="36">
        <v>480.42</v>
      </c>
      <c r="C712" s="54" t="str">
        <f t="shared" si="12"/>
        <v>202210</v>
      </c>
      <c r="E712" s="54"/>
    </row>
    <row r="713" spans="1:5" ht="14">
      <c r="A713" s="37">
        <v>44847</v>
      </c>
      <c r="B713" s="36">
        <v>482.81</v>
      </c>
      <c r="C713" s="54" t="str">
        <f t="shared" ref="C713:C776" si="13">YEAR(A713)&amp;MONTH(A713)</f>
        <v>202210</v>
      </c>
      <c r="E713" s="54"/>
    </row>
    <row r="714" spans="1:5" ht="14">
      <c r="A714" s="37">
        <v>44848</v>
      </c>
      <c r="B714" s="36">
        <v>474.39</v>
      </c>
      <c r="C714" s="54" t="str">
        <f t="shared" si="13"/>
        <v>202210</v>
      </c>
      <c r="E714" s="54"/>
    </row>
    <row r="715" spans="1:5" ht="14">
      <c r="A715" s="37">
        <v>44851</v>
      </c>
      <c r="B715" s="36">
        <v>472.67</v>
      </c>
      <c r="C715" s="54" t="str">
        <f t="shared" si="13"/>
        <v>202210</v>
      </c>
      <c r="E715" s="54"/>
    </row>
    <row r="716" spans="1:5" ht="14">
      <c r="A716" s="37">
        <v>44852</v>
      </c>
      <c r="B716" s="36">
        <v>469.27</v>
      </c>
      <c r="C716" s="54" t="str">
        <f t="shared" si="13"/>
        <v>202210</v>
      </c>
      <c r="E716" s="54"/>
    </row>
    <row r="717" spans="1:5" ht="14">
      <c r="A717" s="37">
        <v>44853</v>
      </c>
      <c r="B717" s="36">
        <v>466.19</v>
      </c>
      <c r="C717" s="54" t="str">
        <f t="shared" si="13"/>
        <v>202210</v>
      </c>
      <c r="E717" s="54"/>
    </row>
    <row r="718" spans="1:5" ht="14">
      <c r="A718" s="37">
        <v>44854</v>
      </c>
      <c r="B718" s="36">
        <v>468.95</v>
      </c>
      <c r="C718" s="54" t="str">
        <f t="shared" si="13"/>
        <v>202210</v>
      </c>
      <c r="E718" s="54"/>
    </row>
    <row r="719" spans="1:5" ht="14">
      <c r="A719" s="37">
        <v>44855</v>
      </c>
      <c r="B719" s="36">
        <v>469.81</v>
      </c>
      <c r="C719" s="54" t="str">
        <f t="shared" si="13"/>
        <v>202210</v>
      </c>
      <c r="E719" s="54"/>
    </row>
    <row r="720" spans="1:5" ht="14">
      <c r="A720" s="37">
        <v>44858</v>
      </c>
      <c r="B720" s="36">
        <v>464.57</v>
      </c>
      <c r="C720" s="54" t="str">
        <f t="shared" si="13"/>
        <v>202210</v>
      </c>
      <c r="E720" s="54"/>
    </row>
    <row r="721" spans="1:5" ht="14">
      <c r="A721" s="37">
        <v>44859</v>
      </c>
      <c r="B721" s="36">
        <v>465.85</v>
      </c>
      <c r="C721" s="54" t="str">
        <f t="shared" si="13"/>
        <v>202210</v>
      </c>
      <c r="E721" s="54"/>
    </row>
    <row r="722" spans="1:5" ht="14">
      <c r="A722" s="37">
        <v>44860</v>
      </c>
      <c r="B722" s="36">
        <v>465.04</v>
      </c>
      <c r="C722" s="54" t="str">
        <f t="shared" si="13"/>
        <v>202210</v>
      </c>
      <c r="E722" s="54"/>
    </row>
    <row r="723" spans="1:5" ht="14">
      <c r="A723" s="37">
        <v>44861</v>
      </c>
      <c r="B723" s="36">
        <v>462.76</v>
      </c>
      <c r="C723" s="54" t="str">
        <f t="shared" si="13"/>
        <v>202210</v>
      </c>
      <c r="E723" s="54"/>
    </row>
    <row r="724" spans="1:5" ht="14">
      <c r="A724" s="37">
        <v>44862</v>
      </c>
      <c r="B724" s="36">
        <v>459.4</v>
      </c>
      <c r="C724" s="54" t="str">
        <f t="shared" si="13"/>
        <v>202210</v>
      </c>
      <c r="E724" s="54"/>
    </row>
    <row r="725" spans="1:5" ht="14">
      <c r="A725" s="37">
        <v>44865</v>
      </c>
      <c r="B725" s="36">
        <v>472.75</v>
      </c>
      <c r="C725" s="54" t="str">
        <f t="shared" si="13"/>
        <v>202210</v>
      </c>
      <c r="E725" s="54"/>
    </row>
    <row r="726" spans="1:5" ht="14">
      <c r="A726" s="37">
        <v>44866</v>
      </c>
      <c r="B726" s="36">
        <v>480.19</v>
      </c>
      <c r="C726" s="54" t="str">
        <f t="shared" si="13"/>
        <v>202211</v>
      </c>
      <c r="E726" s="54"/>
    </row>
    <row r="727" spans="1:5" ht="14">
      <c r="A727" s="37">
        <v>44867</v>
      </c>
      <c r="B727" s="36">
        <v>472.36</v>
      </c>
      <c r="C727" s="54" t="str">
        <f t="shared" si="13"/>
        <v>202211</v>
      </c>
      <c r="E727" s="54"/>
    </row>
    <row r="728" spans="1:5" ht="14">
      <c r="A728" s="37">
        <v>44868</v>
      </c>
      <c r="B728" s="36">
        <v>468.84</v>
      </c>
      <c r="C728" s="54" t="str">
        <f t="shared" si="13"/>
        <v>202211</v>
      </c>
      <c r="E728" s="54"/>
    </row>
    <row r="729" spans="1:5" ht="14">
      <c r="A729" s="37">
        <v>44869</v>
      </c>
      <c r="B729" s="36">
        <v>474.39</v>
      </c>
      <c r="C729" s="54" t="str">
        <f t="shared" si="13"/>
        <v>202211</v>
      </c>
      <c r="E729" s="54"/>
    </row>
    <row r="730" spans="1:5" ht="14">
      <c r="A730" s="37">
        <v>44872</v>
      </c>
      <c r="B730" s="36">
        <v>472.47</v>
      </c>
      <c r="C730" s="54" t="str">
        <f t="shared" si="13"/>
        <v>202211</v>
      </c>
      <c r="E730" s="54"/>
    </row>
    <row r="731" spans="1:5" ht="14">
      <c r="A731" s="37">
        <v>44873</v>
      </c>
      <c r="B731" s="36">
        <v>468.87</v>
      </c>
      <c r="C731" s="54" t="str">
        <f t="shared" si="13"/>
        <v>202211</v>
      </c>
      <c r="E731" s="54"/>
    </row>
    <row r="732" spans="1:5" ht="14">
      <c r="A732" s="37">
        <v>44874</v>
      </c>
      <c r="B732" s="36">
        <v>466.53</v>
      </c>
      <c r="C732" s="54" t="str">
        <f t="shared" si="13"/>
        <v>202211</v>
      </c>
      <c r="E732" s="54"/>
    </row>
    <row r="733" spans="1:5" ht="14">
      <c r="A733" s="37">
        <v>44875</v>
      </c>
      <c r="B733" s="36">
        <v>462.82</v>
      </c>
      <c r="C733" s="54" t="str">
        <f t="shared" si="13"/>
        <v>202211</v>
      </c>
      <c r="E733" s="54"/>
    </row>
    <row r="734" spans="1:5" ht="14">
      <c r="A734" s="37">
        <v>44876</v>
      </c>
      <c r="B734" s="36">
        <v>468.64</v>
      </c>
      <c r="C734" s="54" t="str">
        <f t="shared" si="13"/>
        <v>202211</v>
      </c>
      <c r="E734" s="54"/>
    </row>
    <row r="735" spans="1:5" ht="14">
      <c r="A735" s="37">
        <v>44879</v>
      </c>
      <c r="B735" s="36">
        <v>467.34</v>
      </c>
      <c r="C735" s="54" t="str">
        <f t="shared" si="13"/>
        <v>202211</v>
      </c>
      <c r="E735" s="54"/>
    </row>
    <row r="736" spans="1:5" ht="14">
      <c r="A736" s="37">
        <v>44880</v>
      </c>
      <c r="B736" s="36">
        <v>473.1</v>
      </c>
      <c r="C736" s="54" t="str">
        <f t="shared" si="13"/>
        <v>202211</v>
      </c>
      <c r="E736" s="54"/>
    </row>
    <row r="737" spans="1:5" ht="14">
      <c r="A737" s="37">
        <v>44881</v>
      </c>
      <c r="B737" s="36">
        <v>469.15</v>
      </c>
      <c r="C737" s="54" t="str">
        <f t="shared" si="13"/>
        <v>202211</v>
      </c>
      <c r="E737" s="54"/>
    </row>
    <row r="738" spans="1:5" ht="14">
      <c r="A738" s="37">
        <v>44882</v>
      </c>
      <c r="B738" s="36">
        <v>464.74</v>
      </c>
      <c r="C738" s="54" t="str">
        <f t="shared" si="13"/>
        <v>202211</v>
      </c>
      <c r="E738" s="54"/>
    </row>
    <row r="739" spans="1:5" ht="14">
      <c r="A739" s="37">
        <v>44883</v>
      </c>
      <c r="B739" s="36">
        <v>465.3</v>
      </c>
      <c r="C739" s="54" t="str">
        <f t="shared" si="13"/>
        <v>202211</v>
      </c>
      <c r="E739" s="54"/>
    </row>
    <row r="740" spans="1:5" ht="14">
      <c r="A740" s="37">
        <v>44886</v>
      </c>
      <c r="B740" s="36">
        <v>462.93</v>
      </c>
      <c r="C740" s="54" t="str">
        <f t="shared" si="13"/>
        <v>202211</v>
      </c>
      <c r="E740" s="54"/>
    </row>
    <row r="741" spans="1:5" ht="14">
      <c r="A741" s="37">
        <v>44887</v>
      </c>
      <c r="B741" s="36">
        <v>461.22</v>
      </c>
      <c r="C741" s="54" t="str">
        <f t="shared" si="13"/>
        <v>202211</v>
      </c>
      <c r="E741" s="54"/>
    </row>
    <row r="742" spans="1:5" ht="14">
      <c r="A742" s="37">
        <v>44888</v>
      </c>
      <c r="B742" s="36">
        <v>463.39</v>
      </c>
      <c r="C742" s="54" t="str">
        <f t="shared" si="13"/>
        <v>202211</v>
      </c>
      <c r="E742" s="54"/>
    </row>
    <row r="743" spans="1:5" ht="14">
      <c r="A743" s="37">
        <v>44890</v>
      </c>
      <c r="B743" s="36">
        <v>461.63</v>
      </c>
      <c r="C743" s="54" t="str">
        <f t="shared" si="13"/>
        <v>202211</v>
      </c>
      <c r="E743" s="54"/>
    </row>
    <row r="744" spans="1:5" ht="14">
      <c r="A744" s="37">
        <v>44893</v>
      </c>
      <c r="B744" s="36">
        <v>460.09</v>
      </c>
      <c r="C744" s="54" t="str">
        <f t="shared" si="13"/>
        <v>202211</v>
      </c>
      <c r="E744" s="54"/>
    </row>
    <row r="745" spans="1:5" ht="14">
      <c r="A745" s="37">
        <v>44894</v>
      </c>
      <c r="B745" s="36">
        <v>461.03</v>
      </c>
      <c r="C745" s="54" t="str">
        <f t="shared" si="13"/>
        <v>202211</v>
      </c>
      <c r="E745" s="54"/>
    </row>
    <row r="746" spans="1:5" ht="14">
      <c r="A746" s="37">
        <v>44895</v>
      </c>
      <c r="B746" s="36">
        <v>464.65</v>
      </c>
      <c r="C746" s="54" t="str">
        <f t="shared" si="13"/>
        <v>202211</v>
      </c>
      <c r="E746" s="54"/>
    </row>
    <row r="747" spans="1:5" ht="14">
      <c r="A747" s="37">
        <v>44896</v>
      </c>
      <c r="B747" s="36">
        <v>458.45</v>
      </c>
      <c r="C747" s="54" t="str">
        <f t="shared" si="13"/>
        <v>202212</v>
      </c>
      <c r="E747" s="54"/>
    </row>
    <row r="748" spans="1:5" ht="14">
      <c r="A748" s="37">
        <v>44897</v>
      </c>
      <c r="B748" s="36">
        <v>451.51</v>
      </c>
      <c r="C748" s="54" t="str">
        <f t="shared" si="13"/>
        <v>202212</v>
      </c>
      <c r="E748" s="54"/>
    </row>
    <row r="749" spans="1:5" ht="14">
      <c r="A749" s="37">
        <v>44900</v>
      </c>
      <c r="B749" s="36">
        <v>446.78</v>
      </c>
      <c r="C749" s="54" t="str">
        <f t="shared" si="13"/>
        <v>202212</v>
      </c>
      <c r="E749" s="54"/>
    </row>
    <row r="750" spans="1:5" ht="14">
      <c r="A750" s="37">
        <v>44901</v>
      </c>
      <c r="B750" s="36">
        <v>445.62</v>
      </c>
      <c r="C750" s="54" t="str">
        <f t="shared" si="13"/>
        <v>202212</v>
      </c>
      <c r="E750" s="54"/>
    </row>
    <row r="751" spans="1:5" ht="14">
      <c r="A751" s="37">
        <v>44902</v>
      </c>
      <c r="B751" s="36">
        <v>449.71</v>
      </c>
      <c r="C751" s="54" t="str">
        <f t="shared" si="13"/>
        <v>202212</v>
      </c>
      <c r="E751" s="54"/>
    </row>
    <row r="752" spans="1:5" ht="14">
      <c r="A752" s="37">
        <v>44903</v>
      </c>
      <c r="B752" s="36">
        <v>450.57</v>
      </c>
      <c r="C752" s="54" t="str">
        <f t="shared" si="13"/>
        <v>202212</v>
      </c>
      <c r="E752" s="54"/>
    </row>
    <row r="753" spans="1:5" ht="14">
      <c r="A753" s="37">
        <v>44904</v>
      </c>
      <c r="B753" s="36">
        <v>448.76</v>
      </c>
      <c r="C753" s="54" t="str">
        <f t="shared" si="13"/>
        <v>202212</v>
      </c>
      <c r="E753" s="54"/>
    </row>
    <row r="754" spans="1:5" ht="14">
      <c r="A754" s="37">
        <v>44907</v>
      </c>
      <c r="B754" s="36">
        <v>453.09</v>
      </c>
      <c r="C754" s="54" t="str">
        <f t="shared" si="13"/>
        <v>202212</v>
      </c>
      <c r="E754" s="54"/>
    </row>
    <row r="755" spans="1:5" ht="14">
      <c r="A755" s="37">
        <v>44908</v>
      </c>
      <c r="B755" s="36">
        <v>455.66</v>
      </c>
      <c r="C755" s="54" t="str">
        <f t="shared" si="13"/>
        <v>202212</v>
      </c>
      <c r="E755" s="54"/>
    </row>
    <row r="756" spans="1:5" ht="14">
      <c r="A756" s="37">
        <v>44909</v>
      </c>
      <c r="B756" s="36">
        <v>455.22</v>
      </c>
      <c r="C756" s="54" t="str">
        <f t="shared" si="13"/>
        <v>202212</v>
      </c>
      <c r="E756" s="54"/>
    </row>
    <row r="757" spans="1:5" ht="14">
      <c r="A757" s="37">
        <v>44910</v>
      </c>
      <c r="B757" s="36">
        <v>456.27</v>
      </c>
      <c r="C757" s="54" t="str">
        <f t="shared" si="13"/>
        <v>202212</v>
      </c>
      <c r="E757" s="54"/>
    </row>
    <row r="758" spans="1:5" ht="14">
      <c r="A758" s="37">
        <v>44911</v>
      </c>
      <c r="B758" s="36">
        <v>455.08</v>
      </c>
      <c r="C758" s="54" t="str">
        <f t="shared" si="13"/>
        <v>202212</v>
      </c>
      <c r="E758" s="54"/>
    </row>
    <row r="759" spans="1:5" ht="14">
      <c r="A759" s="37">
        <v>44914</v>
      </c>
      <c r="B759" s="36">
        <v>452.66</v>
      </c>
      <c r="C759" s="54" t="str">
        <f t="shared" si="13"/>
        <v>202212</v>
      </c>
      <c r="E759" s="54"/>
    </row>
    <row r="760" spans="1:5" ht="14">
      <c r="A760" s="37">
        <v>44915</v>
      </c>
      <c r="B760" s="36">
        <v>457.59</v>
      </c>
      <c r="C760" s="54" t="str">
        <f t="shared" si="13"/>
        <v>202212</v>
      </c>
      <c r="E760" s="54"/>
    </row>
    <row r="761" spans="1:5" ht="14">
      <c r="A761" s="37">
        <v>44916</v>
      </c>
      <c r="B761" s="36">
        <v>463.56</v>
      </c>
      <c r="C761" s="54" t="str">
        <f t="shared" si="13"/>
        <v>202212</v>
      </c>
      <c r="E761" s="54"/>
    </row>
    <row r="762" spans="1:5" ht="14">
      <c r="A762" s="37">
        <v>44917</v>
      </c>
      <c r="B762" s="36">
        <v>461.13</v>
      </c>
      <c r="C762" s="54" t="str">
        <f t="shared" si="13"/>
        <v>202212</v>
      </c>
      <c r="E762" s="54"/>
    </row>
    <row r="763" spans="1:5" ht="14">
      <c r="A763" s="37">
        <v>44918</v>
      </c>
      <c r="B763" s="36">
        <v>465.95</v>
      </c>
      <c r="C763" s="54" t="str">
        <f t="shared" si="13"/>
        <v>202212</v>
      </c>
      <c r="E763" s="54"/>
    </row>
    <row r="764" spans="1:5" ht="14">
      <c r="A764" s="37">
        <v>44922</v>
      </c>
      <c r="B764" s="36">
        <v>466.04</v>
      </c>
      <c r="C764" s="54" t="str">
        <f t="shared" si="13"/>
        <v>202212</v>
      </c>
      <c r="E764" s="54"/>
    </row>
    <row r="765" spans="1:5" ht="14">
      <c r="A765" s="37">
        <v>44923</v>
      </c>
      <c r="B765" s="36">
        <v>470.92</v>
      </c>
      <c r="C765" s="54" t="str">
        <f t="shared" si="13"/>
        <v>202212</v>
      </c>
      <c r="E765" s="54"/>
    </row>
    <row r="766" spans="1:5" ht="14">
      <c r="A766" s="37">
        <v>44924</v>
      </c>
      <c r="B766" s="36">
        <v>468.01</v>
      </c>
      <c r="C766" s="54" t="str">
        <f t="shared" si="13"/>
        <v>202212</v>
      </c>
      <c r="E766" s="54"/>
    </row>
    <row r="767" spans="1:5" ht="14">
      <c r="A767" s="37">
        <v>44925</v>
      </c>
      <c r="B767" s="36">
        <v>470.53</v>
      </c>
      <c r="C767" s="54" t="str">
        <f t="shared" si="13"/>
        <v>202212</v>
      </c>
      <c r="E767" s="54"/>
    </row>
    <row r="768" spans="1:5" ht="14">
      <c r="A768" s="37">
        <v>44929</v>
      </c>
      <c r="B768" s="36">
        <v>463.09</v>
      </c>
      <c r="C768" s="54" t="str">
        <f t="shared" si="13"/>
        <v>20231</v>
      </c>
      <c r="E768" s="54"/>
    </row>
    <row r="769" spans="1:5" ht="14">
      <c r="A769" s="37">
        <v>44930</v>
      </c>
      <c r="B769" s="36">
        <v>452.68</v>
      </c>
      <c r="C769" s="54" t="str">
        <f t="shared" si="13"/>
        <v>20231</v>
      </c>
      <c r="E769" s="54"/>
    </row>
    <row r="770" spans="1:5" ht="14">
      <c r="A770" s="37">
        <v>44931</v>
      </c>
      <c r="B770" s="36">
        <v>451.86</v>
      </c>
      <c r="C770" s="54" t="str">
        <f t="shared" si="13"/>
        <v>20231</v>
      </c>
      <c r="E770" s="54"/>
    </row>
    <row r="771" spans="1:5" ht="14">
      <c r="A771" s="37">
        <v>44932</v>
      </c>
      <c r="B771" s="36">
        <v>452.73</v>
      </c>
      <c r="C771" s="54" t="str">
        <f t="shared" si="13"/>
        <v>20231</v>
      </c>
      <c r="E771" s="54"/>
    </row>
    <row r="772" spans="1:5" ht="14">
      <c r="A772" s="37">
        <v>44935</v>
      </c>
      <c r="B772" s="36">
        <v>452.62</v>
      </c>
      <c r="C772" s="54" t="str">
        <f t="shared" si="13"/>
        <v>20231</v>
      </c>
      <c r="E772" s="54"/>
    </row>
    <row r="773" spans="1:5" ht="14">
      <c r="A773" s="37">
        <v>44936</v>
      </c>
      <c r="B773" s="36">
        <v>450.63</v>
      </c>
      <c r="C773" s="54" t="str">
        <f t="shared" si="13"/>
        <v>20231</v>
      </c>
      <c r="E773" s="54"/>
    </row>
    <row r="774" spans="1:5" ht="14">
      <c r="A774" s="37">
        <v>44937</v>
      </c>
      <c r="B774" s="36">
        <v>451.94</v>
      </c>
      <c r="C774" s="54" t="str">
        <f t="shared" si="13"/>
        <v>20231</v>
      </c>
      <c r="E774" s="54"/>
    </row>
    <row r="775" spans="1:5" ht="14">
      <c r="A775" s="37">
        <v>44938</v>
      </c>
      <c r="B775" s="36">
        <v>457.83</v>
      </c>
      <c r="C775" s="54" t="str">
        <f t="shared" si="13"/>
        <v>20231</v>
      </c>
      <c r="E775" s="54"/>
    </row>
    <row r="776" spans="1:5" ht="14">
      <c r="A776" s="37">
        <v>44939</v>
      </c>
      <c r="B776" s="36">
        <v>460.51</v>
      </c>
      <c r="C776" s="54" t="str">
        <f t="shared" si="13"/>
        <v>20231</v>
      </c>
      <c r="E776" s="54"/>
    </row>
    <row r="777" spans="1:5" ht="14">
      <c r="A777" s="37">
        <v>44943</v>
      </c>
      <c r="B777" s="36">
        <v>465.95</v>
      </c>
      <c r="C777" s="54" t="str">
        <f t="shared" ref="C777:C840" si="14">YEAR(A777)&amp;MONTH(A777)</f>
        <v>20231</v>
      </c>
      <c r="E777" s="54"/>
    </row>
    <row r="778" spans="1:5" ht="14">
      <c r="A778" s="37">
        <v>44944</v>
      </c>
      <c r="B778" s="36">
        <v>462.72</v>
      </c>
      <c r="C778" s="54" t="str">
        <f t="shared" si="14"/>
        <v>20231</v>
      </c>
      <c r="E778" s="54"/>
    </row>
    <row r="779" spans="1:5" ht="14">
      <c r="A779" s="37">
        <v>44945</v>
      </c>
      <c r="B779" s="36">
        <v>459.03</v>
      </c>
      <c r="C779" s="54" t="str">
        <f t="shared" si="14"/>
        <v>20231</v>
      </c>
      <c r="E779" s="54"/>
    </row>
    <row r="780" spans="1:5" ht="14">
      <c r="A780" s="37">
        <v>44946</v>
      </c>
      <c r="B780" s="36">
        <v>460.73</v>
      </c>
      <c r="C780" s="54" t="str">
        <f t="shared" si="14"/>
        <v>20231</v>
      </c>
      <c r="E780" s="54"/>
    </row>
    <row r="781" spans="1:5" ht="14">
      <c r="A781" s="37">
        <v>44949</v>
      </c>
      <c r="B781" s="36">
        <v>454.53</v>
      </c>
      <c r="C781" s="54" t="str">
        <f t="shared" si="14"/>
        <v>20231</v>
      </c>
      <c r="E781" s="54"/>
    </row>
    <row r="782" spans="1:5" ht="14">
      <c r="A782" s="37">
        <v>44950</v>
      </c>
      <c r="B782" s="36">
        <v>459.18</v>
      </c>
      <c r="C782" s="54" t="str">
        <f t="shared" si="14"/>
        <v>20231</v>
      </c>
      <c r="E782" s="54"/>
    </row>
    <row r="783" spans="1:5" ht="14">
      <c r="A783" s="37">
        <v>44951</v>
      </c>
      <c r="B783" s="36">
        <v>461.6</v>
      </c>
      <c r="C783" s="54" t="str">
        <f t="shared" si="14"/>
        <v>20231</v>
      </c>
      <c r="E783" s="54"/>
    </row>
    <row r="784" spans="1:5" ht="14">
      <c r="A784" s="37">
        <v>44952</v>
      </c>
      <c r="B784" s="36">
        <v>468.94</v>
      </c>
      <c r="C784" s="54" t="str">
        <f t="shared" si="14"/>
        <v>20231</v>
      </c>
      <c r="E784" s="54"/>
    </row>
    <row r="785" spans="1:5" ht="14">
      <c r="A785" s="37">
        <v>44953</v>
      </c>
      <c r="B785" s="36">
        <v>468.79</v>
      </c>
      <c r="C785" s="54" t="str">
        <f t="shared" si="14"/>
        <v>20231</v>
      </c>
      <c r="E785" s="54"/>
    </row>
    <row r="786" spans="1:5" ht="14">
      <c r="A786" s="37">
        <v>44956</v>
      </c>
      <c r="B786" s="36">
        <v>471.13</v>
      </c>
      <c r="C786" s="54" t="str">
        <f t="shared" si="14"/>
        <v>20231</v>
      </c>
      <c r="E786" s="54"/>
    </row>
    <row r="787" spans="1:5" ht="14">
      <c r="A787" s="37">
        <v>44957</v>
      </c>
      <c r="B787" s="36">
        <v>474.15</v>
      </c>
      <c r="C787" s="54" t="str">
        <f t="shared" si="14"/>
        <v>20231</v>
      </c>
      <c r="E787" s="54"/>
    </row>
    <row r="788" spans="1:5" ht="14">
      <c r="A788" s="37">
        <v>44958</v>
      </c>
      <c r="B788" s="36">
        <v>471.75</v>
      </c>
      <c r="C788" s="54" t="str">
        <f t="shared" si="14"/>
        <v>20232</v>
      </c>
      <c r="E788" s="54"/>
    </row>
    <row r="789" spans="1:5" ht="14">
      <c r="A789" s="37">
        <v>44959</v>
      </c>
      <c r="B789" s="36">
        <v>472.33</v>
      </c>
      <c r="C789" s="54" t="str">
        <f t="shared" si="14"/>
        <v>20232</v>
      </c>
      <c r="E789" s="54"/>
    </row>
    <row r="790" spans="1:5" ht="14">
      <c r="A790" s="37">
        <v>44960</v>
      </c>
      <c r="B790" s="36">
        <v>470.17</v>
      </c>
      <c r="C790" s="54" t="str">
        <f t="shared" si="14"/>
        <v>20232</v>
      </c>
      <c r="E790" s="54"/>
    </row>
    <row r="791" spans="1:5" ht="14">
      <c r="A791" s="37">
        <v>44963</v>
      </c>
      <c r="B791" s="36">
        <v>467.8</v>
      </c>
      <c r="C791" s="54" t="str">
        <f t="shared" si="14"/>
        <v>20232</v>
      </c>
      <c r="E791" s="54"/>
    </row>
    <row r="792" spans="1:5" ht="14">
      <c r="A792" s="37">
        <v>44964</v>
      </c>
      <c r="B792" s="36">
        <v>467.45</v>
      </c>
      <c r="C792" s="54" t="str">
        <f t="shared" si="14"/>
        <v>20232</v>
      </c>
      <c r="E792" s="54"/>
    </row>
    <row r="793" spans="1:5" ht="14">
      <c r="A793" s="37">
        <v>44965</v>
      </c>
      <c r="B793" s="36">
        <v>470.51</v>
      </c>
      <c r="C793" s="54" t="str">
        <f t="shared" si="14"/>
        <v>20232</v>
      </c>
      <c r="E793" s="54"/>
    </row>
    <row r="794" spans="1:5" ht="14">
      <c r="A794" s="37">
        <v>44966</v>
      </c>
      <c r="B794" s="36">
        <v>466.83</v>
      </c>
      <c r="C794" s="54" t="str">
        <f t="shared" si="14"/>
        <v>20232</v>
      </c>
      <c r="E794" s="54"/>
    </row>
    <row r="795" spans="1:5" ht="14">
      <c r="A795" s="37">
        <v>44967</v>
      </c>
      <c r="B795" s="36">
        <v>474.08</v>
      </c>
      <c r="C795" s="54" t="str">
        <f t="shared" si="14"/>
        <v>20232</v>
      </c>
      <c r="E795" s="54"/>
    </row>
    <row r="796" spans="1:5" ht="14">
      <c r="A796" s="37">
        <v>44970</v>
      </c>
      <c r="B796" s="36">
        <v>474.79</v>
      </c>
      <c r="C796" s="54" t="str">
        <f t="shared" si="14"/>
        <v>20232</v>
      </c>
      <c r="E796" s="54"/>
    </row>
    <row r="797" spans="1:5" ht="14">
      <c r="A797" s="37">
        <v>44971</v>
      </c>
      <c r="B797" s="36">
        <v>474.56</v>
      </c>
      <c r="C797" s="54" t="str">
        <f t="shared" si="14"/>
        <v>20232</v>
      </c>
      <c r="E797" s="54"/>
    </row>
    <row r="798" spans="1:5" ht="14">
      <c r="A798" s="37">
        <v>44972</v>
      </c>
      <c r="B798" s="36">
        <v>468.4</v>
      </c>
      <c r="C798" s="54" t="str">
        <f t="shared" si="14"/>
        <v>20232</v>
      </c>
      <c r="E798" s="54"/>
    </row>
    <row r="799" spans="1:5" ht="14">
      <c r="A799" s="37">
        <v>44973</v>
      </c>
      <c r="B799" s="36">
        <v>468.79</v>
      </c>
      <c r="C799" s="54" t="str">
        <f t="shared" si="14"/>
        <v>20232</v>
      </c>
      <c r="E799" s="54"/>
    </row>
    <row r="800" spans="1:5" ht="14">
      <c r="A800" s="37">
        <v>44974</v>
      </c>
      <c r="B800" s="36">
        <v>470.41</v>
      </c>
      <c r="C800" s="54" t="str">
        <f t="shared" si="14"/>
        <v>20232</v>
      </c>
      <c r="E800" s="54"/>
    </row>
    <row r="801" spans="1:5" ht="14">
      <c r="A801" s="37">
        <v>44978</v>
      </c>
      <c r="B801" s="36">
        <v>471.84</v>
      </c>
      <c r="C801" s="54" t="str">
        <f t="shared" si="14"/>
        <v>20232</v>
      </c>
      <c r="E801" s="54"/>
    </row>
    <row r="802" spans="1:5" ht="14">
      <c r="A802" s="37">
        <v>44979</v>
      </c>
      <c r="B802" s="36">
        <v>467.83</v>
      </c>
      <c r="C802" s="54" t="str">
        <f t="shared" si="14"/>
        <v>20232</v>
      </c>
      <c r="E802" s="54"/>
    </row>
    <row r="803" spans="1:5" ht="14">
      <c r="A803" s="37">
        <v>44980</v>
      </c>
      <c r="B803" s="36">
        <v>463.88</v>
      </c>
      <c r="C803" s="54" t="str">
        <f t="shared" si="14"/>
        <v>20232</v>
      </c>
      <c r="E803" s="54"/>
    </row>
    <row r="804" spans="1:5" ht="14">
      <c r="A804" s="37">
        <v>44981</v>
      </c>
      <c r="B804" s="36">
        <v>456.25</v>
      </c>
      <c r="C804" s="54" t="str">
        <f t="shared" si="14"/>
        <v>20232</v>
      </c>
      <c r="E804" s="54"/>
    </row>
    <row r="805" spans="1:5" ht="14">
      <c r="A805" s="37">
        <v>44984</v>
      </c>
      <c r="B805" s="36">
        <v>453.62</v>
      </c>
      <c r="C805" s="54" t="str">
        <f t="shared" si="14"/>
        <v>20232</v>
      </c>
      <c r="E805" s="54"/>
    </row>
    <row r="806" spans="1:5" ht="14">
      <c r="A806" s="37">
        <v>44985</v>
      </c>
      <c r="B806" s="36">
        <v>447.04</v>
      </c>
      <c r="C806" s="54" t="str">
        <f t="shared" si="14"/>
        <v>20232</v>
      </c>
      <c r="E806" s="54"/>
    </row>
    <row r="807" spans="1:5" ht="14">
      <c r="A807" s="37">
        <v>44986</v>
      </c>
      <c r="B807" s="36">
        <v>451.29</v>
      </c>
      <c r="C807" s="54" t="str">
        <f t="shared" si="14"/>
        <v>20233</v>
      </c>
      <c r="E807" s="54"/>
    </row>
    <row r="808" spans="1:5" ht="14">
      <c r="A808" s="37">
        <v>44987</v>
      </c>
      <c r="B808" s="36">
        <v>451.14</v>
      </c>
      <c r="C808" s="54" t="str">
        <f t="shared" si="14"/>
        <v>20233</v>
      </c>
      <c r="E808" s="54"/>
    </row>
    <row r="809" spans="1:5" ht="14">
      <c r="A809" s="37">
        <v>44988</v>
      </c>
      <c r="B809" s="36">
        <v>453.15</v>
      </c>
      <c r="C809" s="54" t="str">
        <f t="shared" si="14"/>
        <v>20233</v>
      </c>
      <c r="E809" s="54"/>
    </row>
    <row r="810" spans="1:5" ht="14">
      <c r="A810" s="37">
        <v>44991</v>
      </c>
      <c r="B810" s="36">
        <v>451.4</v>
      </c>
      <c r="C810" s="54" t="str">
        <f t="shared" si="14"/>
        <v>20233</v>
      </c>
      <c r="E810" s="54"/>
    </row>
    <row r="811" spans="1:5" ht="14">
      <c r="A811" s="37">
        <v>44992</v>
      </c>
      <c r="B811" s="36">
        <v>450.12</v>
      </c>
      <c r="C811" s="54" t="str">
        <f t="shared" si="14"/>
        <v>20233</v>
      </c>
      <c r="E811" s="54"/>
    </row>
    <row r="812" spans="1:5" ht="14">
      <c r="A812" s="37">
        <v>44993</v>
      </c>
      <c r="B812" s="36">
        <v>446.22</v>
      </c>
      <c r="C812" s="54" t="str">
        <f t="shared" si="14"/>
        <v>20233</v>
      </c>
      <c r="E812" s="54"/>
    </row>
    <row r="813" spans="1:5" ht="14">
      <c r="A813" s="37">
        <v>44994</v>
      </c>
      <c r="B813" s="36">
        <v>439.44</v>
      </c>
      <c r="C813" s="54" t="str">
        <f t="shared" si="14"/>
        <v>20233</v>
      </c>
      <c r="E813" s="54"/>
    </row>
    <row r="814" spans="1:5" ht="14">
      <c r="A814" s="37">
        <v>44995</v>
      </c>
      <c r="B814" s="36">
        <v>441.94</v>
      </c>
      <c r="C814" s="54" t="str">
        <f t="shared" si="14"/>
        <v>20233</v>
      </c>
      <c r="E814" s="54"/>
    </row>
    <row r="815" spans="1:5" ht="14">
      <c r="A815" s="37">
        <v>44998</v>
      </c>
      <c r="B815" s="36">
        <v>440.79</v>
      </c>
      <c r="C815" s="54" t="str">
        <f t="shared" si="14"/>
        <v>20233</v>
      </c>
      <c r="E815" s="54"/>
    </row>
    <row r="816" spans="1:5" ht="14">
      <c r="A816" s="37">
        <v>44999</v>
      </c>
      <c r="B816" s="36">
        <v>444.01</v>
      </c>
      <c r="C816" s="54" t="str">
        <f t="shared" si="14"/>
        <v>20233</v>
      </c>
      <c r="E816" s="54"/>
    </row>
    <row r="817" spans="1:5" ht="14">
      <c r="A817" s="37">
        <v>45000</v>
      </c>
      <c r="B817" s="36">
        <v>444.35</v>
      </c>
      <c r="C817" s="54" t="str">
        <f t="shared" si="14"/>
        <v>20233</v>
      </c>
      <c r="E817" s="54"/>
    </row>
    <row r="818" spans="1:5" ht="14">
      <c r="A818" s="37">
        <v>45001</v>
      </c>
      <c r="B818" s="36">
        <v>447.15</v>
      </c>
      <c r="C818" s="54" t="str">
        <f t="shared" si="14"/>
        <v>20233</v>
      </c>
      <c r="E818" s="54"/>
    </row>
    <row r="819" spans="1:5" ht="14">
      <c r="A819" s="37">
        <v>45002</v>
      </c>
      <c r="B819" s="36">
        <v>447.57</v>
      </c>
      <c r="C819" s="54" t="str">
        <f t="shared" si="14"/>
        <v>20233</v>
      </c>
      <c r="E819" s="54"/>
    </row>
    <row r="820" spans="1:5" ht="14">
      <c r="A820" s="37">
        <v>45005</v>
      </c>
      <c r="B820" s="36">
        <v>446.42</v>
      </c>
      <c r="C820" s="54" t="str">
        <f t="shared" si="14"/>
        <v>20233</v>
      </c>
      <c r="E820" s="54"/>
    </row>
    <row r="821" spans="1:5" ht="14">
      <c r="A821" s="37">
        <v>45006</v>
      </c>
      <c r="B821" s="36">
        <v>443.39</v>
      </c>
      <c r="C821" s="54" t="str">
        <f t="shared" si="14"/>
        <v>20233</v>
      </c>
      <c r="E821" s="54"/>
    </row>
    <row r="822" spans="1:5" ht="14">
      <c r="A822" s="37">
        <v>45007</v>
      </c>
      <c r="B822" s="36">
        <v>441.3</v>
      </c>
      <c r="C822" s="54" t="str">
        <f t="shared" si="14"/>
        <v>20233</v>
      </c>
      <c r="E822" s="54"/>
    </row>
    <row r="823" spans="1:5" ht="14">
      <c r="A823" s="37">
        <v>45008</v>
      </c>
      <c r="B823" s="36">
        <v>438.04</v>
      </c>
      <c r="C823" s="54" t="str">
        <f t="shared" si="14"/>
        <v>20233</v>
      </c>
      <c r="E823" s="54"/>
    </row>
    <row r="824" spans="1:5" ht="14">
      <c r="A824" s="37">
        <v>45009</v>
      </c>
      <c r="B824" s="36">
        <v>445.35</v>
      </c>
      <c r="C824" s="54" t="str">
        <f t="shared" si="14"/>
        <v>20233</v>
      </c>
      <c r="E824" s="54"/>
    </row>
    <row r="825" spans="1:5" ht="14">
      <c r="A825" s="37">
        <v>45012</v>
      </c>
      <c r="B825" s="36">
        <v>449.89</v>
      </c>
      <c r="C825" s="54" t="str">
        <f t="shared" si="14"/>
        <v>20233</v>
      </c>
      <c r="E825" s="54"/>
    </row>
    <row r="826" spans="1:5" ht="14">
      <c r="A826" s="37">
        <v>45013</v>
      </c>
      <c r="B826" s="36">
        <v>453.36</v>
      </c>
      <c r="C826" s="54" t="str">
        <f t="shared" si="14"/>
        <v>20233</v>
      </c>
      <c r="E826" s="54"/>
    </row>
    <row r="827" spans="1:5" ht="14">
      <c r="A827" s="37">
        <v>45014</v>
      </c>
      <c r="B827" s="36">
        <v>454.6</v>
      </c>
      <c r="C827" s="54" t="str">
        <f t="shared" si="14"/>
        <v>20233</v>
      </c>
      <c r="E827" s="54"/>
    </row>
    <row r="828" spans="1:5" ht="14">
      <c r="A828" s="37">
        <v>45015</v>
      </c>
      <c r="B828" s="36">
        <v>454.75</v>
      </c>
      <c r="C828" s="54" t="str">
        <f t="shared" si="14"/>
        <v>20233</v>
      </c>
      <c r="E828" s="54"/>
    </row>
    <row r="829" spans="1:5" ht="14">
      <c r="A829" s="37">
        <v>45016</v>
      </c>
      <c r="B829" s="36">
        <v>460.16</v>
      </c>
      <c r="C829" s="54" t="str">
        <f t="shared" si="14"/>
        <v>20233</v>
      </c>
      <c r="E829" s="54"/>
    </row>
    <row r="830" spans="1:5" ht="14">
      <c r="A830" s="37">
        <v>45019</v>
      </c>
      <c r="B830" s="36">
        <v>461.29</v>
      </c>
      <c r="C830" s="54" t="str">
        <f t="shared" si="14"/>
        <v>20234</v>
      </c>
      <c r="E830" s="54"/>
    </row>
    <row r="831" spans="1:5" ht="14">
      <c r="A831" s="37">
        <v>45020</v>
      </c>
      <c r="B831" s="36">
        <v>459.47</v>
      </c>
      <c r="C831" s="54" t="str">
        <f t="shared" si="14"/>
        <v>20234</v>
      </c>
      <c r="E831" s="54"/>
    </row>
    <row r="832" spans="1:5" ht="14">
      <c r="A832" s="37">
        <v>45021</v>
      </c>
      <c r="B832" s="36">
        <v>458.91</v>
      </c>
      <c r="C832" s="54" t="str">
        <f t="shared" si="14"/>
        <v>20234</v>
      </c>
      <c r="E832" s="54"/>
    </row>
    <row r="833" spans="1:5" ht="14">
      <c r="A833" s="37">
        <v>45022</v>
      </c>
      <c r="B833" s="36">
        <v>457.41</v>
      </c>
      <c r="C833" s="54" t="str">
        <f t="shared" si="14"/>
        <v>20234</v>
      </c>
      <c r="E833" s="54"/>
    </row>
    <row r="834" spans="1:5" ht="14">
      <c r="A834" s="37">
        <v>45026</v>
      </c>
      <c r="B834" s="36">
        <v>458.3</v>
      </c>
      <c r="C834" s="54" t="str">
        <f t="shared" si="14"/>
        <v>20234</v>
      </c>
      <c r="E834" s="54"/>
    </row>
    <row r="835" spans="1:5" ht="14">
      <c r="A835" s="37">
        <v>45027</v>
      </c>
      <c r="B835" s="36">
        <v>458.38</v>
      </c>
      <c r="C835" s="54" t="str">
        <f t="shared" si="14"/>
        <v>20234</v>
      </c>
      <c r="E835" s="54"/>
    </row>
    <row r="836" spans="1:5" ht="14">
      <c r="A836" s="37">
        <v>45028</v>
      </c>
      <c r="B836" s="36">
        <v>456.63</v>
      </c>
      <c r="C836" s="54" t="str">
        <f t="shared" si="14"/>
        <v>20234</v>
      </c>
      <c r="E836" s="54"/>
    </row>
    <row r="837" spans="1:5" ht="14">
      <c r="A837" s="37">
        <v>45029</v>
      </c>
      <c r="B837" s="36">
        <v>453.18</v>
      </c>
      <c r="C837" s="54" t="str">
        <f t="shared" si="14"/>
        <v>20234</v>
      </c>
      <c r="E837" s="54"/>
    </row>
    <row r="838" spans="1:5" ht="14">
      <c r="A838" s="37">
        <v>45030</v>
      </c>
      <c r="B838" s="36">
        <v>456.05</v>
      </c>
      <c r="C838" s="54" t="str">
        <f t="shared" si="14"/>
        <v>20234</v>
      </c>
      <c r="E838" s="54"/>
    </row>
    <row r="839" spans="1:5" ht="14">
      <c r="A839" s="37">
        <v>45033</v>
      </c>
      <c r="B839" s="36">
        <v>462.64</v>
      </c>
      <c r="C839" s="54" t="str">
        <f t="shared" si="14"/>
        <v>20234</v>
      </c>
      <c r="E839" s="54"/>
    </row>
    <row r="840" spans="1:5" ht="14">
      <c r="A840" s="37">
        <v>45034</v>
      </c>
      <c r="B840" s="36">
        <v>464.64</v>
      </c>
      <c r="C840" s="54" t="str">
        <f t="shared" si="14"/>
        <v>20234</v>
      </c>
      <c r="E840" s="54"/>
    </row>
    <row r="841" spans="1:5" ht="14">
      <c r="A841" s="37">
        <v>45035</v>
      </c>
      <c r="B841" s="36">
        <v>458.62</v>
      </c>
      <c r="C841" s="54" t="str">
        <f t="shared" ref="C841:C904" si="15">YEAR(A841)&amp;MONTH(A841)</f>
        <v>20234</v>
      </c>
      <c r="E841" s="54"/>
    </row>
    <row r="842" spans="1:5" ht="14">
      <c r="A842" s="37">
        <v>45036</v>
      </c>
      <c r="B842" s="36">
        <v>453.24</v>
      </c>
      <c r="C842" s="54" t="str">
        <f t="shared" si="15"/>
        <v>20234</v>
      </c>
      <c r="E842" s="54"/>
    </row>
    <row r="843" spans="1:5" ht="14">
      <c r="A843" s="37">
        <v>45037</v>
      </c>
      <c r="B843" s="36">
        <v>447.66</v>
      </c>
      <c r="C843" s="54" t="str">
        <f t="shared" si="15"/>
        <v>20234</v>
      </c>
      <c r="E843" s="54"/>
    </row>
    <row r="844" spans="1:5" ht="14">
      <c r="A844" s="37">
        <v>45040</v>
      </c>
      <c r="B844" s="36">
        <v>445.37</v>
      </c>
      <c r="C844" s="54" t="str">
        <f t="shared" si="15"/>
        <v>20234</v>
      </c>
      <c r="E844" s="54"/>
    </row>
    <row r="845" spans="1:5" ht="14">
      <c r="A845" s="37">
        <v>45041</v>
      </c>
      <c r="B845" s="36">
        <v>443.24</v>
      </c>
      <c r="C845" s="54" t="str">
        <f t="shared" si="15"/>
        <v>20234</v>
      </c>
      <c r="E845" s="54"/>
    </row>
    <row r="846" spans="1:5" ht="14">
      <c r="A846" s="37">
        <v>45042</v>
      </c>
      <c r="B846" s="36">
        <v>439.44</v>
      </c>
      <c r="C846" s="54" t="str">
        <f t="shared" si="15"/>
        <v>20234</v>
      </c>
      <c r="E846" s="54"/>
    </row>
    <row r="847" spans="1:5" ht="14">
      <c r="A847" s="37">
        <v>45043</v>
      </c>
      <c r="B847" s="36">
        <v>433.38</v>
      </c>
      <c r="C847" s="54" t="str">
        <f t="shared" si="15"/>
        <v>20234</v>
      </c>
      <c r="E847" s="54"/>
    </row>
    <row r="848" spans="1:5" ht="14">
      <c r="A848" s="37">
        <v>45044</v>
      </c>
      <c r="B848" s="36">
        <v>436.07</v>
      </c>
      <c r="C848" s="54" t="str">
        <f t="shared" si="15"/>
        <v>20234</v>
      </c>
      <c r="E848" s="54"/>
    </row>
    <row r="849" spans="1:5" ht="14">
      <c r="A849" s="37">
        <v>45047</v>
      </c>
      <c r="B849" s="36">
        <v>432.49</v>
      </c>
      <c r="C849" s="54" t="str">
        <f t="shared" si="15"/>
        <v>20235</v>
      </c>
      <c r="E849" s="54"/>
    </row>
    <row r="850" spans="1:5" ht="14">
      <c r="A850" s="37">
        <v>45048</v>
      </c>
      <c r="B850" s="36">
        <v>427.58</v>
      </c>
      <c r="C850" s="54" t="str">
        <f t="shared" si="15"/>
        <v>20235</v>
      </c>
      <c r="E850" s="54"/>
    </row>
    <row r="851" spans="1:5" ht="14">
      <c r="A851" s="37">
        <v>45049</v>
      </c>
      <c r="B851" s="36">
        <v>434.5</v>
      </c>
      <c r="C851" s="54" t="str">
        <f t="shared" si="15"/>
        <v>20235</v>
      </c>
      <c r="E851" s="54"/>
    </row>
    <row r="852" spans="1:5" ht="14">
      <c r="A852" s="37">
        <v>45050</v>
      </c>
      <c r="B852" s="36">
        <v>437.16</v>
      </c>
      <c r="C852" s="54" t="str">
        <f t="shared" si="15"/>
        <v>20235</v>
      </c>
      <c r="E852" s="54"/>
    </row>
    <row r="853" spans="1:5" ht="14">
      <c r="A853" s="37">
        <v>45051</v>
      </c>
      <c r="B853" s="36">
        <v>446.17</v>
      </c>
      <c r="C853" s="54" t="str">
        <f t="shared" si="15"/>
        <v>20235</v>
      </c>
      <c r="E853" s="54"/>
    </row>
    <row r="854" spans="1:5" ht="14">
      <c r="A854" s="37">
        <v>45054</v>
      </c>
      <c r="B854" s="36">
        <v>444.79</v>
      </c>
      <c r="C854" s="54" t="str">
        <f t="shared" si="15"/>
        <v>20235</v>
      </c>
      <c r="E854" s="54"/>
    </row>
    <row r="855" spans="1:5" ht="14">
      <c r="A855" s="37">
        <v>45055</v>
      </c>
      <c r="B855" s="36">
        <v>440.18</v>
      </c>
      <c r="C855" s="54" t="str">
        <f t="shared" si="15"/>
        <v>20235</v>
      </c>
      <c r="E855" s="54"/>
    </row>
    <row r="856" spans="1:5" ht="14">
      <c r="A856" s="37">
        <v>45056</v>
      </c>
      <c r="B856" s="36">
        <v>442.3</v>
      </c>
      <c r="C856" s="54" t="str">
        <f t="shared" si="15"/>
        <v>20235</v>
      </c>
      <c r="E856" s="54"/>
    </row>
    <row r="857" spans="1:5" ht="14">
      <c r="A857" s="37">
        <v>45057</v>
      </c>
      <c r="B857" s="36">
        <v>435.58</v>
      </c>
      <c r="C857" s="54" t="str">
        <f t="shared" si="15"/>
        <v>20235</v>
      </c>
      <c r="E857" s="54"/>
    </row>
    <row r="858" spans="1:5" ht="14">
      <c r="A858" s="37">
        <v>45058</v>
      </c>
      <c r="B858" s="36">
        <v>438.46</v>
      </c>
      <c r="C858" s="54" t="str">
        <f t="shared" si="15"/>
        <v>20235</v>
      </c>
      <c r="E858" s="54"/>
    </row>
    <row r="859" spans="1:5" ht="14">
      <c r="A859" s="37">
        <v>45061</v>
      </c>
      <c r="B859" s="36">
        <v>445.59</v>
      </c>
      <c r="C859" s="54" t="str">
        <f t="shared" si="15"/>
        <v>20235</v>
      </c>
      <c r="E859" s="54"/>
    </row>
    <row r="860" spans="1:5" ht="14">
      <c r="A860" s="37">
        <v>45062</v>
      </c>
      <c r="B860" s="36">
        <v>438.63</v>
      </c>
      <c r="C860" s="54" t="str">
        <f t="shared" si="15"/>
        <v>20235</v>
      </c>
      <c r="E860" s="54"/>
    </row>
    <row r="861" spans="1:5" ht="14">
      <c r="A861" s="37">
        <v>45063</v>
      </c>
      <c r="B861" s="36">
        <v>430.19</v>
      </c>
      <c r="C861" s="54" t="str">
        <f t="shared" si="15"/>
        <v>20235</v>
      </c>
      <c r="E861" s="54"/>
    </row>
    <row r="862" spans="1:5" ht="14">
      <c r="A862" s="37">
        <v>45064</v>
      </c>
      <c r="B862" s="36">
        <v>425.16</v>
      </c>
      <c r="C862" s="54" t="str">
        <f t="shared" si="15"/>
        <v>20235</v>
      </c>
      <c r="E862" s="54"/>
    </row>
    <row r="863" spans="1:5" ht="14">
      <c r="A863" s="37">
        <v>45065</v>
      </c>
      <c r="B863" s="36">
        <v>422.3</v>
      </c>
      <c r="C863" s="54" t="str">
        <f t="shared" si="15"/>
        <v>20235</v>
      </c>
      <c r="E863" s="54"/>
    </row>
    <row r="864" spans="1:5" ht="14">
      <c r="A864" s="37">
        <v>45068</v>
      </c>
      <c r="B864" s="36">
        <v>428.19</v>
      </c>
      <c r="C864" s="54" t="str">
        <f t="shared" si="15"/>
        <v>20235</v>
      </c>
      <c r="E864" s="54"/>
    </row>
    <row r="865" spans="1:5" ht="14">
      <c r="A865" s="37">
        <v>45069</v>
      </c>
      <c r="B865" s="36">
        <v>429.93</v>
      </c>
      <c r="C865" s="54" t="str">
        <f t="shared" si="15"/>
        <v>20235</v>
      </c>
      <c r="E865" s="54"/>
    </row>
    <row r="866" spans="1:5" ht="14">
      <c r="A866" s="37">
        <v>45070</v>
      </c>
      <c r="B866" s="36">
        <v>428.02</v>
      </c>
      <c r="C866" s="54" t="str">
        <f t="shared" si="15"/>
        <v>20235</v>
      </c>
      <c r="E866" s="54"/>
    </row>
    <row r="867" spans="1:5" ht="14">
      <c r="A867" s="37">
        <v>45071</v>
      </c>
      <c r="B867" s="36">
        <v>426.45</v>
      </c>
      <c r="C867" s="54" t="str">
        <f t="shared" si="15"/>
        <v>20235</v>
      </c>
      <c r="E867" s="54"/>
    </row>
    <row r="868" spans="1:5" ht="14">
      <c r="A868" s="37">
        <v>45072</v>
      </c>
      <c r="B868" s="36">
        <v>433.53</v>
      </c>
      <c r="C868" s="54" t="str">
        <f t="shared" si="15"/>
        <v>20235</v>
      </c>
      <c r="E868" s="54"/>
    </row>
    <row r="869" spans="1:5" ht="14">
      <c r="A869" s="37">
        <v>45076</v>
      </c>
      <c r="B869" s="36">
        <v>424.01</v>
      </c>
      <c r="C869" s="54" t="str">
        <f t="shared" si="15"/>
        <v>20235</v>
      </c>
      <c r="E869" s="54"/>
    </row>
    <row r="870" spans="1:5" ht="14">
      <c r="A870" s="37">
        <v>45077</v>
      </c>
      <c r="B870" s="36">
        <v>424.33</v>
      </c>
      <c r="C870" s="54" t="str">
        <f t="shared" si="15"/>
        <v>20235</v>
      </c>
      <c r="E870" s="54"/>
    </row>
    <row r="871" spans="1:5" ht="14">
      <c r="A871" s="37">
        <v>45078</v>
      </c>
      <c r="B871" s="36">
        <v>429.13</v>
      </c>
      <c r="C871" s="54" t="str">
        <f t="shared" si="15"/>
        <v>20236</v>
      </c>
      <c r="E871" s="54"/>
    </row>
    <row r="872" spans="1:5" ht="14">
      <c r="A872" s="37">
        <v>45079</v>
      </c>
      <c r="B872" s="36">
        <v>435.1</v>
      </c>
      <c r="C872" s="54" t="str">
        <f t="shared" si="15"/>
        <v>20236</v>
      </c>
      <c r="E872" s="54"/>
    </row>
    <row r="873" spans="1:5" ht="14">
      <c r="A873" s="37">
        <v>45082</v>
      </c>
      <c r="B873" s="36">
        <v>432.55</v>
      </c>
      <c r="C873" s="54" t="str">
        <f t="shared" si="15"/>
        <v>20236</v>
      </c>
      <c r="E873" s="54"/>
    </row>
    <row r="874" spans="1:5" ht="14">
      <c r="A874" s="37">
        <v>45083</v>
      </c>
      <c r="B874" s="36">
        <v>435.96</v>
      </c>
      <c r="C874" s="54" t="str">
        <f t="shared" si="15"/>
        <v>20236</v>
      </c>
      <c r="E874" s="54"/>
    </row>
    <row r="875" spans="1:5" ht="14">
      <c r="A875" s="37">
        <v>45084</v>
      </c>
      <c r="B875" s="36">
        <v>426.92</v>
      </c>
      <c r="C875" s="54" t="str">
        <f t="shared" si="15"/>
        <v>20236</v>
      </c>
      <c r="E875" s="54"/>
    </row>
    <row r="876" spans="1:5" ht="14">
      <c r="A876" s="37">
        <v>45085</v>
      </c>
      <c r="B876" s="36">
        <v>426.95</v>
      </c>
      <c r="C876" s="54" t="str">
        <f t="shared" si="15"/>
        <v>20236</v>
      </c>
      <c r="E876" s="54"/>
    </row>
    <row r="877" spans="1:5" ht="14">
      <c r="A877" s="37">
        <v>45086</v>
      </c>
      <c r="B877" s="36">
        <v>420.2</v>
      </c>
      <c r="C877" s="54" t="str">
        <f t="shared" si="15"/>
        <v>20236</v>
      </c>
      <c r="E877" s="54"/>
    </row>
    <row r="878" spans="1:5" ht="14">
      <c r="A878" s="37">
        <v>45089</v>
      </c>
      <c r="B878" s="36">
        <v>417.94</v>
      </c>
      <c r="C878" s="54" t="str">
        <f t="shared" si="15"/>
        <v>20236</v>
      </c>
      <c r="E878" s="54"/>
    </row>
    <row r="879" spans="1:5" ht="14">
      <c r="A879" s="37">
        <v>45090</v>
      </c>
      <c r="B879" s="36">
        <v>413.82</v>
      </c>
      <c r="C879" s="54" t="str">
        <f t="shared" si="15"/>
        <v>20236</v>
      </c>
      <c r="E879" s="54"/>
    </row>
    <row r="880" spans="1:5" ht="14">
      <c r="A880" s="37">
        <v>45091</v>
      </c>
      <c r="B880" s="36">
        <v>413.77</v>
      </c>
      <c r="C880" s="54" t="str">
        <f t="shared" si="15"/>
        <v>20236</v>
      </c>
      <c r="E880" s="54"/>
    </row>
    <row r="881" spans="1:5" ht="14">
      <c r="A881" s="37">
        <v>45092</v>
      </c>
      <c r="B881" s="36">
        <v>428.31</v>
      </c>
      <c r="C881" s="54" t="str">
        <f t="shared" si="15"/>
        <v>20236</v>
      </c>
      <c r="E881" s="54"/>
    </row>
    <row r="882" spans="1:5" ht="14">
      <c r="A882" s="37">
        <v>45093</v>
      </c>
      <c r="B882" s="36">
        <v>442.26</v>
      </c>
      <c r="C882" s="54" t="str">
        <f t="shared" si="15"/>
        <v>20236</v>
      </c>
      <c r="E882" s="54"/>
    </row>
    <row r="883" spans="1:5" ht="14">
      <c r="A883" s="37">
        <v>45097</v>
      </c>
      <c r="B883" s="36">
        <v>442.06</v>
      </c>
      <c r="C883" s="54" t="str">
        <f t="shared" si="15"/>
        <v>20236</v>
      </c>
      <c r="E883" s="54"/>
    </row>
    <row r="884" spans="1:5" ht="14">
      <c r="A884" s="37">
        <v>45098</v>
      </c>
      <c r="B884" s="36">
        <v>456.34</v>
      </c>
      <c r="C884" s="54" t="str">
        <f t="shared" si="15"/>
        <v>20236</v>
      </c>
      <c r="E884" s="54"/>
    </row>
    <row r="885" spans="1:5" ht="14">
      <c r="A885" s="37">
        <v>45099</v>
      </c>
      <c r="B885" s="36">
        <v>450.6</v>
      </c>
      <c r="C885" s="54" t="str">
        <f t="shared" si="15"/>
        <v>20236</v>
      </c>
      <c r="E885" s="54"/>
    </row>
    <row r="886" spans="1:5" ht="14">
      <c r="A886" s="37">
        <v>45100</v>
      </c>
      <c r="B886" s="36">
        <v>437.56</v>
      </c>
      <c r="C886" s="54" t="str">
        <f t="shared" si="15"/>
        <v>20236</v>
      </c>
      <c r="E886" s="54"/>
    </row>
    <row r="887" spans="1:5" ht="14">
      <c r="A887" s="37">
        <v>45103</v>
      </c>
      <c r="B887" s="36">
        <v>436.34</v>
      </c>
      <c r="C887" s="54" t="str">
        <f t="shared" si="15"/>
        <v>20236</v>
      </c>
      <c r="E887" s="54"/>
    </row>
    <row r="888" spans="1:5" ht="14">
      <c r="A888" s="37">
        <v>45104</v>
      </c>
      <c r="B888" s="36">
        <v>421.25</v>
      </c>
      <c r="C888" s="54" t="str">
        <f t="shared" si="15"/>
        <v>20236</v>
      </c>
      <c r="E888" s="54"/>
    </row>
    <row r="889" spans="1:5" ht="14">
      <c r="A889" s="37">
        <v>45105</v>
      </c>
      <c r="B889" s="36">
        <v>407.97</v>
      </c>
      <c r="C889" s="54" t="str">
        <f t="shared" si="15"/>
        <v>20236</v>
      </c>
      <c r="E889" s="54"/>
    </row>
    <row r="890" spans="1:5" ht="14">
      <c r="A890" s="37">
        <v>45106</v>
      </c>
      <c r="B890" s="36">
        <v>404.88</v>
      </c>
      <c r="C890" s="54" t="str">
        <f t="shared" si="15"/>
        <v>20236</v>
      </c>
      <c r="E890" s="54"/>
    </row>
    <row r="891" spans="1:5" ht="14">
      <c r="A891" s="37">
        <v>45107</v>
      </c>
      <c r="B891" s="36">
        <v>401.99</v>
      </c>
      <c r="C891" s="54" t="str">
        <f t="shared" si="15"/>
        <v>20236</v>
      </c>
      <c r="E891" s="54"/>
    </row>
    <row r="892" spans="1:5" ht="14">
      <c r="A892" s="37">
        <v>45110</v>
      </c>
      <c r="B892" s="36">
        <v>403.16</v>
      </c>
      <c r="C892" s="54" t="str">
        <f t="shared" si="15"/>
        <v>20237</v>
      </c>
      <c r="E892" s="54"/>
    </row>
    <row r="893" spans="1:5" ht="14">
      <c r="A893" s="37">
        <v>45112</v>
      </c>
      <c r="B893" s="36">
        <v>407.96</v>
      </c>
      <c r="C893" s="54" t="str">
        <f t="shared" si="15"/>
        <v>20237</v>
      </c>
      <c r="E893" s="54"/>
    </row>
    <row r="894" spans="1:5" ht="14">
      <c r="A894" s="37">
        <v>45113</v>
      </c>
      <c r="B894" s="36">
        <v>407.71</v>
      </c>
      <c r="C894" s="54" t="str">
        <f t="shared" si="15"/>
        <v>20237</v>
      </c>
      <c r="E894" s="54"/>
    </row>
    <row r="895" spans="1:5" ht="14">
      <c r="A895" s="37">
        <v>45114</v>
      </c>
      <c r="B895" s="36">
        <v>402.53</v>
      </c>
      <c r="C895" s="54" t="str">
        <f t="shared" si="15"/>
        <v>20237</v>
      </c>
      <c r="E895" s="54"/>
    </row>
    <row r="896" spans="1:5" ht="14">
      <c r="A896" s="37">
        <v>45117</v>
      </c>
      <c r="B896" s="36">
        <v>404.1</v>
      </c>
      <c r="C896" s="54" t="str">
        <f t="shared" si="15"/>
        <v>20237</v>
      </c>
      <c r="E896" s="54"/>
    </row>
    <row r="897" spans="1:5" ht="14">
      <c r="A897" s="37">
        <v>45118</v>
      </c>
      <c r="B897" s="36">
        <v>408.05</v>
      </c>
      <c r="C897" s="54" t="str">
        <f t="shared" si="15"/>
        <v>20237</v>
      </c>
      <c r="E897" s="54"/>
    </row>
    <row r="898" spans="1:5" ht="14">
      <c r="A898" s="37">
        <v>45119</v>
      </c>
      <c r="B898" s="36">
        <v>398.81</v>
      </c>
      <c r="C898" s="54" t="str">
        <f t="shared" si="15"/>
        <v>20237</v>
      </c>
      <c r="E898" s="54"/>
    </row>
    <row r="899" spans="1:5" ht="14">
      <c r="A899" s="37">
        <v>45120</v>
      </c>
      <c r="B899" s="36">
        <v>406.54</v>
      </c>
      <c r="C899" s="54" t="str">
        <f t="shared" si="15"/>
        <v>20237</v>
      </c>
      <c r="E899" s="54"/>
    </row>
    <row r="900" spans="1:5" ht="14">
      <c r="A900" s="37">
        <v>45121</v>
      </c>
      <c r="B900" s="36">
        <v>413.98</v>
      </c>
      <c r="C900" s="54" t="str">
        <f t="shared" si="15"/>
        <v>20237</v>
      </c>
      <c r="E900" s="54"/>
    </row>
    <row r="901" spans="1:5" ht="14">
      <c r="A901" s="37">
        <v>45124</v>
      </c>
      <c r="B901" s="36">
        <v>410.01</v>
      </c>
      <c r="C901" s="54" t="str">
        <f t="shared" si="15"/>
        <v>20237</v>
      </c>
      <c r="E901" s="54"/>
    </row>
    <row r="902" spans="1:5" ht="14">
      <c r="A902" s="37">
        <v>45125</v>
      </c>
      <c r="B902" s="36">
        <v>420.64</v>
      </c>
      <c r="C902" s="54" t="str">
        <f t="shared" si="15"/>
        <v>20237</v>
      </c>
      <c r="E902" s="54"/>
    </row>
    <row r="903" spans="1:5" ht="14">
      <c r="A903" s="37">
        <v>45126</v>
      </c>
      <c r="B903" s="36">
        <v>434.14</v>
      </c>
      <c r="C903" s="54" t="str">
        <f t="shared" si="15"/>
        <v>20237</v>
      </c>
      <c r="E903" s="54"/>
    </row>
    <row r="904" spans="1:5" ht="14">
      <c r="A904" s="37">
        <v>45127</v>
      </c>
      <c r="B904" s="36">
        <v>433.51</v>
      </c>
      <c r="C904" s="54" t="str">
        <f t="shared" si="15"/>
        <v>20237</v>
      </c>
      <c r="E904" s="54"/>
    </row>
    <row r="905" spans="1:5" ht="14">
      <c r="A905" s="37">
        <v>45128</v>
      </c>
      <c r="B905" s="36">
        <v>428.52</v>
      </c>
      <c r="C905" s="54" t="str">
        <f t="shared" ref="C905:C968" si="16">YEAR(A905)&amp;MONTH(A905)</f>
        <v>20237</v>
      </c>
      <c r="E905" s="54"/>
    </row>
    <row r="906" spans="1:5" ht="14">
      <c r="A906" s="37">
        <v>45131</v>
      </c>
      <c r="B906" s="36">
        <v>446.68</v>
      </c>
      <c r="C906" s="54" t="str">
        <f t="shared" si="16"/>
        <v>20237</v>
      </c>
      <c r="E906" s="54"/>
    </row>
    <row r="907" spans="1:5" ht="14">
      <c r="A907" s="37">
        <v>45132</v>
      </c>
      <c r="B907" s="36">
        <v>445.8</v>
      </c>
      <c r="C907" s="54" t="str">
        <f t="shared" si="16"/>
        <v>20237</v>
      </c>
      <c r="E907" s="54"/>
    </row>
    <row r="908" spans="1:5" ht="14">
      <c r="A908" s="37">
        <v>45133</v>
      </c>
      <c r="B908" s="36">
        <v>435.56</v>
      </c>
      <c r="C908" s="54" t="str">
        <f t="shared" si="16"/>
        <v>20237</v>
      </c>
      <c r="E908" s="54"/>
    </row>
    <row r="909" spans="1:5" ht="14">
      <c r="A909" s="37">
        <v>45134</v>
      </c>
      <c r="B909" s="36">
        <v>430.6</v>
      </c>
      <c r="C909" s="54" t="str">
        <f t="shared" si="16"/>
        <v>20237</v>
      </c>
      <c r="E909" s="54"/>
    </row>
    <row r="910" spans="1:5" ht="14">
      <c r="A910" s="37">
        <v>45135</v>
      </c>
      <c r="B910" s="36">
        <v>423.9</v>
      </c>
      <c r="C910" s="54" t="str">
        <f t="shared" si="16"/>
        <v>20237</v>
      </c>
      <c r="E910" s="54"/>
    </row>
    <row r="911" spans="1:5" ht="14">
      <c r="A911" s="37">
        <v>45138</v>
      </c>
      <c r="B911" s="36">
        <v>412.07</v>
      </c>
      <c r="C911" s="54" t="str">
        <f t="shared" si="16"/>
        <v>20237</v>
      </c>
      <c r="E911" s="54"/>
    </row>
    <row r="912" spans="1:5" ht="14">
      <c r="A912" s="37">
        <v>45139</v>
      </c>
      <c r="B912" s="36">
        <v>410.31</v>
      </c>
      <c r="C912" s="54" t="str">
        <f t="shared" si="16"/>
        <v>20238</v>
      </c>
      <c r="E912" s="54"/>
    </row>
    <row r="913" spans="1:5" ht="14">
      <c r="A913" s="37">
        <v>45140</v>
      </c>
      <c r="B913" s="36">
        <v>404.38</v>
      </c>
      <c r="C913" s="54" t="str">
        <f t="shared" si="16"/>
        <v>20238</v>
      </c>
      <c r="E913" s="54"/>
    </row>
    <row r="914" spans="1:5" ht="14">
      <c r="A914" s="37">
        <v>45141</v>
      </c>
      <c r="B914" s="36">
        <v>399.92</v>
      </c>
      <c r="C914" s="54" t="str">
        <f t="shared" si="16"/>
        <v>20238</v>
      </c>
      <c r="E914" s="54"/>
    </row>
    <row r="915" spans="1:5" ht="14">
      <c r="A915" s="37">
        <v>45142</v>
      </c>
      <c r="B915" s="36">
        <v>400.08</v>
      </c>
      <c r="C915" s="54" t="str">
        <f t="shared" si="16"/>
        <v>20238</v>
      </c>
      <c r="E915" s="54"/>
    </row>
    <row r="916" spans="1:5" ht="14">
      <c r="A916" s="37">
        <v>45145</v>
      </c>
      <c r="B916" s="36">
        <v>402.64</v>
      </c>
      <c r="C916" s="54" t="str">
        <f t="shared" si="16"/>
        <v>20238</v>
      </c>
      <c r="E916" s="54"/>
    </row>
    <row r="917" spans="1:5" ht="14">
      <c r="A917" s="37">
        <v>45146</v>
      </c>
      <c r="B917" s="36">
        <v>403.54</v>
      </c>
      <c r="C917" s="54" t="str">
        <f t="shared" si="16"/>
        <v>20238</v>
      </c>
      <c r="E917" s="54"/>
    </row>
    <row r="918" spans="1:5" ht="14">
      <c r="A918" s="37">
        <v>45147</v>
      </c>
      <c r="B918" s="36">
        <v>401.96</v>
      </c>
      <c r="C918" s="54" t="str">
        <f t="shared" si="16"/>
        <v>20238</v>
      </c>
      <c r="E918" s="54"/>
    </row>
    <row r="919" spans="1:5" ht="14">
      <c r="A919" s="37">
        <v>45148</v>
      </c>
      <c r="B919" s="36">
        <v>405.4</v>
      </c>
      <c r="C919" s="54" t="str">
        <f t="shared" si="16"/>
        <v>20238</v>
      </c>
      <c r="E919" s="54"/>
    </row>
    <row r="920" spans="1:5" ht="14">
      <c r="A920" s="37">
        <v>45149</v>
      </c>
      <c r="B920" s="36">
        <v>403.33</v>
      </c>
      <c r="C920" s="54" t="str">
        <f t="shared" si="16"/>
        <v>20238</v>
      </c>
      <c r="E920" s="54"/>
    </row>
    <row r="921" spans="1:5" ht="14">
      <c r="A921" s="37">
        <v>45152</v>
      </c>
      <c r="B921" s="36">
        <v>401.67</v>
      </c>
      <c r="C921" s="54" t="str">
        <f t="shared" si="16"/>
        <v>20238</v>
      </c>
      <c r="E921" s="54"/>
    </row>
    <row r="922" spans="1:5" ht="14">
      <c r="A922" s="37">
        <v>45153</v>
      </c>
      <c r="B922" s="36">
        <v>394.01</v>
      </c>
      <c r="C922" s="54" t="str">
        <f t="shared" si="16"/>
        <v>20238</v>
      </c>
      <c r="E922" s="54"/>
    </row>
    <row r="923" spans="1:5" ht="14">
      <c r="A923" s="37">
        <v>45154</v>
      </c>
      <c r="B923" s="36">
        <v>397.58</v>
      </c>
      <c r="C923" s="54" t="str">
        <f t="shared" si="16"/>
        <v>20238</v>
      </c>
      <c r="E923" s="54"/>
    </row>
    <row r="924" spans="1:5" ht="14">
      <c r="A924" s="37">
        <v>45155</v>
      </c>
      <c r="B924" s="36">
        <v>396.93</v>
      </c>
      <c r="C924" s="54" t="str">
        <f t="shared" si="16"/>
        <v>20238</v>
      </c>
      <c r="E924" s="54"/>
    </row>
    <row r="925" spans="1:5" ht="14">
      <c r="A925" s="37">
        <v>45156</v>
      </c>
      <c r="B925" s="36">
        <v>402.94</v>
      </c>
      <c r="C925" s="54" t="str">
        <f t="shared" si="16"/>
        <v>20238</v>
      </c>
      <c r="E925" s="54"/>
    </row>
    <row r="926" spans="1:5" ht="14">
      <c r="A926" s="37">
        <v>45159</v>
      </c>
      <c r="B926" s="36">
        <v>398.49</v>
      </c>
      <c r="C926" s="54" t="str">
        <f t="shared" si="16"/>
        <v>20238</v>
      </c>
      <c r="E926" s="54"/>
    </row>
    <row r="927" spans="1:5" ht="14">
      <c r="A927" s="37">
        <v>45160</v>
      </c>
      <c r="B927" s="36">
        <v>396.96</v>
      </c>
      <c r="C927" s="54" t="str">
        <f t="shared" si="16"/>
        <v>20238</v>
      </c>
      <c r="E927" s="54"/>
    </row>
    <row r="928" spans="1:5" ht="14">
      <c r="A928" s="37">
        <v>45161</v>
      </c>
      <c r="B928" s="36">
        <v>404.23</v>
      </c>
      <c r="C928" s="54" t="str">
        <f t="shared" si="16"/>
        <v>20238</v>
      </c>
      <c r="E928" s="54"/>
    </row>
    <row r="929" spans="1:5" ht="14">
      <c r="A929" s="37">
        <v>45162</v>
      </c>
      <c r="B929" s="36">
        <v>404.65</v>
      </c>
      <c r="C929" s="54" t="str">
        <f t="shared" si="16"/>
        <v>20238</v>
      </c>
      <c r="E929" s="54"/>
    </row>
    <row r="930" spans="1:5" ht="14">
      <c r="A930" s="37">
        <v>45163</v>
      </c>
      <c r="B930" s="36">
        <v>406.14</v>
      </c>
      <c r="C930" s="54" t="str">
        <f t="shared" si="16"/>
        <v>20238</v>
      </c>
      <c r="E930" s="54"/>
    </row>
    <row r="931" spans="1:5" ht="14">
      <c r="A931" s="37">
        <v>45166</v>
      </c>
      <c r="B931" s="36">
        <v>409.51</v>
      </c>
      <c r="C931" s="54" t="str">
        <f t="shared" si="16"/>
        <v>20238</v>
      </c>
      <c r="E931" s="54"/>
    </row>
    <row r="932" spans="1:5" ht="14">
      <c r="A932" s="37">
        <v>45167</v>
      </c>
      <c r="B932" s="36">
        <v>403.93</v>
      </c>
      <c r="C932" s="54" t="str">
        <f t="shared" si="16"/>
        <v>20238</v>
      </c>
      <c r="E932" s="54"/>
    </row>
    <row r="933" spans="1:5" ht="14">
      <c r="A933" s="37">
        <v>45168</v>
      </c>
      <c r="B933" s="36">
        <v>403.37</v>
      </c>
      <c r="C933" s="54" t="str">
        <f t="shared" si="16"/>
        <v>20238</v>
      </c>
      <c r="E933" s="54"/>
    </row>
    <row r="934" spans="1:5" ht="14">
      <c r="A934" s="37">
        <v>45169</v>
      </c>
      <c r="B934" s="36">
        <v>400.19</v>
      </c>
      <c r="C934" s="54" t="str">
        <f t="shared" si="16"/>
        <v>20238</v>
      </c>
      <c r="E934" s="54"/>
    </row>
    <row r="935" spans="1:5" ht="14">
      <c r="A935" s="37">
        <v>45170</v>
      </c>
      <c r="B935" s="36">
        <v>401.91</v>
      </c>
      <c r="C935" s="54" t="str">
        <f t="shared" si="16"/>
        <v>20239</v>
      </c>
      <c r="E935" s="54"/>
    </row>
    <row r="936" spans="1:5" ht="14">
      <c r="A936" s="37">
        <v>45174</v>
      </c>
      <c r="B936" s="36">
        <v>404.83</v>
      </c>
      <c r="C936" s="54" t="str">
        <f t="shared" si="16"/>
        <v>20239</v>
      </c>
      <c r="E936" s="54"/>
    </row>
    <row r="937" spans="1:5" ht="14">
      <c r="A937" s="37">
        <v>45175</v>
      </c>
      <c r="B937" s="36">
        <v>406.27</v>
      </c>
      <c r="C937" s="54" t="str">
        <f t="shared" si="16"/>
        <v>20239</v>
      </c>
      <c r="E937" s="54"/>
    </row>
    <row r="938" spans="1:5" ht="14">
      <c r="A938" s="37">
        <v>45176</v>
      </c>
      <c r="B938" s="36">
        <v>403.71</v>
      </c>
      <c r="C938" s="54" t="str">
        <f t="shared" si="16"/>
        <v>20239</v>
      </c>
      <c r="E938" s="54"/>
    </row>
    <row r="939" spans="1:5" ht="14">
      <c r="A939" s="37">
        <v>45177</v>
      </c>
      <c r="B939" s="36">
        <v>402.22</v>
      </c>
      <c r="C939" s="54" t="str">
        <f t="shared" si="16"/>
        <v>20239</v>
      </c>
      <c r="E939" s="54"/>
    </row>
    <row r="940" spans="1:5" ht="14">
      <c r="A940" s="37">
        <v>45180</v>
      </c>
      <c r="B940" s="36">
        <v>402.87</v>
      </c>
      <c r="C940" s="54" t="str">
        <f t="shared" si="16"/>
        <v>20239</v>
      </c>
      <c r="E940" s="54"/>
    </row>
    <row r="941" spans="1:5" ht="14">
      <c r="A941" s="37">
        <v>45181</v>
      </c>
      <c r="B941" s="36">
        <v>400.85</v>
      </c>
      <c r="C941" s="54" t="str">
        <f t="shared" si="16"/>
        <v>20239</v>
      </c>
      <c r="E941" s="54"/>
    </row>
    <row r="942" spans="1:5" ht="14">
      <c r="A942" s="37">
        <v>45182</v>
      </c>
      <c r="B942" s="36">
        <v>403.37</v>
      </c>
      <c r="C942" s="54" t="str">
        <f t="shared" si="16"/>
        <v>20239</v>
      </c>
      <c r="E942" s="54"/>
    </row>
    <row r="943" spans="1:5" ht="14">
      <c r="A943" s="37">
        <v>45183</v>
      </c>
      <c r="B943" s="36">
        <v>404.41</v>
      </c>
      <c r="C943" s="54" t="str">
        <f t="shared" si="16"/>
        <v>20239</v>
      </c>
      <c r="E943" s="54"/>
    </row>
    <row r="944" spans="1:5" ht="14">
      <c r="A944" s="37">
        <v>45184</v>
      </c>
      <c r="B944" s="36">
        <v>403.73</v>
      </c>
      <c r="C944" s="54" t="str">
        <f t="shared" si="16"/>
        <v>20239</v>
      </c>
      <c r="E944" s="54"/>
    </row>
    <row r="945" spans="1:5" ht="14">
      <c r="A945" s="37">
        <v>45187</v>
      </c>
      <c r="B945" s="36">
        <v>399.49</v>
      </c>
      <c r="C945" s="54" t="str">
        <f t="shared" si="16"/>
        <v>20239</v>
      </c>
      <c r="E945" s="54"/>
    </row>
    <row r="946" spans="1:5" ht="14">
      <c r="A946" s="37">
        <v>45188</v>
      </c>
      <c r="B946" s="36">
        <v>400.7</v>
      </c>
      <c r="C946" s="54" t="str">
        <f t="shared" si="16"/>
        <v>20239</v>
      </c>
      <c r="E946" s="54"/>
    </row>
    <row r="947" spans="1:5" ht="14">
      <c r="A947" s="37">
        <v>45189</v>
      </c>
      <c r="B947" s="36">
        <v>400.91</v>
      </c>
      <c r="C947" s="54" t="str">
        <f t="shared" si="16"/>
        <v>20239</v>
      </c>
      <c r="E947" s="54"/>
    </row>
    <row r="948" spans="1:5" ht="14">
      <c r="A948" s="37">
        <v>45190</v>
      </c>
      <c r="B948" s="36">
        <v>395.21</v>
      </c>
      <c r="C948" s="54" t="str">
        <f t="shared" si="16"/>
        <v>20239</v>
      </c>
      <c r="E948" s="54"/>
    </row>
    <row r="949" spans="1:5" ht="14">
      <c r="A949" s="37">
        <v>45191</v>
      </c>
      <c r="B949" s="36">
        <v>395.68</v>
      </c>
      <c r="C949" s="54" t="str">
        <f t="shared" si="16"/>
        <v>20239</v>
      </c>
      <c r="E949" s="54"/>
    </row>
    <row r="950" spans="1:5" ht="14">
      <c r="A950" s="37">
        <v>45194</v>
      </c>
      <c r="B950" s="36">
        <v>396.53</v>
      </c>
      <c r="C950" s="54" t="str">
        <f t="shared" si="16"/>
        <v>20239</v>
      </c>
      <c r="E950" s="54"/>
    </row>
    <row r="951" spans="1:5" ht="14">
      <c r="A951" s="37">
        <v>45195</v>
      </c>
      <c r="B951" s="36">
        <v>395.87</v>
      </c>
      <c r="C951" s="54" t="str">
        <f t="shared" si="16"/>
        <v>20239</v>
      </c>
      <c r="E951" s="54"/>
    </row>
    <row r="952" spans="1:5" ht="14">
      <c r="A952" s="37">
        <v>45196</v>
      </c>
      <c r="B952" s="36">
        <v>394.94</v>
      </c>
      <c r="C952" s="54" t="str">
        <f t="shared" si="16"/>
        <v>20239</v>
      </c>
      <c r="E952" s="54"/>
    </row>
    <row r="953" spans="1:5" ht="14">
      <c r="A953" s="37">
        <v>45197</v>
      </c>
      <c r="B953" s="36">
        <v>396.71</v>
      </c>
      <c r="C953" s="54" t="str">
        <f t="shared" si="16"/>
        <v>20239</v>
      </c>
      <c r="E953" s="54"/>
    </row>
    <row r="954" spans="1:5" ht="14">
      <c r="A954" s="37">
        <v>45198</v>
      </c>
      <c r="B954" s="36">
        <v>385.87</v>
      </c>
      <c r="C954" s="54" t="str">
        <f t="shared" si="16"/>
        <v>20239</v>
      </c>
      <c r="E954" s="54"/>
    </row>
    <row r="955" spans="1:5" ht="14">
      <c r="A955" s="37">
        <v>45201</v>
      </c>
      <c r="B955" s="36">
        <v>392.21</v>
      </c>
      <c r="C955" s="54" t="str">
        <f t="shared" si="16"/>
        <v>202310</v>
      </c>
      <c r="E955" s="54"/>
    </row>
    <row r="956" spans="1:5" ht="14">
      <c r="A956" s="37">
        <v>45202</v>
      </c>
      <c r="B956" s="36">
        <v>390.56</v>
      </c>
      <c r="C956" s="54" t="str">
        <f t="shared" si="16"/>
        <v>202310</v>
      </c>
      <c r="E956" s="54"/>
    </row>
    <row r="957" spans="1:5" ht="14">
      <c r="A957" s="37">
        <v>45203</v>
      </c>
      <c r="B957" s="36">
        <v>388.78</v>
      </c>
      <c r="C957" s="54" t="str">
        <f t="shared" si="16"/>
        <v>202310</v>
      </c>
      <c r="E957" s="54"/>
    </row>
    <row r="958" spans="1:5" ht="14">
      <c r="A958" s="37">
        <v>45204</v>
      </c>
      <c r="B958" s="36">
        <v>395.04</v>
      </c>
      <c r="C958" s="54" t="str">
        <f t="shared" si="16"/>
        <v>202310</v>
      </c>
      <c r="E958" s="54"/>
    </row>
    <row r="959" spans="1:5" ht="14">
      <c r="A959" s="37">
        <v>45205</v>
      </c>
      <c r="B959" s="36">
        <v>392.86</v>
      </c>
      <c r="C959" s="54" t="str">
        <f t="shared" si="16"/>
        <v>202310</v>
      </c>
      <c r="E959" s="54"/>
    </row>
    <row r="960" spans="1:5" ht="14">
      <c r="A960" s="37">
        <v>45208</v>
      </c>
      <c r="B960" s="36">
        <v>393.93</v>
      </c>
      <c r="C960" s="54" t="str">
        <f t="shared" si="16"/>
        <v>202310</v>
      </c>
      <c r="E960" s="54"/>
    </row>
    <row r="961" spans="1:3" ht="14">
      <c r="A961" s="37">
        <v>45209</v>
      </c>
      <c r="B961" s="36">
        <v>391.44</v>
      </c>
      <c r="C961" s="54" t="str">
        <f t="shared" si="16"/>
        <v>202310</v>
      </c>
    </row>
    <row r="962" spans="1:3" ht="14">
      <c r="A962" s="37">
        <v>45210</v>
      </c>
      <c r="B962" s="36">
        <v>389.12</v>
      </c>
      <c r="C962" s="54" t="str">
        <f t="shared" si="16"/>
        <v>202310</v>
      </c>
    </row>
    <row r="963" spans="1:3" ht="14">
      <c r="A963" s="37">
        <v>45211</v>
      </c>
      <c r="B963" s="36">
        <v>395.78</v>
      </c>
      <c r="C963" s="54" t="str">
        <f t="shared" si="16"/>
        <v>202310</v>
      </c>
    </row>
    <row r="964" spans="1:3" ht="14">
      <c r="A964" s="37">
        <v>45212</v>
      </c>
      <c r="B964" s="36">
        <v>397.53</v>
      </c>
      <c r="C964" s="54" t="str">
        <f t="shared" si="16"/>
        <v>202310</v>
      </c>
    </row>
    <row r="965" spans="1:3" ht="14">
      <c r="A965" s="37">
        <v>45215</v>
      </c>
      <c r="B965" s="36">
        <v>396.83</v>
      </c>
      <c r="C965" s="54" t="str">
        <f t="shared" si="16"/>
        <v>202310</v>
      </c>
    </row>
    <row r="966" spans="1:3" ht="14">
      <c r="A966" s="37">
        <v>45216</v>
      </c>
      <c r="B966" s="36">
        <v>397.32</v>
      </c>
      <c r="C966" s="54" t="str">
        <f t="shared" si="16"/>
        <v>202310</v>
      </c>
    </row>
    <row r="967" spans="1:3" ht="14">
      <c r="A967" s="37">
        <v>45217</v>
      </c>
      <c r="B967" s="36">
        <v>400.44</v>
      </c>
      <c r="C967" s="54" t="str">
        <f t="shared" si="16"/>
        <v>202310</v>
      </c>
    </row>
    <row r="968" spans="1:3" ht="14">
      <c r="A968" s="37">
        <v>45218</v>
      </c>
      <c r="B968" s="36">
        <v>405.59</v>
      </c>
      <c r="C968" s="54" t="str">
        <f t="shared" si="16"/>
        <v>202310</v>
      </c>
    </row>
    <row r="969" spans="1:3" ht="14">
      <c r="A969" s="37">
        <v>45219</v>
      </c>
      <c r="B969" s="36">
        <v>400.34</v>
      </c>
      <c r="C969" s="54" t="str">
        <f t="shared" ref="C969:C1032" si="17">YEAR(A969)&amp;MONTH(A969)</f>
        <v>202310</v>
      </c>
    </row>
    <row r="970" spans="1:3" ht="14">
      <c r="A970" s="37">
        <v>45222</v>
      </c>
      <c r="B970" s="36">
        <v>400.24</v>
      </c>
      <c r="C970" s="54" t="str">
        <f t="shared" si="17"/>
        <v>202310</v>
      </c>
    </row>
    <row r="971" spans="1:3" ht="14">
      <c r="A971" s="37">
        <v>45223</v>
      </c>
      <c r="B971" s="36">
        <v>398.39</v>
      </c>
      <c r="C971" s="54" t="str">
        <f t="shared" si="17"/>
        <v>202310</v>
      </c>
    </row>
    <row r="972" spans="1:3" ht="14">
      <c r="A972" s="37">
        <v>45224</v>
      </c>
      <c r="B972" s="36">
        <v>395.04</v>
      </c>
      <c r="C972" s="54" t="str">
        <f t="shared" si="17"/>
        <v>202310</v>
      </c>
    </row>
    <row r="973" spans="1:3" ht="14">
      <c r="A973" s="37">
        <v>45225</v>
      </c>
      <c r="B973" s="36">
        <v>394.78</v>
      </c>
      <c r="C973" s="54" t="str">
        <f t="shared" si="17"/>
        <v>202310</v>
      </c>
    </row>
    <row r="974" spans="1:3" ht="14">
      <c r="A974" s="37">
        <v>45226</v>
      </c>
      <c r="B974" s="36">
        <v>396.13</v>
      </c>
      <c r="C974" s="54" t="str">
        <f t="shared" si="17"/>
        <v>202310</v>
      </c>
    </row>
    <row r="975" spans="1:3" ht="14">
      <c r="A975" s="37">
        <v>45229</v>
      </c>
      <c r="B975" s="36">
        <v>391.93</v>
      </c>
      <c r="C975" s="54" t="str">
        <f t="shared" si="17"/>
        <v>202310</v>
      </c>
    </row>
    <row r="976" spans="1:3" ht="14">
      <c r="A976" s="37">
        <v>45230</v>
      </c>
      <c r="B976" s="36">
        <v>391.68</v>
      </c>
      <c r="C976" s="54" t="str">
        <f t="shared" si="17"/>
        <v>202310</v>
      </c>
    </row>
    <row r="977" spans="1:3" ht="14">
      <c r="A977" s="37">
        <v>45231</v>
      </c>
      <c r="B977" s="36">
        <v>391.6</v>
      </c>
      <c r="C977" s="54" t="str">
        <f t="shared" si="17"/>
        <v>202311</v>
      </c>
    </row>
    <row r="978" spans="1:3" ht="14">
      <c r="A978" s="37">
        <v>45232</v>
      </c>
      <c r="B978" s="36">
        <v>392.61</v>
      </c>
      <c r="C978" s="54" t="str">
        <f t="shared" si="17"/>
        <v>202311</v>
      </c>
    </row>
    <row r="979" spans="1:3" ht="14">
      <c r="A979" s="37">
        <v>45233</v>
      </c>
      <c r="B979" s="36">
        <v>397.92</v>
      </c>
      <c r="C979" s="54" t="str">
        <f t="shared" si="17"/>
        <v>202311</v>
      </c>
    </row>
    <row r="980" spans="1:3" ht="14">
      <c r="A980" s="37">
        <v>45236</v>
      </c>
      <c r="B980" s="36">
        <v>399.43</v>
      </c>
      <c r="C980" s="54" t="str">
        <f t="shared" si="17"/>
        <v>202311</v>
      </c>
    </row>
    <row r="981" spans="1:3" ht="14">
      <c r="A981" s="37">
        <v>45237</v>
      </c>
      <c r="B981" s="36">
        <v>395.98</v>
      </c>
      <c r="C981" s="54" t="str">
        <f t="shared" si="17"/>
        <v>202311</v>
      </c>
    </row>
    <row r="982" spans="1:3" ht="14">
      <c r="A982" s="37">
        <v>45238</v>
      </c>
      <c r="B982" s="36">
        <v>401.7</v>
      </c>
      <c r="C982" s="54" t="str">
        <f t="shared" si="17"/>
        <v>202311</v>
      </c>
    </row>
    <row r="983" spans="1:3" ht="14">
      <c r="A983" s="37">
        <v>45239</v>
      </c>
      <c r="B983" s="36">
        <v>400.49</v>
      </c>
      <c r="C983" s="54" t="str">
        <f t="shared" si="17"/>
        <v>202311</v>
      </c>
    </row>
    <row r="984" spans="1:3" ht="14">
      <c r="A984" s="37">
        <v>45240</v>
      </c>
      <c r="B984" s="36">
        <v>399.02</v>
      </c>
      <c r="C984" s="54" t="str">
        <f t="shared" si="17"/>
        <v>202311</v>
      </c>
    </row>
    <row r="985" spans="1:3" ht="14">
      <c r="A985" s="37">
        <v>45243</v>
      </c>
      <c r="B985" s="36">
        <v>407.53</v>
      </c>
      <c r="C985" s="54" t="str">
        <f t="shared" si="17"/>
        <v>202311</v>
      </c>
    </row>
    <row r="986" spans="1:3" ht="14">
      <c r="A986" s="37">
        <v>45244</v>
      </c>
      <c r="B986" s="36">
        <v>406.75</v>
      </c>
      <c r="C986" s="54" t="str">
        <f t="shared" si="17"/>
        <v>202311</v>
      </c>
    </row>
    <row r="987" spans="1:3" ht="14">
      <c r="A987" s="37">
        <v>45245</v>
      </c>
      <c r="B987" s="36">
        <v>404.38</v>
      </c>
      <c r="C987" s="54" t="str">
        <f t="shared" si="17"/>
        <v>202311</v>
      </c>
    </row>
    <row r="988" spans="1:3" ht="14">
      <c r="A988" s="37">
        <v>45246</v>
      </c>
      <c r="B988" s="36">
        <v>402.34</v>
      </c>
      <c r="C988" s="54" t="str">
        <f t="shared" si="17"/>
        <v>202311</v>
      </c>
    </row>
    <row r="989" spans="1:3" ht="14">
      <c r="A989" s="37">
        <v>45247</v>
      </c>
      <c r="B989" s="36">
        <v>398.07</v>
      </c>
      <c r="C989" s="54" t="str">
        <f t="shared" si="17"/>
        <v>202311</v>
      </c>
    </row>
    <row r="990" spans="1:3" ht="14">
      <c r="A990" s="37">
        <v>45250</v>
      </c>
      <c r="B990" s="36">
        <v>400.58</v>
      </c>
      <c r="C990" s="54" t="str">
        <f t="shared" si="17"/>
        <v>202311</v>
      </c>
    </row>
    <row r="991" spans="1:3" ht="14">
      <c r="A991" s="37">
        <v>45251</v>
      </c>
      <c r="B991" s="36">
        <v>403.2</v>
      </c>
      <c r="C991" s="54" t="str">
        <f t="shared" si="17"/>
        <v>202311</v>
      </c>
    </row>
    <row r="992" spans="1:3" ht="14">
      <c r="A992" s="37">
        <v>45252</v>
      </c>
      <c r="B992" s="36">
        <v>400.58</v>
      </c>
      <c r="C992" s="54" t="str">
        <f t="shared" si="17"/>
        <v>202311</v>
      </c>
    </row>
    <row r="993" spans="1:3" ht="14">
      <c r="A993" s="37">
        <v>45254</v>
      </c>
      <c r="B993" s="36">
        <v>395.79</v>
      </c>
      <c r="C993" s="54" t="str">
        <f t="shared" si="17"/>
        <v>202311</v>
      </c>
    </row>
    <row r="994" spans="1:3" ht="14">
      <c r="A994" s="37">
        <v>45257</v>
      </c>
      <c r="B994" s="36">
        <v>391.89</v>
      </c>
      <c r="C994" s="54" t="str">
        <f t="shared" si="17"/>
        <v>202311</v>
      </c>
    </row>
    <row r="995" spans="1:3" ht="14">
      <c r="A995" s="37">
        <v>45258</v>
      </c>
      <c r="B995" s="36">
        <v>394.96</v>
      </c>
      <c r="C995" s="54" t="str">
        <f t="shared" si="17"/>
        <v>202311</v>
      </c>
    </row>
    <row r="996" spans="1:3" ht="14">
      <c r="A996" s="37">
        <v>45259</v>
      </c>
      <c r="B996" s="36">
        <v>397.53</v>
      </c>
      <c r="C996" s="54" t="str">
        <f t="shared" si="17"/>
        <v>202311</v>
      </c>
    </row>
    <row r="997" spans="1:3" ht="14">
      <c r="A997" s="37">
        <v>45260</v>
      </c>
      <c r="B997" s="36">
        <v>400.31</v>
      </c>
      <c r="C997" s="54" t="str">
        <f t="shared" si="17"/>
        <v>202311</v>
      </c>
    </row>
    <row r="998" spans="1:3" ht="14">
      <c r="A998" s="37">
        <v>45261</v>
      </c>
      <c r="B998" s="36">
        <v>397.85</v>
      </c>
      <c r="C998" s="54" t="str">
        <f t="shared" si="17"/>
        <v>202312</v>
      </c>
    </row>
    <row r="999" spans="1:3" ht="14">
      <c r="A999" s="37">
        <v>45264</v>
      </c>
      <c r="B999" s="36">
        <v>399.73</v>
      </c>
      <c r="C999" s="54" t="str">
        <f t="shared" si="17"/>
        <v>202312</v>
      </c>
    </row>
    <row r="1000" spans="1:3" ht="14">
      <c r="A1000" s="37">
        <v>45265</v>
      </c>
      <c r="B1000" s="36">
        <v>400.99</v>
      </c>
      <c r="C1000" s="54" t="str">
        <f t="shared" si="17"/>
        <v>202312</v>
      </c>
    </row>
    <row r="1001" spans="1:3" ht="14">
      <c r="A1001" s="37">
        <v>45266</v>
      </c>
      <c r="B1001" s="36">
        <v>393.86</v>
      </c>
      <c r="C1001" s="54" t="str">
        <f t="shared" si="17"/>
        <v>202312</v>
      </c>
    </row>
    <row r="1002" spans="1:3" ht="14">
      <c r="A1002" s="37">
        <v>45267</v>
      </c>
      <c r="B1002" s="36">
        <v>398.79</v>
      </c>
      <c r="C1002" s="54" t="str">
        <f t="shared" si="17"/>
        <v>202312</v>
      </c>
    </row>
    <row r="1003" spans="1:3" ht="14">
      <c r="A1003" s="37">
        <v>45268</v>
      </c>
      <c r="B1003" s="36">
        <v>397.11</v>
      </c>
      <c r="C1003" s="54" t="str">
        <f t="shared" si="17"/>
        <v>202312</v>
      </c>
    </row>
    <row r="1004" spans="1:3" ht="14">
      <c r="A1004" s="37">
        <v>45271</v>
      </c>
      <c r="B1004" s="36">
        <v>393.86</v>
      </c>
      <c r="C1004" s="54" t="str">
        <f t="shared" si="17"/>
        <v>202312</v>
      </c>
    </row>
    <row r="1005" spans="1:3" ht="14">
      <c r="A1005" s="37">
        <v>45272</v>
      </c>
      <c r="B1005" s="36">
        <v>397.13</v>
      </c>
      <c r="C1005" s="54" t="str">
        <f t="shared" si="17"/>
        <v>202312</v>
      </c>
    </row>
    <row r="1006" spans="1:3" ht="14">
      <c r="A1006" s="37">
        <v>45273</v>
      </c>
      <c r="B1006" s="36">
        <v>390.97</v>
      </c>
      <c r="C1006" s="54" t="str">
        <f t="shared" si="17"/>
        <v>202312</v>
      </c>
    </row>
    <row r="1007" spans="1:3" ht="14">
      <c r="A1007" s="37">
        <v>45274</v>
      </c>
      <c r="B1007" s="36">
        <v>393.15</v>
      </c>
      <c r="C1007" s="54" t="str">
        <f t="shared" si="17"/>
        <v>202312</v>
      </c>
    </row>
    <row r="1008" spans="1:3" ht="14">
      <c r="A1008" s="37">
        <v>45275</v>
      </c>
      <c r="B1008" s="36">
        <v>394.79</v>
      </c>
      <c r="C1008" s="54" t="str">
        <f t="shared" si="17"/>
        <v>202312</v>
      </c>
    </row>
    <row r="1009" spans="1:3" ht="14">
      <c r="A1009" s="37">
        <v>45278</v>
      </c>
      <c r="B1009" s="36">
        <v>390.66</v>
      </c>
      <c r="C1009" s="54" t="str">
        <f t="shared" si="17"/>
        <v>202312</v>
      </c>
    </row>
    <row r="1010" spans="1:3" ht="14">
      <c r="A1010" s="37">
        <v>45279</v>
      </c>
      <c r="B1010" s="36">
        <v>391.38</v>
      </c>
      <c r="C1010" s="54" t="str">
        <f t="shared" si="17"/>
        <v>202312</v>
      </c>
    </row>
    <row r="1011" spans="1:3" ht="14">
      <c r="A1011" s="37">
        <v>45280</v>
      </c>
      <c r="B1011" s="36">
        <v>385.8</v>
      </c>
      <c r="C1011" s="54" t="str">
        <f t="shared" si="17"/>
        <v>202312</v>
      </c>
    </row>
    <row r="1012" spans="1:3" ht="14">
      <c r="A1012" s="37">
        <v>45281</v>
      </c>
      <c r="B1012" s="36">
        <v>384.69</v>
      </c>
      <c r="C1012" s="54" t="str">
        <f t="shared" si="17"/>
        <v>202312</v>
      </c>
    </row>
    <row r="1013" spans="1:3" ht="14">
      <c r="A1013" s="37">
        <v>45282</v>
      </c>
      <c r="B1013" s="36">
        <v>386.27</v>
      </c>
      <c r="C1013" s="54" t="str">
        <f t="shared" si="17"/>
        <v>202312</v>
      </c>
    </row>
    <row r="1014" spans="1:3" ht="14">
      <c r="A1014" s="37">
        <v>45286</v>
      </c>
      <c r="B1014" s="36">
        <v>391.71</v>
      </c>
      <c r="C1014" s="54" t="str">
        <f t="shared" si="17"/>
        <v>202312</v>
      </c>
    </row>
    <row r="1015" spans="1:3" ht="14">
      <c r="A1015" s="37">
        <v>45287</v>
      </c>
      <c r="B1015" s="36">
        <v>389.9</v>
      </c>
      <c r="C1015" s="54" t="str">
        <f t="shared" si="17"/>
        <v>202312</v>
      </c>
    </row>
    <row r="1016" spans="1:3" ht="14">
      <c r="A1016" s="37">
        <v>45288</v>
      </c>
      <c r="B1016" s="36">
        <v>392.55</v>
      </c>
      <c r="C1016" s="54" t="str">
        <f t="shared" si="17"/>
        <v>202312</v>
      </c>
    </row>
    <row r="1017" spans="1:3" ht="14">
      <c r="A1017" s="37">
        <v>45289</v>
      </c>
      <c r="B1017" s="36">
        <v>386.81</v>
      </c>
      <c r="C1017" s="54" t="str">
        <f t="shared" si="17"/>
        <v>202312</v>
      </c>
    </row>
    <row r="1018" spans="1:3" ht="14">
      <c r="A1018" s="37">
        <v>45293</v>
      </c>
      <c r="B1018" s="36">
        <v>381.48</v>
      </c>
      <c r="C1018" s="54" t="str">
        <f t="shared" si="17"/>
        <v>20241</v>
      </c>
    </row>
    <row r="1019" spans="1:3" ht="14">
      <c r="A1019" s="37">
        <v>45294</v>
      </c>
      <c r="B1019" s="36">
        <v>380.71</v>
      </c>
      <c r="C1019" s="54" t="str">
        <f t="shared" si="17"/>
        <v>20241</v>
      </c>
    </row>
    <row r="1020" spans="1:3" ht="14">
      <c r="A1020" s="37">
        <v>45295</v>
      </c>
      <c r="B1020" s="36">
        <v>382.14</v>
      </c>
      <c r="C1020" s="54" t="str">
        <f t="shared" si="17"/>
        <v>20241</v>
      </c>
    </row>
    <row r="1021" spans="1:3" ht="14">
      <c r="A1021" s="37">
        <v>45296</v>
      </c>
      <c r="B1021" s="36">
        <v>380.03</v>
      </c>
      <c r="C1021" s="54" t="str">
        <f t="shared" si="17"/>
        <v>20241</v>
      </c>
    </row>
    <row r="1022" spans="1:3" ht="14">
      <c r="A1022" s="37">
        <v>45299</v>
      </c>
      <c r="B1022" s="36">
        <v>376.31</v>
      </c>
      <c r="C1022" s="54" t="str">
        <f t="shared" si="17"/>
        <v>20241</v>
      </c>
    </row>
    <row r="1023" spans="1:3" ht="14">
      <c r="A1023" s="37">
        <v>45300</v>
      </c>
      <c r="B1023" s="36">
        <v>379.91</v>
      </c>
      <c r="C1023" s="54" t="str">
        <f t="shared" si="17"/>
        <v>20241</v>
      </c>
    </row>
    <row r="1024" spans="1:3" ht="14">
      <c r="A1024" s="37">
        <v>45301</v>
      </c>
      <c r="B1024" s="36">
        <v>378.17</v>
      </c>
      <c r="C1024" s="54" t="str">
        <f t="shared" si="17"/>
        <v>20241</v>
      </c>
    </row>
    <row r="1025" spans="1:3" ht="14">
      <c r="A1025" s="37">
        <v>45302</v>
      </c>
      <c r="B1025" s="36">
        <v>378.27</v>
      </c>
      <c r="C1025" s="54" t="str">
        <f t="shared" si="17"/>
        <v>20241</v>
      </c>
    </row>
    <row r="1026" spans="1:3" ht="14">
      <c r="A1026" s="37">
        <v>45303</v>
      </c>
      <c r="B1026" s="36">
        <v>373.45</v>
      </c>
      <c r="C1026" s="54" t="str">
        <f t="shared" si="17"/>
        <v>20241</v>
      </c>
    </row>
    <row r="1027" spans="1:3" ht="14">
      <c r="A1027" s="37">
        <v>45307</v>
      </c>
      <c r="B1027" s="36">
        <v>373.59</v>
      </c>
      <c r="C1027" s="54" t="str">
        <f t="shared" si="17"/>
        <v>20241</v>
      </c>
    </row>
    <row r="1028" spans="1:3" ht="14">
      <c r="A1028" s="37">
        <v>45308</v>
      </c>
      <c r="B1028" s="36">
        <v>370.73</v>
      </c>
      <c r="C1028" s="54" t="str">
        <f t="shared" si="17"/>
        <v>20241</v>
      </c>
    </row>
    <row r="1029" spans="1:3" ht="14">
      <c r="A1029" s="37">
        <v>45309</v>
      </c>
      <c r="B1029" s="36">
        <v>374.19</v>
      </c>
      <c r="C1029" s="54" t="str">
        <f t="shared" si="17"/>
        <v>20241</v>
      </c>
    </row>
    <row r="1030" spans="1:3" ht="14">
      <c r="A1030" s="37">
        <v>45310</v>
      </c>
      <c r="B1030" s="36">
        <v>377.89</v>
      </c>
      <c r="C1030" s="54" t="str">
        <f t="shared" si="17"/>
        <v>20241</v>
      </c>
    </row>
    <row r="1031" spans="1:3" ht="14">
      <c r="A1031" s="37">
        <v>45313</v>
      </c>
      <c r="B1031" s="36">
        <v>379.86</v>
      </c>
      <c r="C1031" s="54" t="str">
        <f t="shared" si="17"/>
        <v>20241</v>
      </c>
    </row>
    <row r="1032" spans="1:3" ht="14">
      <c r="A1032" s="37">
        <v>45314</v>
      </c>
      <c r="B1032" s="36">
        <v>382.19</v>
      </c>
      <c r="C1032" s="54" t="str">
        <f t="shared" si="17"/>
        <v>20241</v>
      </c>
    </row>
    <row r="1033" spans="1:3" ht="14">
      <c r="A1033" s="37">
        <v>45315</v>
      </c>
      <c r="B1033" s="36">
        <v>387.11</v>
      </c>
      <c r="C1033" s="54" t="str">
        <f t="shared" ref="C1033:C1096" si="18">YEAR(A1033)&amp;MONTH(A1033)</f>
        <v>20241</v>
      </c>
    </row>
    <row r="1034" spans="1:3" ht="14">
      <c r="A1034" s="37">
        <v>45316</v>
      </c>
      <c r="B1034" s="36">
        <v>384.97</v>
      </c>
      <c r="C1034" s="54" t="str">
        <f t="shared" si="18"/>
        <v>20241</v>
      </c>
    </row>
    <row r="1035" spans="1:3" ht="14">
      <c r="A1035" s="37">
        <v>45317</v>
      </c>
      <c r="B1035" s="36">
        <v>380.99</v>
      </c>
      <c r="C1035" s="54" t="str">
        <f t="shared" si="18"/>
        <v>20241</v>
      </c>
    </row>
    <row r="1036" spans="1:3" ht="14">
      <c r="A1036" s="37">
        <v>45320</v>
      </c>
      <c r="B1036" s="36">
        <v>376.74</v>
      </c>
      <c r="C1036" s="54" t="str">
        <f t="shared" si="18"/>
        <v>20241</v>
      </c>
    </row>
    <row r="1037" spans="1:3" ht="14">
      <c r="A1037" s="37">
        <v>45321</v>
      </c>
      <c r="B1037" s="36">
        <v>383.56</v>
      </c>
      <c r="C1037" s="54" t="str">
        <f t="shared" si="18"/>
        <v>20241</v>
      </c>
    </row>
    <row r="1038" spans="1:3" ht="14">
      <c r="A1038" s="37">
        <v>45322</v>
      </c>
      <c r="B1038" s="36">
        <v>383.1</v>
      </c>
      <c r="C1038" s="54" t="str">
        <f t="shared" si="18"/>
        <v>20241</v>
      </c>
    </row>
    <row r="1039" spans="1:3" ht="14">
      <c r="A1039" s="37">
        <v>45323</v>
      </c>
      <c r="B1039" s="36">
        <v>381.81</v>
      </c>
      <c r="C1039" s="54" t="str">
        <f t="shared" si="18"/>
        <v>20242</v>
      </c>
    </row>
    <row r="1040" spans="1:3" ht="14">
      <c r="A1040" s="37">
        <v>45324</v>
      </c>
      <c r="B1040" s="36">
        <v>380.51</v>
      </c>
      <c r="C1040" s="54" t="str">
        <f t="shared" si="18"/>
        <v>20242</v>
      </c>
    </row>
    <row r="1041" spans="1:3" ht="14">
      <c r="A1041" s="37">
        <v>45327</v>
      </c>
      <c r="B1041" s="36">
        <v>379.05</v>
      </c>
      <c r="C1041" s="54" t="str">
        <f t="shared" si="18"/>
        <v>20242</v>
      </c>
    </row>
    <row r="1042" spans="1:3" ht="14">
      <c r="A1042" s="37">
        <v>45328</v>
      </c>
      <c r="B1042" s="36">
        <v>379.15</v>
      </c>
      <c r="C1042" s="54" t="str">
        <f t="shared" si="18"/>
        <v>20242</v>
      </c>
    </row>
    <row r="1043" spans="1:3" ht="14">
      <c r="A1043" s="37">
        <v>45329</v>
      </c>
      <c r="B1043" s="36">
        <v>380.26</v>
      </c>
      <c r="C1043" s="54" t="str">
        <f t="shared" si="18"/>
        <v>20242</v>
      </c>
    </row>
    <row r="1044" spans="1:3" ht="14">
      <c r="A1044" s="37">
        <v>45330</v>
      </c>
      <c r="B1044" s="36">
        <v>379.56</v>
      </c>
      <c r="C1044" s="54" t="str">
        <f t="shared" si="18"/>
        <v>20242</v>
      </c>
    </row>
    <row r="1045" spans="1:3" ht="14">
      <c r="A1045" s="37">
        <v>45331</v>
      </c>
      <c r="B1045" s="36">
        <v>380.76</v>
      </c>
      <c r="C1045" s="54" t="str">
        <f t="shared" si="18"/>
        <v>20242</v>
      </c>
    </row>
    <row r="1046" spans="1:3" ht="14">
      <c r="A1046" s="37">
        <v>45334</v>
      </c>
      <c r="B1046" s="36">
        <v>380.3</v>
      </c>
      <c r="C1046" s="54" t="str">
        <f t="shared" si="18"/>
        <v>20242</v>
      </c>
    </row>
    <row r="1047" spans="1:3" ht="14">
      <c r="A1047" s="37">
        <v>45335</v>
      </c>
      <c r="B1047" s="36">
        <v>379.4</v>
      </c>
      <c r="C1047" s="54" t="str">
        <f t="shared" si="18"/>
        <v>20242</v>
      </c>
    </row>
    <row r="1048" spans="1:3" ht="14">
      <c r="A1048" s="37">
        <v>45336</v>
      </c>
      <c r="B1048" s="36">
        <v>375.3</v>
      </c>
      <c r="C1048" s="54" t="str">
        <f t="shared" si="18"/>
        <v>20242</v>
      </c>
    </row>
    <row r="1049" spans="1:3" ht="14">
      <c r="A1049" s="37">
        <v>45337</v>
      </c>
      <c r="B1049" s="36">
        <v>370.24</v>
      </c>
      <c r="C1049" s="54" t="str">
        <f t="shared" si="18"/>
        <v>20242</v>
      </c>
    </row>
    <row r="1050" spans="1:3" ht="14">
      <c r="A1050" s="37">
        <v>45338</v>
      </c>
      <c r="B1050" s="36">
        <v>369.56</v>
      </c>
      <c r="C1050" s="54" t="str">
        <f t="shared" si="18"/>
        <v>20242</v>
      </c>
    </row>
    <row r="1051" spans="1:3" ht="14">
      <c r="A1051" s="37">
        <v>45342</v>
      </c>
      <c r="B1051" s="36">
        <v>372.81</v>
      </c>
      <c r="C1051" s="54" t="str">
        <f t="shared" si="18"/>
        <v>20242</v>
      </c>
    </row>
    <row r="1052" spans="1:3" ht="14">
      <c r="A1052" s="37">
        <v>45343</v>
      </c>
      <c r="B1052" s="36">
        <v>370.71</v>
      </c>
      <c r="C1052" s="54" t="str">
        <f t="shared" si="18"/>
        <v>20242</v>
      </c>
    </row>
    <row r="1053" spans="1:3" ht="14">
      <c r="A1053" s="37">
        <v>45344</v>
      </c>
      <c r="B1053" s="36">
        <v>368.11</v>
      </c>
      <c r="C1053" s="54" t="str">
        <f t="shared" si="18"/>
        <v>20242</v>
      </c>
    </row>
    <row r="1054" spans="1:3" ht="14">
      <c r="A1054" s="37">
        <v>45345</v>
      </c>
      <c r="B1054" s="36">
        <v>364.68</v>
      </c>
      <c r="C1054" s="54" t="str">
        <f t="shared" si="18"/>
        <v>20242</v>
      </c>
    </row>
    <row r="1055" spans="1:3" ht="14">
      <c r="A1055" s="37">
        <v>45348</v>
      </c>
      <c r="B1055" s="36">
        <v>369.66</v>
      </c>
      <c r="C1055" s="54" t="str">
        <f t="shared" si="18"/>
        <v>20242</v>
      </c>
    </row>
    <row r="1056" spans="1:3" ht="14">
      <c r="A1056" s="37">
        <v>45349</v>
      </c>
      <c r="B1056" s="36">
        <v>373.54</v>
      </c>
      <c r="C1056" s="54" t="str">
        <f t="shared" si="18"/>
        <v>20242</v>
      </c>
    </row>
    <row r="1057" spans="1:3" ht="14">
      <c r="A1057" s="37">
        <v>45350</v>
      </c>
      <c r="B1057" s="36">
        <v>373.08</v>
      </c>
      <c r="C1057" s="54" t="str">
        <f t="shared" si="18"/>
        <v>20242</v>
      </c>
    </row>
    <row r="1058" spans="1:3" ht="14">
      <c r="A1058" s="37">
        <v>45351</v>
      </c>
      <c r="B1058" s="36">
        <v>371.39</v>
      </c>
      <c r="C1058" s="54" t="str">
        <f t="shared" si="18"/>
        <v>20242</v>
      </c>
    </row>
    <row r="1059" spans="1:3" ht="14">
      <c r="A1059" s="37">
        <v>45352</v>
      </c>
      <c r="B1059" s="36">
        <v>366.38</v>
      </c>
      <c r="C1059" s="54" t="str">
        <f t="shared" si="18"/>
        <v>20243</v>
      </c>
    </row>
    <row r="1060" spans="1:3" ht="14">
      <c r="A1060" s="37">
        <v>45355</v>
      </c>
      <c r="B1060" s="36">
        <v>368.98</v>
      </c>
      <c r="C1060" s="54" t="str">
        <f t="shared" si="18"/>
        <v>20243</v>
      </c>
    </row>
    <row r="1061" spans="1:3" ht="14">
      <c r="A1061" s="37">
        <v>45356</v>
      </c>
      <c r="B1061" s="36">
        <v>365.57</v>
      </c>
      <c r="C1061" s="54" t="str">
        <f t="shared" si="18"/>
        <v>20243</v>
      </c>
    </row>
    <row r="1062" spans="1:3" ht="14">
      <c r="A1062" s="37">
        <v>45357</v>
      </c>
      <c r="B1062" s="36">
        <v>365.6</v>
      </c>
      <c r="C1062" s="54" t="str">
        <f t="shared" si="18"/>
        <v>20243</v>
      </c>
    </row>
    <row r="1063" spans="1:3" ht="14">
      <c r="A1063" s="37">
        <v>45358</v>
      </c>
      <c r="B1063" s="36">
        <v>370.68</v>
      </c>
      <c r="C1063" s="54" t="str">
        <f t="shared" si="18"/>
        <v>20243</v>
      </c>
    </row>
    <row r="1064" spans="1:3" ht="14">
      <c r="A1064" s="37">
        <v>45359</v>
      </c>
      <c r="B1064" s="36">
        <v>371.4</v>
      </c>
      <c r="C1064" s="54" t="str">
        <f t="shared" si="18"/>
        <v>20243</v>
      </c>
    </row>
    <row r="1065" spans="1:3" ht="14">
      <c r="A1065" s="37">
        <v>45362</v>
      </c>
      <c r="B1065" s="36">
        <v>375.42</v>
      </c>
      <c r="C1065" s="54" t="str">
        <f t="shared" si="18"/>
        <v>20243</v>
      </c>
    </row>
    <row r="1066" spans="1:3" ht="14">
      <c r="A1066" s="37">
        <v>45363</v>
      </c>
      <c r="B1066" s="36">
        <v>377.42</v>
      </c>
      <c r="C1066" s="54" t="str">
        <f t="shared" si="18"/>
        <v>20243</v>
      </c>
    </row>
    <row r="1067" spans="1:3" ht="14">
      <c r="A1067" s="37">
        <v>45364</v>
      </c>
      <c r="B1067" s="36">
        <v>376.19</v>
      </c>
      <c r="C1067" s="54" t="str">
        <f t="shared" si="18"/>
        <v>20243</v>
      </c>
    </row>
    <row r="1068" spans="1:3" ht="14">
      <c r="A1068" s="37">
        <v>45365</v>
      </c>
      <c r="B1068" s="36">
        <v>372.99</v>
      </c>
      <c r="C1068" s="54" t="str">
        <f t="shared" si="18"/>
        <v>20243</v>
      </c>
    </row>
    <row r="1069" spans="1:3" ht="14">
      <c r="A1069" s="37">
        <v>45366</v>
      </c>
      <c r="B1069" s="36">
        <v>375.6</v>
      </c>
      <c r="C1069" s="54" t="str">
        <f t="shared" si="18"/>
        <v>20243</v>
      </c>
    </row>
    <row r="1070" spans="1:3" ht="14">
      <c r="A1070" s="37">
        <v>45369</v>
      </c>
      <c r="B1070" s="36">
        <v>377.07</v>
      </c>
      <c r="C1070" s="54" t="str">
        <f t="shared" si="18"/>
        <v>20243</v>
      </c>
    </row>
    <row r="1071" spans="1:3" ht="14">
      <c r="A1071" s="37">
        <v>45370</v>
      </c>
      <c r="B1071" s="36">
        <v>377.44</v>
      </c>
      <c r="C1071" s="54" t="str">
        <f t="shared" si="18"/>
        <v>20243</v>
      </c>
    </row>
    <row r="1072" spans="1:3" ht="14">
      <c r="A1072" s="37">
        <v>45371</v>
      </c>
      <c r="B1072" s="36">
        <v>378.72</v>
      </c>
      <c r="C1072" s="54" t="str">
        <f t="shared" si="18"/>
        <v>20243</v>
      </c>
    </row>
    <row r="1073" spans="1:3" ht="14">
      <c r="A1073" s="37">
        <v>45372</v>
      </c>
      <c r="B1073" s="36">
        <v>381.16</v>
      </c>
      <c r="C1073" s="54" t="str">
        <f t="shared" si="18"/>
        <v>20243</v>
      </c>
    </row>
    <row r="1074" spans="1:3" ht="14">
      <c r="A1074" s="37">
        <v>45373</v>
      </c>
      <c r="B1074" s="36">
        <v>381.03</v>
      </c>
      <c r="C1074" s="54" t="str">
        <f t="shared" si="18"/>
        <v>20243</v>
      </c>
    </row>
    <row r="1075" spans="1:3" ht="14">
      <c r="A1075" s="37">
        <v>45376</v>
      </c>
      <c r="B1075" s="36">
        <v>384.18</v>
      </c>
      <c r="C1075" s="54" t="str">
        <f t="shared" si="18"/>
        <v>20243</v>
      </c>
    </row>
    <row r="1076" spans="1:3" ht="14">
      <c r="A1076" s="37">
        <v>45377</v>
      </c>
      <c r="B1076" s="36">
        <v>382.09</v>
      </c>
      <c r="C1076" s="54" t="str">
        <f t="shared" si="18"/>
        <v>20243</v>
      </c>
    </row>
    <row r="1077" spans="1:3" ht="14">
      <c r="A1077" s="37">
        <v>45378</v>
      </c>
      <c r="B1077" s="36">
        <v>380.5</v>
      </c>
      <c r="C1077" s="54" t="str">
        <f t="shared" si="18"/>
        <v>20243</v>
      </c>
    </row>
    <row r="1078" spans="1:3" ht="14">
      <c r="A1078" s="37">
        <v>45379</v>
      </c>
      <c r="B1078" s="36">
        <v>386.05</v>
      </c>
      <c r="C1078" s="54" t="str">
        <f t="shared" si="18"/>
        <v>20243</v>
      </c>
    </row>
    <row r="1079" spans="1:3" ht="14">
      <c r="A1079" s="37">
        <v>45383</v>
      </c>
      <c r="B1079" s="36">
        <v>385.54</v>
      </c>
      <c r="C1079" s="54" t="str">
        <f t="shared" si="18"/>
        <v>20244</v>
      </c>
    </row>
    <row r="1080" spans="1:3" ht="14">
      <c r="A1080" s="37">
        <v>45384</v>
      </c>
      <c r="B1080" s="36">
        <v>379.77</v>
      </c>
      <c r="C1080" s="54" t="str">
        <f t="shared" si="18"/>
        <v>20244</v>
      </c>
    </row>
    <row r="1081" spans="1:3" ht="14">
      <c r="A1081" s="37">
        <v>45385</v>
      </c>
      <c r="B1081" s="36">
        <v>382.12</v>
      </c>
      <c r="C1081" s="54" t="str">
        <f t="shared" si="18"/>
        <v>20244</v>
      </c>
    </row>
    <row r="1082" spans="1:3" ht="14">
      <c r="A1082" s="37">
        <v>45386</v>
      </c>
      <c r="B1082" s="36">
        <v>382.63</v>
      </c>
      <c r="C1082" s="54" t="str">
        <f t="shared" si="18"/>
        <v>20244</v>
      </c>
    </row>
    <row r="1083" spans="1:3" ht="14">
      <c r="A1083" s="37">
        <v>45387</v>
      </c>
      <c r="B1083" s="36">
        <v>385.29</v>
      </c>
      <c r="C1083" s="54" t="str">
        <f t="shared" si="18"/>
        <v>20244</v>
      </c>
    </row>
    <row r="1084" spans="1:3" ht="14">
      <c r="A1084" s="37">
        <v>45390</v>
      </c>
      <c r="B1084" s="36">
        <v>385.53</v>
      </c>
      <c r="C1084" s="54" t="str">
        <f t="shared" si="18"/>
        <v>20244</v>
      </c>
    </row>
    <row r="1085" spans="1:3" ht="14">
      <c r="A1085" s="37">
        <v>45391</v>
      </c>
      <c r="B1085" s="36">
        <v>383.87</v>
      </c>
      <c r="C1085" s="54" t="str">
        <f t="shared" si="18"/>
        <v>20244</v>
      </c>
    </row>
    <row r="1086" spans="1:3" ht="14">
      <c r="A1086" s="37">
        <v>45392</v>
      </c>
      <c r="B1086" s="36">
        <v>385.77</v>
      </c>
      <c r="C1086" s="54" t="str">
        <f t="shared" si="18"/>
        <v>20244</v>
      </c>
    </row>
    <row r="1087" spans="1:3" ht="14">
      <c r="A1087" s="37">
        <v>45393</v>
      </c>
      <c r="B1087" s="36">
        <v>382.66</v>
      </c>
      <c r="C1087" s="54" t="str">
        <f t="shared" si="18"/>
        <v>20244</v>
      </c>
    </row>
    <row r="1088" spans="1:3" ht="14">
      <c r="A1088" s="37">
        <v>45394</v>
      </c>
      <c r="B1088" s="36">
        <v>386.84</v>
      </c>
      <c r="C1088" s="54" t="str">
        <f t="shared" si="18"/>
        <v>20244</v>
      </c>
    </row>
    <row r="1089" spans="1:3" ht="14">
      <c r="A1089" s="37">
        <v>45397</v>
      </c>
      <c r="B1089" s="36">
        <v>385.07</v>
      </c>
      <c r="C1089" s="54" t="str">
        <f t="shared" si="18"/>
        <v>20244</v>
      </c>
    </row>
    <row r="1090" spans="1:3" ht="14">
      <c r="A1090" s="37">
        <v>45398</v>
      </c>
      <c r="B1090" s="36">
        <v>380.66</v>
      </c>
      <c r="C1090" s="54" t="str">
        <f t="shared" si="18"/>
        <v>20244</v>
      </c>
    </row>
    <row r="1091" spans="1:3" ht="14">
      <c r="A1091" s="37">
        <v>45399</v>
      </c>
      <c r="B1091" s="36">
        <v>379.68</v>
      </c>
      <c r="C1091" s="54" t="str">
        <f t="shared" si="18"/>
        <v>20244</v>
      </c>
    </row>
    <row r="1092" spans="1:3" ht="14">
      <c r="A1092" s="37">
        <v>45400</v>
      </c>
      <c r="B1092" s="36">
        <v>379.85</v>
      </c>
      <c r="C1092" s="54" t="str">
        <f t="shared" si="18"/>
        <v>20244</v>
      </c>
    </row>
    <row r="1093" spans="1:3" ht="14">
      <c r="A1093" s="37">
        <v>45401</v>
      </c>
      <c r="B1093" s="36">
        <v>385.58</v>
      </c>
      <c r="C1093" s="54" t="str">
        <f t="shared" si="18"/>
        <v>20244</v>
      </c>
    </row>
    <row r="1094" spans="1:3" ht="14">
      <c r="A1094" s="37">
        <v>45404</v>
      </c>
      <c r="B1094" s="36">
        <v>389.88</v>
      </c>
      <c r="C1094" s="54" t="str">
        <f t="shared" si="18"/>
        <v>20244</v>
      </c>
    </row>
    <row r="1095" spans="1:3" ht="14">
      <c r="A1095" s="37">
        <v>45405</v>
      </c>
      <c r="B1095" s="36">
        <v>390.47</v>
      </c>
      <c r="C1095" s="54" t="str">
        <f t="shared" si="18"/>
        <v>20244</v>
      </c>
    </row>
    <row r="1096" spans="1:3" ht="14">
      <c r="A1096" s="37">
        <v>45406</v>
      </c>
      <c r="B1096" s="36">
        <v>393.27</v>
      </c>
      <c r="C1096" s="54" t="str">
        <f t="shared" si="18"/>
        <v>20244</v>
      </c>
    </row>
    <row r="1097" spans="1:3" ht="14">
      <c r="A1097" s="37">
        <v>45407</v>
      </c>
      <c r="B1097" s="36">
        <v>393.62</v>
      </c>
      <c r="C1097" s="54" t="str">
        <f t="shared" ref="C1097:C1160" si="19">YEAR(A1097)&amp;MONTH(A1097)</f>
        <v>20244</v>
      </c>
    </row>
    <row r="1098" spans="1:3" ht="14">
      <c r="A1098" s="37">
        <v>45408</v>
      </c>
      <c r="B1098" s="36">
        <v>392.47</v>
      </c>
      <c r="C1098" s="54" t="str">
        <f t="shared" si="19"/>
        <v>20244</v>
      </c>
    </row>
    <row r="1099" spans="1:3" ht="14">
      <c r="A1099" s="37">
        <v>45411</v>
      </c>
      <c r="B1099" s="36">
        <v>388.43</v>
      </c>
      <c r="C1099" s="54" t="str">
        <f t="shared" si="19"/>
        <v>20244</v>
      </c>
    </row>
    <row r="1100" spans="1:3" ht="14">
      <c r="A1100" s="37">
        <v>45412</v>
      </c>
      <c r="B1100" s="36">
        <v>383.48</v>
      </c>
      <c r="C1100" s="54" t="str">
        <f t="shared" si="19"/>
        <v>20244</v>
      </c>
    </row>
    <row r="1101" spans="1:3" ht="14">
      <c r="A1101" s="37">
        <v>45413</v>
      </c>
      <c r="B1101" s="36">
        <v>380.28</v>
      </c>
      <c r="C1101" s="54" t="str">
        <f t="shared" si="19"/>
        <v>20245</v>
      </c>
    </row>
    <row r="1102" spans="1:3" ht="14">
      <c r="A1102" s="37">
        <v>45414</v>
      </c>
      <c r="B1102" s="36">
        <v>381.94</v>
      </c>
      <c r="C1102" s="54" t="str">
        <f t="shared" si="19"/>
        <v>20245</v>
      </c>
    </row>
    <row r="1103" spans="1:3" ht="14">
      <c r="A1103" s="37">
        <v>45415</v>
      </c>
      <c r="B1103" s="36">
        <v>387.35</v>
      </c>
      <c r="C1103" s="54" t="str">
        <f t="shared" si="19"/>
        <v>20245</v>
      </c>
    </row>
    <row r="1104" spans="1:3" ht="14">
      <c r="A1104" s="37">
        <v>45418</v>
      </c>
      <c r="B1104" s="36">
        <v>393.32</v>
      </c>
      <c r="C1104" s="54" t="str">
        <f t="shared" si="19"/>
        <v>20245</v>
      </c>
    </row>
    <row r="1105" spans="1:3" ht="14">
      <c r="A1105" s="37">
        <v>45419</v>
      </c>
      <c r="B1105" s="36">
        <v>395.71</v>
      </c>
      <c r="C1105" s="54" t="str">
        <f t="shared" si="19"/>
        <v>20245</v>
      </c>
    </row>
    <row r="1106" spans="1:3" ht="14">
      <c r="A1106" s="37">
        <v>45420</v>
      </c>
      <c r="B1106" s="36">
        <v>391.14</v>
      </c>
      <c r="C1106" s="54" t="str">
        <f t="shared" si="19"/>
        <v>20245</v>
      </c>
    </row>
    <row r="1107" spans="1:3" ht="14">
      <c r="A1107" s="37">
        <v>45421</v>
      </c>
      <c r="B1107" s="36">
        <v>390.04</v>
      </c>
      <c r="C1107" s="54" t="str">
        <f t="shared" si="19"/>
        <v>20245</v>
      </c>
    </row>
    <row r="1108" spans="1:3" ht="14">
      <c r="A1108" s="37">
        <v>45422</v>
      </c>
      <c r="B1108" s="36">
        <v>396.97</v>
      </c>
      <c r="C1108" s="54" t="str">
        <f t="shared" si="19"/>
        <v>20245</v>
      </c>
    </row>
    <row r="1109" spans="1:3" ht="14">
      <c r="A1109" s="37">
        <v>45425</v>
      </c>
      <c r="B1109" s="36">
        <v>394.53</v>
      </c>
      <c r="C1109" s="54" t="str">
        <f t="shared" si="19"/>
        <v>20245</v>
      </c>
    </row>
    <row r="1110" spans="1:3" ht="14">
      <c r="A1110" s="37">
        <v>45426</v>
      </c>
      <c r="B1110" s="36">
        <v>391.45</v>
      </c>
      <c r="C1110" s="54" t="str">
        <f t="shared" si="19"/>
        <v>20245</v>
      </c>
    </row>
    <row r="1111" spans="1:3" ht="14">
      <c r="A1111" s="37">
        <v>45427</v>
      </c>
      <c r="B1111" s="36">
        <v>390.23</v>
      </c>
      <c r="C1111" s="54" t="str">
        <f t="shared" si="19"/>
        <v>20245</v>
      </c>
    </row>
    <row r="1112" spans="1:3" ht="14">
      <c r="A1112" s="37">
        <v>45428</v>
      </c>
      <c r="B1112" s="36">
        <v>386.96</v>
      </c>
      <c r="C1112" s="54" t="str">
        <f t="shared" si="19"/>
        <v>20245</v>
      </c>
    </row>
    <row r="1113" spans="1:3" ht="14">
      <c r="A1113" s="37">
        <v>45429</v>
      </c>
      <c r="B1113" s="36">
        <v>385.34</v>
      </c>
      <c r="C1113" s="54" t="str">
        <f t="shared" si="19"/>
        <v>20245</v>
      </c>
    </row>
    <row r="1114" spans="1:3" ht="14">
      <c r="A1114" s="37">
        <v>45432</v>
      </c>
      <c r="B1114" s="36">
        <v>394.67</v>
      </c>
      <c r="C1114" s="54" t="str">
        <f t="shared" si="19"/>
        <v>20245</v>
      </c>
    </row>
    <row r="1115" spans="1:3" ht="14">
      <c r="A1115" s="37">
        <v>45433</v>
      </c>
      <c r="B1115" s="36">
        <v>395.97</v>
      </c>
      <c r="C1115" s="54" t="str">
        <f t="shared" si="19"/>
        <v>20245</v>
      </c>
    </row>
    <row r="1116" spans="1:3" ht="14">
      <c r="A1116" s="37">
        <v>45434</v>
      </c>
      <c r="B1116" s="36">
        <v>397.81</v>
      </c>
      <c r="C1116" s="54" t="str">
        <f t="shared" si="19"/>
        <v>20245</v>
      </c>
    </row>
    <row r="1117" spans="1:3" ht="14">
      <c r="A1117" s="37">
        <v>45435</v>
      </c>
      <c r="B1117" s="36">
        <v>400.74</v>
      </c>
      <c r="C1117" s="54" t="str">
        <f t="shared" si="19"/>
        <v>20245</v>
      </c>
    </row>
    <row r="1118" spans="1:3" ht="14">
      <c r="A1118" s="37">
        <v>45436</v>
      </c>
      <c r="B1118" s="36">
        <v>402.61</v>
      </c>
      <c r="C1118" s="54" t="str">
        <f t="shared" si="19"/>
        <v>20245</v>
      </c>
    </row>
    <row r="1119" spans="1:3" ht="14">
      <c r="A1119" s="37">
        <v>45440</v>
      </c>
      <c r="B1119" s="36">
        <v>405.59</v>
      </c>
      <c r="C1119" s="54" t="str">
        <f t="shared" si="19"/>
        <v>20245</v>
      </c>
    </row>
    <row r="1120" spans="1:3" ht="14">
      <c r="A1120" s="37">
        <v>45441</v>
      </c>
      <c r="B1120" s="36">
        <v>401.75</v>
      </c>
      <c r="C1120" s="54" t="str">
        <f t="shared" si="19"/>
        <v>20245</v>
      </c>
    </row>
    <row r="1121" spans="1:3" ht="14">
      <c r="A1121" s="37">
        <v>45442</v>
      </c>
      <c r="B1121" s="36">
        <v>397.27</v>
      </c>
      <c r="C1121" s="54" t="str">
        <f t="shared" si="19"/>
        <v>20245</v>
      </c>
    </row>
    <row r="1122" spans="1:3" ht="14">
      <c r="A1122" s="37">
        <v>45443</v>
      </c>
      <c r="B1122" s="36">
        <v>394.82</v>
      </c>
      <c r="C1122" s="54" t="str">
        <f t="shared" si="19"/>
        <v>20245</v>
      </c>
    </row>
    <row r="1123" spans="1:3" ht="14">
      <c r="A1123" s="37">
        <v>45446</v>
      </c>
      <c r="B1123" s="36">
        <v>393.68</v>
      </c>
      <c r="C1123" s="54" t="str">
        <f t="shared" si="19"/>
        <v>20246</v>
      </c>
    </row>
    <row r="1124" spans="1:3" ht="14">
      <c r="A1124" s="37">
        <v>45447</v>
      </c>
      <c r="B1124" s="36">
        <v>391.56</v>
      </c>
      <c r="C1124" s="54" t="str">
        <f t="shared" si="19"/>
        <v>20246</v>
      </c>
    </row>
    <row r="1125" spans="1:3" ht="14">
      <c r="A1125" s="37">
        <v>45448</v>
      </c>
      <c r="B1125" s="36">
        <v>389.24</v>
      </c>
      <c r="C1125" s="54" t="str">
        <f t="shared" si="19"/>
        <v>20246</v>
      </c>
    </row>
    <row r="1126" spans="1:3" ht="14">
      <c r="A1126" s="37">
        <v>45449</v>
      </c>
      <c r="B1126" s="36">
        <v>395.06</v>
      </c>
      <c r="C1126" s="54" t="str">
        <f t="shared" si="19"/>
        <v>20246</v>
      </c>
    </row>
    <row r="1127" spans="1:3" ht="14">
      <c r="A1127" s="37">
        <v>45450</v>
      </c>
      <c r="B1127" s="36">
        <v>389.37</v>
      </c>
      <c r="C1127" s="54" t="str">
        <f t="shared" si="19"/>
        <v>20246</v>
      </c>
    </row>
    <row r="1128" spans="1:3" ht="14">
      <c r="A1128" s="37">
        <v>45453</v>
      </c>
      <c r="B1128" s="36">
        <v>385.18</v>
      </c>
      <c r="C1128" s="54" t="str">
        <f t="shared" si="19"/>
        <v>20246</v>
      </c>
    </row>
    <row r="1129" spans="1:3" ht="14">
      <c r="A1129" s="37">
        <v>45454</v>
      </c>
      <c r="B1129" s="36">
        <v>387.54</v>
      </c>
      <c r="C1129" s="54" t="str">
        <f t="shared" si="19"/>
        <v>20246</v>
      </c>
    </row>
    <row r="1130" spans="1:3" ht="14">
      <c r="A1130" s="37">
        <v>45455</v>
      </c>
      <c r="B1130" s="36">
        <v>388.82</v>
      </c>
      <c r="C1130" s="54" t="str">
        <f t="shared" si="19"/>
        <v>20246</v>
      </c>
    </row>
    <row r="1131" spans="1:3" ht="14">
      <c r="A1131" s="37">
        <v>45456</v>
      </c>
      <c r="B1131" s="36">
        <v>393.24</v>
      </c>
      <c r="C1131" s="54" t="str">
        <f t="shared" si="19"/>
        <v>20246</v>
      </c>
    </row>
    <row r="1132" spans="1:3" ht="14">
      <c r="A1132" s="37">
        <v>45457</v>
      </c>
      <c r="B1132" s="36">
        <v>388.05</v>
      </c>
      <c r="C1132" s="54" t="str">
        <f t="shared" si="19"/>
        <v>20246</v>
      </c>
    </row>
    <row r="1133" spans="1:3" ht="14">
      <c r="A1133" s="37">
        <v>45460</v>
      </c>
      <c r="B1133" s="36">
        <v>379.97</v>
      </c>
      <c r="C1133" s="54" t="str">
        <f t="shared" si="19"/>
        <v>20246</v>
      </c>
    </row>
    <row r="1134" spans="1:3" ht="14">
      <c r="A1134" s="37">
        <v>45461</v>
      </c>
      <c r="B1134" s="36">
        <v>380.94</v>
      </c>
      <c r="C1134" s="54" t="str">
        <f t="shared" si="19"/>
        <v>20246</v>
      </c>
    </row>
    <row r="1135" spans="1:3" ht="14">
      <c r="A1135" s="37">
        <v>45463</v>
      </c>
      <c r="B1135" s="36">
        <v>375.1</v>
      </c>
      <c r="C1135" s="54" t="str">
        <f t="shared" si="19"/>
        <v>20246</v>
      </c>
    </row>
    <row r="1136" spans="1:3" ht="14">
      <c r="A1136" s="37">
        <v>45464</v>
      </c>
      <c r="B1136" s="36">
        <v>371.94</v>
      </c>
      <c r="C1136" s="54" t="str">
        <f t="shared" si="19"/>
        <v>20246</v>
      </c>
    </row>
    <row r="1137" spans="1:3" ht="14">
      <c r="A1137" s="37">
        <v>45467</v>
      </c>
      <c r="B1137" s="36">
        <v>371.99</v>
      </c>
      <c r="C1137" s="54" t="str">
        <f t="shared" si="19"/>
        <v>20246</v>
      </c>
    </row>
    <row r="1138" spans="1:3" ht="14">
      <c r="A1138" s="37">
        <v>45468</v>
      </c>
      <c r="B1138" s="36">
        <v>366.6</v>
      </c>
      <c r="C1138" s="54" t="str">
        <f t="shared" si="19"/>
        <v>20246</v>
      </c>
    </row>
    <row r="1139" spans="1:3" ht="14">
      <c r="A1139" s="37">
        <v>45469</v>
      </c>
      <c r="B1139" s="36">
        <v>364.35</v>
      </c>
      <c r="C1139" s="54" t="str">
        <f t="shared" si="19"/>
        <v>20246</v>
      </c>
    </row>
    <row r="1140" spans="1:3" ht="14">
      <c r="A1140" s="37">
        <v>45470</v>
      </c>
      <c r="B1140" s="36">
        <v>365.99</v>
      </c>
      <c r="C1140" s="54" t="str">
        <f t="shared" si="19"/>
        <v>20246</v>
      </c>
    </row>
    <row r="1141" spans="1:3" ht="14">
      <c r="A1141" s="37">
        <v>45471</v>
      </c>
      <c r="B1141" s="36">
        <v>362.34</v>
      </c>
      <c r="C1141" s="54" t="str">
        <f t="shared" si="19"/>
        <v>20246</v>
      </c>
    </row>
    <row r="1142" spans="1:3" ht="14">
      <c r="A1142" s="37">
        <v>45474</v>
      </c>
      <c r="B1142" s="36">
        <v>363.51</v>
      </c>
      <c r="C1142" s="54" t="str">
        <f t="shared" si="19"/>
        <v>20247</v>
      </c>
    </row>
    <row r="1143" spans="1:3" ht="14">
      <c r="A1143" s="37">
        <v>45475</v>
      </c>
      <c r="B1143" s="36">
        <v>364.93</v>
      </c>
      <c r="C1143" s="54" t="str">
        <f t="shared" si="19"/>
        <v>20247</v>
      </c>
    </row>
    <row r="1144" spans="1:3" ht="14">
      <c r="A1144" s="37">
        <v>45476</v>
      </c>
      <c r="B1144" s="36">
        <v>362.98</v>
      </c>
      <c r="C1144" s="54" t="str">
        <f t="shared" si="19"/>
        <v>20247</v>
      </c>
    </row>
    <row r="1145" spans="1:3" ht="14">
      <c r="A1145" s="37">
        <v>45478</v>
      </c>
      <c r="B1145" s="36">
        <v>366.79</v>
      </c>
      <c r="C1145" s="54" t="str">
        <f t="shared" si="19"/>
        <v>20247</v>
      </c>
    </row>
    <row r="1146" spans="1:3" ht="14">
      <c r="A1146" s="37">
        <v>45481</v>
      </c>
      <c r="B1146" s="36">
        <v>358.01</v>
      </c>
      <c r="C1146" s="54" t="str">
        <f t="shared" si="19"/>
        <v>20247</v>
      </c>
    </row>
    <row r="1147" spans="1:3" ht="14">
      <c r="A1147" s="37">
        <v>45482</v>
      </c>
      <c r="B1147" s="36">
        <v>358.9</v>
      </c>
      <c r="C1147" s="54" t="str">
        <f t="shared" si="19"/>
        <v>20247</v>
      </c>
    </row>
    <row r="1148" spans="1:3" ht="14">
      <c r="A1148" s="37">
        <v>45483</v>
      </c>
      <c r="B1148" s="36">
        <v>356.4</v>
      </c>
      <c r="C1148" s="54" t="str">
        <f t="shared" si="19"/>
        <v>20247</v>
      </c>
    </row>
    <row r="1149" spans="1:3" ht="14">
      <c r="A1149" s="37">
        <v>45484</v>
      </c>
      <c r="B1149" s="36">
        <v>360.04</v>
      </c>
      <c r="C1149" s="54" t="str">
        <f t="shared" si="19"/>
        <v>20247</v>
      </c>
    </row>
    <row r="1150" spans="1:3" ht="14">
      <c r="A1150" s="37">
        <v>45485</v>
      </c>
      <c r="B1150" s="36">
        <v>356.85</v>
      </c>
      <c r="C1150" s="54" t="str">
        <f t="shared" si="19"/>
        <v>20247</v>
      </c>
    </row>
    <row r="1151" spans="1:3" ht="14">
      <c r="A1151" s="37">
        <v>45488</v>
      </c>
      <c r="B1151" s="36">
        <v>351.58</v>
      </c>
      <c r="C1151" s="54" t="str">
        <f t="shared" si="19"/>
        <v>20247</v>
      </c>
    </row>
    <row r="1152" spans="1:3" ht="14">
      <c r="A1152" s="37">
        <v>45489</v>
      </c>
      <c r="B1152" s="36">
        <v>350.12</v>
      </c>
      <c r="C1152" s="54" t="str">
        <f t="shared" si="19"/>
        <v>20247</v>
      </c>
    </row>
    <row r="1153" spans="1:3" ht="14">
      <c r="A1153" s="37">
        <v>45490</v>
      </c>
      <c r="B1153" s="36">
        <v>351.21</v>
      </c>
      <c r="C1153" s="54" t="str">
        <f t="shared" si="19"/>
        <v>20247</v>
      </c>
    </row>
    <row r="1154" spans="1:3" ht="14">
      <c r="A1154" s="37">
        <v>45491</v>
      </c>
      <c r="B1154" s="36">
        <v>349.1</v>
      </c>
      <c r="C1154" s="54" t="str">
        <f t="shared" si="19"/>
        <v>20247</v>
      </c>
    </row>
    <row r="1155" spans="1:3" ht="14">
      <c r="A1155" s="37">
        <v>45492</v>
      </c>
      <c r="B1155" s="36">
        <v>347.24</v>
      </c>
      <c r="C1155" s="54" t="str">
        <f t="shared" si="19"/>
        <v>20247</v>
      </c>
    </row>
    <row r="1156" spans="1:3" ht="14">
      <c r="A1156" s="37">
        <v>45495</v>
      </c>
      <c r="B1156" s="36">
        <v>354.07</v>
      </c>
      <c r="C1156" s="54" t="str">
        <f t="shared" si="19"/>
        <v>20247</v>
      </c>
    </row>
    <row r="1157" spans="1:3" ht="14">
      <c r="A1157" s="37">
        <v>45496</v>
      </c>
      <c r="B1157" s="36">
        <v>352.91</v>
      </c>
      <c r="C1157" s="54" t="str">
        <f t="shared" si="19"/>
        <v>20247</v>
      </c>
    </row>
    <row r="1158" spans="1:3" ht="14">
      <c r="A1158" s="37">
        <v>45497</v>
      </c>
      <c r="B1158" s="36">
        <v>351.08</v>
      </c>
      <c r="C1158" s="54" t="str">
        <f t="shared" si="19"/>
        <v>20247</v>
      </c>
    </row>
    <row r="1159" spans="1:3" ht="14">
      <c r="A1159" s="37">
        <v>45498</v>
      </c>
      <c r="B1159" s="36">
        <v>352.28</v>
      </c>
      <c r="C1159" s="54" t="str">
        <f t="shared" si="19"/>
        <v>20247</v>
      </c>
    </row>
    <row r="1160" spans="1:3" ht="14">
      <c r="A1160" s="37">
        <v>45499</v>
      </c>
      <c r="B1160" s="36">
        <v>344.78</v>
      </c>
      <c r="C1160" s="54" t="str">
        <f t="shared" si="19"/>
        <v>20247</v>
      </c>
    </row>
    <row r="1161" spans="1:3" ht="14">
      <c r="A1161" s="37">
        <v>45502</v>
      </c>
      <c r="B1161" s="36">
        <v>346.39</v>
      </c>
      <c r="C1161" s="54" t="str">
        <f t="shared" ref="C1161:C1224" si="20">YEAR(A1161)&amp;MONTH(A1161)</f>
        <v>20247</v>
      </c>
    </row>
    <row r="1162" spans="1:3" ht="14">
      <c r="A1162" s="37">
        <v>45503</v>
      </c>
      <c r="B1162" s="36">
        <v>344.09</v>
      </c>
      <c r="C1162" s="54" t="str">
        <f t="shared" si="20"/>
        <v>20247</v>
      </c>
    </row>
    <row r="1163" spans="1:3" ht="14">
      <c r="A1163" s="37">
        <v>45504</v>
      </c>
      <c r="B1163" s="36">
        <v>342.23</v>
      </c>
      <c r="C1163" s="54" t="str">
        <f t="shared" si="20"/>
        <v>20247</v>
      </c>
    </row>
    <row r="1164" spans="1:3" ht="14">
      <c r="A1164" s="37">
        <v>45505</v>
      </c>
      <c r="B1164" s="36">
        <v>339.51</v>
      </c>
      <c r="C1164" s="54" t="str">
        <f t="shared" si="20"/>
        <v>20248</v>
      </c>
    </row>
    <row r="1165" spans="1:3" ht="14">
      <c r="A1165" s="37">
        <v>45506</v>
      </c>
      <c r="B1165" s="36">
        <v>341.7</v>
      </c>
      <c r="C1165" s="54" t="str">
        <f t="shared" si="20"/>
        <v>20248</v>
      </c>
    </row>
    <row r="1166" spans="1:3" ht="14">
      <c r="A1166" s="37">
        <v>45509</v>
      </c>
      <c r="B1166" s="36">
        <v>343.99</v>
      </c>
      <c r="C1166" s="54" t="str">
        <f t="shared" si="20"/>
        <v>20248</v>
      </c>
    </row>
    <row r="1167" spans="1:3" ht="14">
      <c r="A1167" s="37">
        <v>45510</v>
      </c>
      <c r="B1167" s="36">
        <v>344.53</v>
      </c>
      <c r="C1167" s="54" t="str">
        <f t="shared" si="20"/>
        <v>20248</v>
      </c>
    </row>
    <row r="1168" spans="1:3" ht="14">
      <c r="A1168" s="37">
        <v>45511</v>
      </c>
      <c r="B1168" s="36">
        <v>345.31</v>
      </c>
      <c r="C1168" s="54" t="str">
        <f t="shared" si="20"/>
        <v>20248</v>
      </c>
    </row>
    <row r="1169" spans="1:3" ht="14">
      <c r="A1169" s="37">
        <v>45512</v>
      </c>
      <c r="B1169" s="36">
        <v>343.5</v>
      </c>
      <c r="C1169" s="54" t="str">
        <f t="shared" si="20"/>
        <v>20248</v>
      </c>
    </row>
    <row r="1170" spans="1:3" ht="14">
      <c r="A1170" s="37">
        <v>45513</v>
      </c>
      <c r="B1170" s="36">
        <v>344.81</v>
      </c>
      <c r="C1170" s="54" t="str">
        <f t="shared" si="20"/>
        <v>20248</v>
      </c>
    </row>
    <row r="1171" spans="1:3" ht="14">
      <c r="A1171" s="37">
        <v>45516</v>
      </c>
      <c r="B1171" s="36">
        <v>344.35</v>
      </c>
      <c r="C1171" s="54" t="str">
        <f t="shared" si="20"/>
        <v>20248</v>
      </c>
    </row>
    <row r="1172" spans="1:3" ht="14">
      <c r="A1172" s="37">
        <v>45517</v>
      </c>
      <c r="B1172" s="36">
        <v>340.41</v>
      </c>
      <c r="C1172" s="54" t="str">
        <f t="shared" si="20"/>
        <v>20248</v>
      </c>
    </row>
    <row r="1173" spans="1:3" ht="14">
      <c r="A1173" s="37">
        <v>45518</v>
      </c>
      <c r="B1173" s="36">
        <v>341.32</v>
      </c>
      <c r="C1173" s="54" t="str">
        <f t="shared" si="20"/>
        <v>20248</v>
      </c>
    </row>
    <row r="1174" spans="1:3" ht="14">
      <c r="A1174" s="37">
        <v>45519</v>
      </c>
      <c r="B1174" s="36">
        <v>339.66</v>
      </c>
      <c r="C1174" s="54" t="str">
        <f t="shared" si="20"/>
        <v>20248</v>
      </c>
    </row>
    <row r="1175" spans="1:3" ht="14">
      <c r="A1175" s="37">
        <v>45520</v>
      </c>
      <c r="B1175" s="36">
        <v>339.59</v>
      </c>
      <c r="C1175" s="54" t="str">
        <f t="shared" si="20"/>
        <v>20248</v>
      </c>
    </row>
    <row r="1176" spans="1:3" ht="14">
      <c r="A1176" s="37">
        <v>45523</v>
      </c>
      <c r="B1176" s="36">
        <v>343.82</v>
      </c>
      <c r="C1176" s="54" t="str">
        <f t="shared" si="20"/>
        <v>20248</v>
      </c>
    </row>
    <row r="1177" spans="1:3" ht="14">
      <c r="A1177" s="37">
        <v>45524</v>
      </c>
      <c r="B1177" s="36">
        <v>344.51</v>
      </c>
      <c r="C1177" s="54" t="str">
        <f t="shared" si="20"/>
        <v>20248</v>
      </c>
    </row>
    <row r="1178" spans="1:3" ht="14">
      <c r="A1178" s="37">
        <v>45525</v>
      </c>
      <c r="B1178" s="36">
        <v>343.95</v>
      </c>
      <c r="C1178" s="54" t="str">
        <f t="shared" si="20"/>
        <v>20248</v>
      </c>
    </row>
    <row r="1179" spans="1:3" ht="14">
      <c r="A1179" s="37">
        <v>45526</v>
      </c>
      <c r="B1179" s="36">
        <v>339.88</v>
      </c>
      <c r="C1179" s="54" t="str">
        <f t="shared" si="20"/>
        <v>20248</v>
      </c>
    </row>
    <row r="1180" spans="1:3" ht="14">
      <c r="A1180" s="37">
        <v>45527</v>
      </c>
      <c r="B1180" s="36">
        <v>341.12</v>
      </c>
      <c r="C1180" s="54" t="str">
        <f t="shared" si="20"/>
        <v>20248</v>
      </c>
    </row>
    <row r="1181" spans="1:3" ht="14">
      <c r="A1181" s="37">
        <v>45530</v>
      </c>
      <c r="B1181" s="36">
        <v>342.32</v>
      </c>
      <c r="C1181" s="54" t="str">
        <f t="shared" si="20"/>
        <v>20248</v>
      </c>
    </row>
    <row r="1182" spans="1:3" ht="14">
      <c r="A1182" s="37">
        <v>45531</v>
      </c>
      <c r="B1182" s="36">
        <v>346.85</v>
      </c>
      <c r="C1182" s="54" t="str">
        <f t="shared" si="20"/>
        <v>20248</v>
      </c>
    </row>
    <row r="1183" spans="1:3" ht="14">
      <c r="A1183" s="37">
        <v>45532</v>
      </c>
      <c r="B1183" s="36">
        <v>346.1</v>
      </c>
      <c r="C1183" s="54" t="str">
        <f t="shared" si="20"/>
        <v>20248</v>
      </c>
    </row>
    <row r="1184" spans="1:3" ht="14">
      <c r="A1184" s="37">
        <v>45533</v>
      </c>
      <c r="B1184" s="36">
        <v>349.05</v>
      </c>
      <c r="C1184" s="54" t="str">
        <f t="shared" si="20"/>
        <v>20248</v>
      </c>
    </row>
    <row r="1185" spans="1:3" ht="14">
      <c r="A1185" s="37">
        <v>45534</v>
      </c>
      <c r="B1185" s="36">
        <v>349.92</v>
      </c>
      <c r="C1185" s="54" t="str">
        <f t="shared" si="20"/>
        <v>20248</v>
      </c>
    </row>
    <row r="1186" spans="1:3" ht="14">
      <c r="A1186" s="37">
        <v>45538</v>
      </c>
      <c r="B1186" s="36">
        <v>353.8</v>
      </c>
      <c r="C1186" s="54" t="str">
        <f t="shared" si="20"/>
        <v>20249</v>
      </c>
    </row>
    <row r="1187" spans="1:3" ht="14">
      <c r="A1187" s="37">
        <v>45539</v>
      </c>
      <c r="B1187" s="36">
        <v>355.7</v>
      </c>
      <c r="C1187" s="54" t="str">
        <f t="shared" si="20"/>
        <v>20249</v>
      </c>
    </row>
    <row r="1188" spans="1:3" ht="14">
      <c r="A1188" s="37">
        <v>45540</v>
      </c>
      <c r="B1188" s="36">
        <v>355.25</v>
      </c>
      <c r="C1188" s="54" t="str">
        <f t="shared" si="20"/>
        <v>20249</v>
      </c>
    </row>
    <row r="1189" spans="1:3" ht="14">
      <c r="A1189" s="37">
        <v>45541</v>
      </c>
      <c r="B1189" s="36">
        <v>349.45</v>
      </c>
      <c r="C1189" s="54" t="str">
        <f t="shared" si="20"/>
        <v>20249</v>
      </c>
    </row>
    <row r="1190" spans="1:3" ht="14">
      <c r="A1190" s="37">
        <v>45544</v>
      </c>
      <c r="B1190" s="36">
        <v>352.7</v>
      </c>
      <c r="C1190" s="54" t="str">
        <f t="shared" si="20"/>
        <v>20249</v>
      </c>
    </row>
    <row r="1191" spans="1:3" ht="14">
      <c r="A1191" s="37">
        <v>45545</v>
      </c>
      <c r="B1191" s="36">
        <v>350.75</v>
      </c>
      <c r="C1191" s="54" t="str">
        <f t="shared" si="20"/>
        <v>20249</v>
      </c>
    </row>
    <row r="1192" spans="1:3" ht="14">
      <c r="A1192" s="37">
        <v>45546</v>
      </c>
      <c r="B1192" s="36">
        <v>354.08</v>
      </c>
      <c r="C1192" s="54" t="str">
        <f t="shared" si="20"/>
        <v>20249</v>
      </c>
    </row>
    <row r="1193" spans="1:3" ht="14">
      <c r="A1193" s="37">
        <v>45547</v>
      </c>
      <c r="B1193" s="36">
        <v>355.91</v>
      </c>
      <c r="C1193" s="54" t="str">
        <f t="shared" si="20"/>
        <v>20249</v>
      </c>
    </row>
    <row r="1194" spans="1:3" ht="14">
      <c r="A1194" s="37">
        <v>45548</v>
      </c>
      <c r="B1194" s="36">
        <v>360.96</v>
      </c>
      <c r="C1194" s="54" t="str">
        <f t="shared" si="20"/>
        <v>20249</v>
      </c>
    </row>
    <row r="1195" spans="1:3" ht="14">
      <c r="A1195" s="37">
        <v>45551</v>
      </c>
      <c r="B1195" s="36">
        <v>359.12</v>
      </c>
      <c r="C1195" s="54" t="str">
        <f t="shared" si="20"/>
        <v>20249</v>
      </c>
    </row>
    <row r="1196" spans="1:3" ht="14">
      <c r="A1196" s="37">
        <v>45552</v>
      </c>
      <c r="B1196" s="36">
        <v>361.01</v>
      </c>
      <c r="C1196" s="54" t="str">
        <f t="shared" si="20"/>
        <v>20249</v>
      </c>
    </row>
    <row r="1197" spans="1:3" ht="14">
      <c r="A1197" s="37">
        <v>45553</v>
      </c>
      <c r="B1197" s="36">
        <v>364.23</v>
      </c>
      <c r="C1197" s="54" t="str">
        <f t="shared" si="20"/>
        <v>20249</v>
      </c>
    </row>
    <row r="1198" spans="1:3" ht="14">
      <c r="A1198" s="37">
        <v>45554</v>
      </c>
      <c r="B1198" s="36">
        <v>361.93</v>
      </c>
      <c r="C1198" s="54" t="str">
        <f t="shared" si="20"/>
        <v>20249</v>
      </c>
    </row>
    <row r="1199" spans="1:3" ht="14">
      <c r="A1199" s="37">
        <v>45555</v>
      </c>
      <c r="B1199" s="36">
        <v>361.27</v>
      </c>
      <c r="C1199" s="54" t="str">
        <f t="shared" si="20"/>
        <v>20249</v>
      </c>
    </row>
    <row r="1200" spans="1:3" ht="14">
      <c r="A1200" s="37">
        <v>45558</v>
      </c>
      <c r="B1200" s="36">
        <v>369.37</v>
      </c>
      <c r="C1200" s="54" t="str">
        <f t="shared" si="20"/>
        <v>20249</v>
      </c>
    </row>
    <row r="1201" spans="1:3" ht="14">
      <c r="A1201" s="37">
        <v>45559</v>
      </c>
      <c r="B1201" s="36">
        <v>370.38</v>
      </c>
      <c r="C1201" s="54" t="str">
        <f t="shared" si="20"/>
        <v>20249</v>
      </c>
    </row>
    <row r="1202" spans="1:3" ht="14">
      <c r="A1202" s="37">
        <v>45560</v>
      </c>
      <c r="B1202" s="36">
        <v>374.23</v>
      </c>
      <c r="C1202" s="54" t="str">
        <f t="shared" si="20"/>
        <v>20249</v>
      </c>
    </row>
    <row r="1203" spans="1:3" ht="14">
      <c r="A1203" s="37">
        <v>45561</v>
      </c>
      <c r="B1203" s="36">
        <v>372.95</v>
      </c>
      <c r="C1203" s="54" t="str">
        <f t="shared" si="20"/>
        <v>20249</v>
      </c>
    </row>
    <row r="1204" spans="1:3" ht="14">
      <c r="A1204" s="37">
        <v>45562</v>
      </c>
      <c r="B1204" s="36">
        <v>373.76</v>
      </c>
      <c r="C1204" s="54" t="str">
        <f t="shared" si="20"/>
        <v>20249</v>
      </c>
    </row>
    <row r="1205" spans="1:3" ht="14">
      <c r="A1205" s="37">
        <v>45565</v>
      </c>
      <c r="B1205" s="36">
        <v>373.95</v>
      </c>
      <c r="C1205" s="54" t="str">
        <f t="shared" si="20"/>
        <v>20249</v>
      </c>
    </row>
    <row r="1206" spans="1:3" ht="14">
      <c r="A1206" s="37">
        <v>45566</v>
      </c>
      <c r="B1206" s="36">
        <v>375.39</v>
      </c>
      <c r="C1206" s="54" t="str">
        <f t="shared" si="20"/>
        <v>202410</v>
      </c>
    </row>
    <row r="1207" spans="1:3" ht="14">
      <c r="A1207" s="37">
        <v>45567</v>
      </c>
      <c r="B1207" s="36">
        <v>377.35</v>
      </c>
      <c r="C1207" s="54" t="str">
        <f t="shared" si="20"/>
        <v>202410</v>
      </c>
    </row>
    <row r="1208" spans="1:3" ht="14">
      <c r="A1208" s="37">
        <v>45568</v>
      </c>
      <c r="B1208" s="36">
        <v>374.5</v>
      </c>
      <c r="C1208" s="54" t="str">
        <f t="shared" si="20"/>
        <v>202410</v>
      </c>
    </row>
    <row r="1209" spans="1:3" ht="14">
      <c r="A1209" s="37">
        <v>45569</v>
      </c>
      <c r="B1209" s="36">
        <v>371.56</v>
      </c>
      <c r="C1209" s="54" t="str">
        <f t="shared" si="20"/>
        <v>202410</v>
      </c>
    </row>
    <row r="1210" spans="1:3" ht="14">
      <c r="A1210" s="37">
        <v>45572</v>
      </c>
      <c r="B1210" s="36">
        <v>369.57</v>
      </c>
      <c r="C1210" s="54" t="str">
        <f t="shared" si="20"/>
        <v>202410</v>
      </c>
    </row>
    <row r="1211" spans="1:3" ht="14">
      <c r="A1211" s="37">
        <v>45573</v>
      </c>
      <c r="B1211" s="36">
        <v>367.97</v>
      </c>
      <c r="C1211" s="54" t="str">
        <f t="shared" si="20"/>
        <v>202410</v>
      </c>
    </row>
    <row r="1212" spans="1:3" ht="14">
      <c r="A1212" s="37">
        <v>45574</v>
      </c>
      <c r="B1212" s="36">
        <v>369.24</v>
      </c>
      <c r="C1212" s="54" t="str">
        <f t="shared" si="20"/>
        <v>202410</v>
      </c>
    </row>
    <row r="1213" spans="1:3" ht="14">
      <c r="A1213" s="37">
        <v>45575</v>
      </c>
      <c r="B1213" s="36">
        <v>370.5</v>
      </c>
      <c r="C1213" s="54" t="str">
        <f t="shared" si="20"/>
        <v>202410</v>
      </c>
    </row>
    <row r="1214" spans="1:3" ht="14">
      <c r="A1214" s="37">
        <v>45576</v>
      </c>
      <c r="B1214" s="36">
        <v>368.93</v>
      </c>
      <c r="C1214" s="54" t="str">
        <f t="shared" si="20"/>
        <v>202410</v>
      </c>
    </row>
    <row r="1215" spans="1:3" ht="14">
      <c r="A1215" s="37">
        <v>45579</v>
      </c>
      <c r="B1215" s="36">
        <v>365.3</v>
      </c>
      <c r="C1215" s="54" t="str">
        <f t="shared" si="20"/>
        <v>202410</v>
      </c>
    </row>
    <row r="1216" spans="1:3" ht="14">
      <c r="A1216" s="37">
        <v>45580</v>
      </c>
      <c r="B1216" s="36">
        <v>363.3</v>
      </c>
      <c r="C1216" s="54" t="str">
        <f t="shared" si="20"/>
        <v>202410</v>
      </c>
    </row>
    <row r="1217" spans="1:3" ht="14">
      <c r="A1217" s="37">
        <v>45581</v>
      </c>
      <c r="B1217" s="36">
        <v>362.46</v>
      </c>
      <c r="C1217" s="54" t="str">
        <f t="shared" si="20"/>
        <v>202410</v>
      </c>
    </row>
    <row r="1218" spans="1:3" ht="14">
      <c r="A1218" s="37">
        <v>45582</v>
      </c>
      <c r="B1218" s="36">
        <v>363.82</v>
      </c>
      <c r="C1218" s="54" t="str">
        <f t="shared" si="20"/>
        <v>202410</v>
      </c>
    </row>
    <row r="1219" spans="1:3" ht="14">
      <c r="A1219" s="37">
        <v>45583</v>
      </c>
      <c r="B1219" s="36">
        <v>359.45</v>
      </c>
      <c r="C1219" s="54" t="str">
        <f t="shared" si="20"/>
        <v>202410</v>
      </c>
    </row>
    <row r="1220" spans="1:3" ht="14">
      <c r="A1220" s="37">
        <v>45586</v>
      </c>
      <c r="B1220" s="36">
        <v>359.86</v>
      </c>
      <c r="C1220" s="54" t="str">
        <f t="shared" si="20"/>
        <v>202410</v>
      </c>
    </row>
    <row r="1221" spans="1:3" ht="14">
      <c r="A1221" s="37">
        <v>45587</v>
      </c>
      <c r="B1221" s="36">
        <v>361.62</v>
      </c>
      <c r="C1221" s="54" t="str">
        <f t="shared" si="20"/>
        <v>202410</v>
      </c>
    </row>
    <row r="1222" spans="1:3" ht="14">
      <c r="A1222" s="37">
        <v>45588</v>
      </c>
      <c r="B1222" s="36">
        <v>364</v>
      </c>
      <c r="C1222" s="54" t="str">
        <f t="shared" si="20"/>
        <v>202410</v>
      </c>
    </row>
    <row r="1223" spans="1:3" ht="14">
      <c r="A1223" s="37">
        <v>45589</v>
      </c>
      <c r="B1223" s="36">
        <v>362.92</v>
      </c>
      <c r="C1223" s="54" t="str">
        <f t="shared" si="20"/>
        <v>202410</v>
      </c>
    </row>
    <row r="1224" spans="1:3" ht="14">
      <c r="A1224" s="37">
        <v>45590</v>
      </c>
      <c r="B1224" s="36">
        <v>359.05</v>
      </c>
      <c r="C1224" s="54" t="str">
        <f t="shared" si="20"/>
        <v>202410</v>
      </c>
    </row>
    <row r="1225" spans="1:3" ht="14">
      <c r="A1225" s="37">
        <v>45593</v>
      </c>
      <c r="B1225" s="36">
        <v>356.15</v>
      </c>
      <c r="C1225" s="54" t="str">
        <f t="shared" ref="C1225:C1266" si="21">YEAR(A1225)&amp;MONTH(A1225)</f>
        <v>202410</v>
      </c>
    </row>
    <row r="1226" spans="1:3" ht="14">
      <c r="A1226" s="37">
        <v>45594</v>
      </c>
      <c r="B1226" s="36">
        <v>358.91</v>
      </c>
      <c r="C1226" s="54" t="str">
        <f t="shared" si="21"/>
        <v>202410</v>
      </c>
    </row>
    <row r="1227" spans="1:3" ht="14">
      <c r="A1227" s="37">
        <v>45595</v>
      </c>
      <c r="B1227" s="36">
        <v>360.16</v>
      </c>
      <c r="C1227" s="54" t="str">
        <f t="shared" si="21"/>
        <v>202410</v>
      </c>
    </row>
    <row r="1228" spans="1:3" ht="14">
      <c r="A1228" s="37">
        <v>45596</v>
      </c>
      <c r="B1228" s="36">
        <v>360.03</v>
      </c>
      <c r="C1228" s="54" t="str">
        <f t="shared" si="21"/>
        <v>202410</v>
      </c>
    </row>
    <row r="1229" spans="1:3" ht="14">
      <c r="A1229" s="37">
        <v>45597</v>
      </c>
      <c r="B1229" s="36">
        <v>358.97</v>
      </c>
      <c r="C1229" s="54" t="str">
        <f t="shared" si="21"/>
        <v>202411</v>
      </c>
    </row>
    <row r="1230" spans="1:3" ht="14">
      <c r="A1230" s="37">
        <v>45600</v>
      </c>
      <c r="B1230" s="36">
        <v>359.88</v>
      </c>
      <c r="C1230" s="54" t="str">
        <f t="shared" si="21"/>
        <v>202411</v>
      </c>
    </row>
    <row r="1231" spans="1:3" ht="14">
      <c r="A1231" s="37">
        <v>45601</v>
      </c>
      <c r="B1231" s="36">
        <v>361.48</v>
      </c>
      <c r="C1231" s="54" t="str">
        <f t="shared" si="21"/>
        <v>202411</v>
      </c>
    </row>
    <row r="1232" spans="1:3" ht="14">
      <c r="A1232" s="37">
        <v>45602</v>
      </c>
      <c r="B1232" s="36">
        <v>362.52</v>
      </c>
      <c r="C1232" s="54" t="str">
        <f t="shared" si="21"/>
        <v>202411</v>
      </c>
    </row>
    <row r="1233" spans="1:3" ht="14">
      <c r="A1233" s="37">
        <v>45603</v>
      </c>
      <c r="B1233" s="36">
        <v>368.31</v>
      </c>
      <c r="C1233" s="54" t="str">
        <f t="shared" si="21"/>
        <v>202411</v>
      </c>
    </row>
    <row r="1234" spans="1:3" ht="14">
      <c r="A1234" s="37">
        <v>45604</v>
      </c>
      <c r="B1234" s="36">
        <v>368.11</v>
      </c>
      <c r="C1234" s="54" t="str">
        <f t="shared" si="21"/>
        <v>202411</v>
      </c>
    </row>
    <row r="1235" spans="1:3" ht="14">
      <c r="A1235" s="37">
        <v>45607</v>
      </c>
      <c r="B1235" s="36">
        <v>367.01</v>
      </c>
      <c r="C1235" s="54" t="str">
        <f t="shared" si="21"/>
        <v>202411</v>
      </c>
    </row>
    <row r="1236" spans="1:3" ht="14">
      <c r="A1236" s="37">
        <v>45608</v>
      </c>
      <c r="B1236" s="36">
        <v>366.72</v>
      </c>
      <c r="C1236" s="54" t="str">
        <f t="shared" si="21"/>
        <v>202411</v>
      </c>
    </row>
    <row r="1237" spans="1:3" ht="14">
      <c r="A1237" s="37">
        <v>45609</v>
      </c>
      <c r="B1237" s="36">
        <v>367.01</v>
      </c>
      <c r="C1237" s="54" t="str">
        <f t="shared" si="21"/>
        <v>202411</v>
      </c>
    </row>
    <row r="1238" spans="1:3" ht="14">
      <c r="A1238" s="37">
        <v>45610</v>
      </c>
      <c r="B1238" s="36">
        <v>365.98</v>
      </c>
      <c r="C1238" s="54" t="str">
        <f t="shared" si="21"/>
        <v>202411</v>
      </c>
    </row>
    <row r="1239" spans="1:3" ht="14">
      <c r="A1239" s="37">
        <v>45611</v>
      </c>
      <c r="B1239" s="36">
        <v>368.59</v>
      </c>
      <c r="C1239" s="54" t="str">
        <f t="shared" si="21"/>
        <v>202411</v>
      </c>
    </row>
    <row r="1240" spans="1:3" ht="14">
      <c r="A1240" s="37">
        <v>45614</v>
      </c>
      <c r="B1240" s="36">
        <v>372.86</v>
      </c>
      <c r="C1240" s="54" t="str">
        <f t="shared" si="21"/>
        <v>202411</v>
      </c>
    </row>
    <row r="1241" spans="1:3" ht="14">
      <c r="A1241" s="37">
        <v>45615</v>
      </c>
      <c r="B1241" s="36">
        <v>372.24</v>
      </c>
      <c r="C1241" s="54" t="str">
        <f t="shared" si="21"/>
        <v>202411</v>
      </c>
    </row>
    <row r="1242" spans="1:3" ht="14">
      <c r="A1242" s="37">
        <v>45616</v>
      </c>
      <c r="B1242" s="36">
        <v>373.46</v>
      </c>
      <c r="C1242" s="54" t="str">
        <f t="shared" si="21"/>
        <v>202411</v>
      </c>
    </row>
    <row r="1243" spans="1:3" ht="14">
      <c r="A1243" s="37">
        <v>45617</v>
      </c>
      <c r="B1243" s="36">
        <v>371.49</v>
      </c>
      <c r="C1243" s="54" t="str">
        <f t="shared" si="21"/>
        <v>202411</v>
      </c>
    </row>
    <row r="1244" spans="1:3" ht="14">
      <c r="A1244" s="37">
        <v>45618</v>
      </c>
      <c r="B1244" s="36">
        <v>373.11</v>
      </c>
      <c r="C1244" s="54" t="str">
        <f t="shared" si="21"/>
        <v>202411</v>
      </c>
    </row>
    <row r="1245" spans="1:3" ht="14">
      <c r="A1245" s="37">
        <v>45621</v>
      </c>
      <c r="B1245" s="36">
        <v>371.29</v>
      </c>
      <c r="C1245" s="54" t="str">
        <f t="shared" si="21"/>
        <v>202411</v>
      </c>
    </row>
    <row r="1246" spans="1:3" ht="14">
      <c r="A1246" s="37">
        <v>45622</v>
      </c>
      <c r="B1246" s="36">
        <v>372.33</v>
      </c>
      <c r="C1246" s="54" t="str">
        <f t="shared" si="21"/>
        <v>202411</v>
      </c>
    </row>
    <row r="1247" spans="1:3" ht="14">
      <c r="A1247" s="37">
        <v>45623</v>
      </c>
      <c r="B1247" s="36">
        <v>372.55</v>
      </c>
      <c r="C1247" s="54" t="str">
        <f t="shared" si="21"/>
        <v>202411</v>
      </c>
    </row>
    <row r="1248" spans="1:3" ht="14">
      <c r="A1248" s="37">
        <v>45625</v>
      </c>
      <c r="B1248" s="36">
        <v>372.78</v>
      </c>
      <c r="C1248" s="54" t="str">
        <f t="shared" si="21"/>
        <v>202411</v>
      </c>
    </row>
    <row r="1249" spans="1:3" ht="14">
      <c r="A1249" s="37">
        <v>45628</v>
      </c>
      <c r="B1249" s="36">
        <v>369.54</v>
      </c>
      <c r="C1249" s="54" t="str">
        <f t="shared" si="21"/>
        <v>202412</v>
      </c>
    </row>
    <row r="1250" spans="1:3" ht="14">
      <c r="A1250" s="37">
        <v>45629</v>
      </c>
      <c r="B1250" s="36">
        <v>369.47</v>
      </c>
      <c r="C1250" s="54" t="str">
        <f t="shared" si="21"/>
        <v>202412</v>
      </c>
    </row>
    <row r="1251" spans="1:3" ht="14">
      <c r="A1251" s="37">
        <v>45630</v>
      </c>
      <c r="B1251" s="36">
        <v>370.24</v>
      </c>
      <c r="C1251" s="54" t="str">
        <f t="shared" si="21"/>
        <v>202412</v>
      </c>
    </row>
    <row r="1252" spans="1:3" ht="14">
      <c r="A1252" s="37">
        <v>45631</v>
      </c>
      <c r="B1252" s="36">
        <v>375.73</v>
      </c>
      <c r="C1252" s="54" t="str">
        <f t="shared" si="21"/>
        <v>202412</v>
      </c>
    </row>
    <row r="1253" spans="1:3" ht="14">
      <c r="A1253" s="37">
        <v>45632</v>
      </c>
      <c r="B1253" s="36">
        <v>379.81</v>
      </c>
      <c r="C1253" s="54" t="str">
        <f t="shared" si="21"/>
        <v>202412</v>
      </c>
    </row>
    <row r="1254" spans="1:3" ht="14">
      <c r="A1254" s="37">
        <v>45635</v>
      </c>
      <c r="B1254" s="36">
        <v>380.34</v>
      </c>
      <c r="C1254" s="54" t="str">
        <f t="shared" si="21"/>
        <v>202412</v>
      </c>
    </row>
    <row r="1255" spans="1:3" ht="14">
      <c r="A1255" s="37">
        <v>45636</v>
      </c>
      <c r="B1255" s="36">
        <v>383.72</v>
      </c>
      <c r="C1255" s="54" t="str">
        <f t="shared" si="21"/>
        <v>202412</v>
      </c>
    </row>
    <row r="1256" spans="1:3" ht="14">
      <c r="A1256" s="37">
        <v>45637</v>
      </c>
      <c r="B1256" s="36">
        <v>383.11</v>
      </c>
      <c r="C1256" s="54" t="str">
        <f t="shared" si="21"/>
        <v>202412</v>
      </c>
    </row>
    <row r="1257" spans="1:3" ht="14">
      <c r="A1257" s="37">
        <v>45638</v>
      </c>
      <c r="B1257" s="36">
        <v>381.43</v>
      </c>
      <c r="C1257" s="54" t="str">
        <f t="shared" si="21"/>
        <v>202412</v>
      </c>
    </row>
    <row r="1258" spans="1:3" ht="14">
      <c r="A1258" s="37">
        <v>45639</v>
      </c>
      <c r="B1258" s="36">
        <v>380.18</v>
      </c>
      <c r="C1258" s="54" t="str">
        <f t="shared" si="21"/>
        <v>202412</v>
      </c>
    </row>
    <row r="1259" spans="1:3" ht="14">
      <c r="A1259" s="37">
        <v>45642</v>
      </c>
      <c r="B1259" s="36">
        <v>382.35</v>
      </c>
      <c r="C1259" s="54" t="str">
        <f t="shared" si="21"/>
        <v>202412</v>
      </c>
    </row>
    <row r="1260" spans="1:3" ht="14">
      <c r="A1260" s="37">
        <v>45643</v>
      </c>
      <c r="B1260" s="36">
        <v>378.46</v>
      </c>
      <c r="C1260" s="54" t="str">
        <f t="shared" si="21"/>
        <v>202412</v>
      </c>
    </row>
    <row r="1261" spans="1:3" ht="14">
      <c r="A1261" s="37">
        <v>45644</v>
      </c>
      <c r="B1261" s="36">
        <v>377.29</v>
      </c>
      <c r="C1261" s="54" t="str">
        <f t="shared" si="21"/>
        <v>202412</v>
      </c>
    </row>
    <row r="1262" spans="1:3" ht="14">
      <c r="A1262" s="37">
        <v>45645</v>
      </c>
      <c r="B1262" s="36">
        <v>375.05</v>
      </c>
      <c r="C1262" s="54" t="str">
        <f t="shared" si="21"/>
        <v>202412</v>
      </c>
    </row>
    <row r="1263" spans="1:3" ht="14">
      <c r="A1263" s="37">
        <v>45646</v>
      </c>
      <c r="B1263" s="36">
        <v>377.24</v>
      </c>
      <c r="C1263" s="54" t="str">
        <f t="shared" si="21"/>
        <v>202412</v>
      </c>
    </row>
    <row r="1264" spans="1:3" ht="14">
      <c r="A1264" s="37">
        <v>45649</v>
      </c>
      <c r="B1264" s="36">
        <v>378.51</v>
      </c>
      <c r="C1264" s="54" t="str">
        <f t="shared" si="21"/>
        <v>202412</v>
      </c>
    </row>
    <row r="1265" spans="1:11" ht="14">
      <c r="A1265" s="37">
        <v>45650</v>
      </c>
      <c r="B1265" s="36">
        <v>378.44</v>
      </c>
      <c r="C1265" s="54" t="str">
        <f t="shared" si="21"/>
        <v>202412</v>
      </c>
    </row>
    <row r="1266" spans="1:11" ht="14">
      <c r="A1266" s="37">
        <v>45652</v>
      </c>
      <c r="B1266" s="36">
        <v>378.37</v>
      </c>
      <c r="C1266" s="54" t="str">
        <f t="shared" si="21"/>
        <v>202412</v>
      </c>
    </row>
    <row r="1269" spans="1:11">
      <c r="A1269" s="35"/>
    </row>
    <row r="1270" spans="1:11">
      <c r="A1270" s="68" t="s">
        <v>44</v>
      </c>
      <c r="B1270" s="68"/>
      <c r="C1270" s="68"/>
      <c r="D1270" s="68"/>
      <c r="E1270" s="68"/>
      <c r="F1270" s="68"/>
      <c r="G1270" s="68"/>
      <c r="H1270" s="68"/>
      <c r="I1270" s="68"/>
      <c r="J1270" s="68"/>
      <c r="K1270" s="68"/>
    </row>
    <row r="1271" spans="1:11">
      <c r="A1271" s="68"/>
      <c r="B1271" s="68"/>
      <c r="C1271" s="68"/>
      <c r="D1271" s="68"/>
      <c r="E1271" s="68"/>
      <c r="F1271" s="68"/>
      <c r="G1271" s="68"/>
      <c r="H1271" s="68"/>
      <c r="I1271" s="68"/>
      <c r="J1271" s="68"/>
      <c r="K1271" s="68"/>
    </row>
    <row r="1272" spans="1:11">
      <c r="A1272" s="68"/>
      <c r="B1272" s="68"/>
      <c r="C1272" s="68"/>
      <c r="D1272" s="68"/>
      <c r="E1272" s="68"/>
      <c r="F1272" s="68"/>
      <c r="G1272" s="68"/>
      <c r="H1272" s="68"/>
      <c r="I1272" s="68"/>
      <c r="J1272" s="68"/>
      <c r="K1272" s="68"/>
    </row>
    <row r="1273" spans="1:11">
      <c r="A1273" s="68"/>
      <c r="B1273" s="68"/>
      <c r="C1273" s="68"/>
      <c r="D1273" s="68"/>
      <c r="E1273" s="68"/>
      <c r="F1273" s="68"/>
      <c r="G1273" s="68"/>
      <c r="H1273" s="68"/>
      <c r="I1273" s="68"/>
      <c r="J1273" s="68"/>
      <c r="K1273" s="68"/>
    </row>
    <row r="1274" spans="1:11">
      <c r="A1274" s="68"/>
      <c r="B1274" s="68"/>
      <c r="C1274" s="68"/>
      <c r="D1274" s="68"/>
      <c r="E1274" s="68"/>
      <c r="F1274" s="68"/>
      <c r="G1274" s="68"/>
      <c r="H1274" s="68"/>
      <c r="I1274" s="68"/>
      <c r="J1274" s="68"/>
      <c r="K1274" s="68"/>
    </row>
    <row r="1275" spans="1:11">
      <c r="A1275" s="68"/>
      <c r="B1275" s="68"/>
      <c r="C1275" s="68"/>
      <c r="D1275" s="68"/>
      <c r="E1275" s="68"/>
      <c r="F1275" s="68"/>
      <c r="G1275" s="68"/>
      <c r="H1275" s="68"/>
      <c r="I1275" s="68"/>
      <c r="J1275" s="68"/>
      <c r="K1275" s="68"/>
    </row>
    <row r="1276" spans="1:11">
      <c r="A1276" s="68"/>
      <c r="B1276" s="68"/>
      <c r="C1276" s="68"/>
      <c r="D1276" s="68"/>
      <c r="E1276" s="68"/>
      <c r="F1276" s="68"/>
      <c r="G1276" s="68"/>
      <c r="H1276" s="68"/>
      <c r="I1276" s="68"/>
      <c r="J1276" s="68"/>
      <c r="K1276" s="68"/>
    </row>
    <row r="1277" spans="1:11">
      <c r="A1277" s="68"/>
      <c r="B1277" s="68"/>
      <c r="C1277" s="68"/>
      <c r="D1277" s="68"/>
      <c r="E1277" s="68"/>
      <c r="F1277" s="68"/>
      <c r="G1277" s="68"/>
      <c r="H1277" s="68"/>
      <c r="I1277" s="68"/>
      <c r="J1277" s="68"/>
      <c r="K1277" s="68"/>
    </row>
    <row r="1278" spans="1:11">
      <c r="A1278" s="68"/>
      <c r="B1278" s="68"/>
      <c r="C1278" s="68"/>
      <c r="D1278" s="68"/>
      <c r="E1278" s="68"/>
      <c r="F1278" s="68"/>
      <c r="G1278" s="68"/>
      <c r="H1278" s="68"/>
      <c r="I1278" s="68"/>
      <c r="J1278" s="68"/>
      <c r="K1278" s="68"/>
    </row>
    <row r="1279" spans="1:11">
      <c r="A1279" s="68"/>
      <c r="B1279" s="68"/>
      <c r="C1279" s="68"/>
      <c r="D1279" s="68"/>
      <c r="E1279" s="68"/>
      <c r="F1279" s="68"/>
      <c r="G1279" s="68"/>
      <c r="H1279" s="68"/>
      <c r="I1279" s="68"/>
      <c r="J1279" s="68"/>
      <c r="K1279" s="68"/>
    </row>
    <row r="1280" spans="1:11">
      <c r="A1280" s="68"/>
      <c r="B1280" s="68"/>
      <c r="C1280" s="68"/>
      <c r="D1280" s="68"/>
      <c r="E1280" s="68"/>
      <c r="F1280" s="68"/>
      <c r="G1280" s="68"/>
      <c r="H1280" s="68"/>
      <c r="I1280" s="68"/>
      <c r="J1280" s="68"/>
      <c r="K1280" s="68"/>
    </row>
    <row r="1281" spans="1:11">
      <c r="A1281" s="68"/>
      <c r="B1281" s="68"/>
      <c r="C1281" s="68"/>
      <c r="D1281" s="68"/>
      <c r="E1281" s="68"/>
      <c r="F1281" s="68"/>
      <c r="G1281" s="68"/>
      <c r="H1281" s="68"/>
      <c r="I1281" s="68"/>
      <c r="J1281" s="68"/>
      <c r="K1281" s="68"/>
    </row>
    <row r="1282" spans="1:11">
      <c r="A1282" s="68"/>
      <c r="B1282" s="68"/>
      <c r="C1282" s="68"/>
      <c r="D1282" s="68"/>
      <c r="E1282" s="68"/>
      <c r="F1282" s="68"/>
      <c r="G1282" s="68"/>
      <c r="H1282" s="68"/>
      <c r="I1282" s="68"/>
      <c r="J1282" s="68"/>
      <c r="K1282" s="68"/>
    </row>
    <row r="1283" spans="1:11">
      <c r="A1283" s="68"/>
      <c r="B1283" s="68"/>
      <c r="C1283" s="68"/>
      <c r="D1283" s="68"/>
      <c r="E1283" s="68"/>
      <c r="F1283" s="68"/>
      <c r="G1283" s="68"/>
      <c r="H1283" s="68"/>
      <c r="I1283" s="68"/>
      <c r="J1283" s="68"/>
      <c r="K1283" s="68"/>
    </row>
    <row r="1284" spans="1:11">
      <c r="A1284" s="68"/>
      <c r="B1284" s="68"/>
      <c r="C1284" s="68"/>
      <c r="D1284" s="68"/>
      <c r="E1284" s="68"/>
      <c r="F1284" s="68"/>
      <c r="G1284" s="68"/>
      <c r="H1284" s="68"/>
      <c r="I1284" s="68"/>
      <c r="J1284" s="68"/>
      <c r="K1284" s="68"/>
    </row>
    <row r="1285" spans="1:11">
      <c r="A1285" s="68"/>
      <c r="B1285" s="68"/>
      <c r="C1285" s="68"/>
      <c r="D1285" s="68"/>
      <c r="E1285" s="68"/>
      <c r="F1285" s="68"/>
      <c r="G1285" s="68"/>
      <c r="H1285" s="68"/>
      <c r="I1285" s="68"/>
      <c r="J1285" s="68"/>
      <c r="K1285" s="68"/>
    </row>
    <row r="1286" spans="1:11">
      <c r="A1286" s="68"/>
      <c r="B1286" s="68"/>
      <c r="C1286" s="68"/>
      <c r="D1286" s="68"/>
      <c r="E1286" s="68"/>
      <c r="F1286" s="68"/>
      <c r="G1286" s="68"/>
      <c r="H1286" s="68"/>
      <c r="I1286" s="68"/>
      <c r="J1286" s="68"/>
      <c r="K1286" s="68"/>
    </row>
    <row r="1287" spans="1:11">
      <c r="A1287" s="68"/>
      <c r="B1287" s="68"/>
      <c r="C1287" s="68"/>
      <c r="D1287" s="68"/>
      <c r="E1287" s="68"/>
      <c r="F1287" s="68"/>
      <c r="G1287" s="68"/>
      <c r="H1287" s="68"/>
      <c r="I1287" s="68"/>
      <c r="J1287" s="68"/>
      <c r="K1287" s="68"/>
    </row>
    <row r="1288" spans="1:11">
      <c r="A1288" s="68"/>
      <c r="B1288" s="68"/>
      <c r="C1288" s="68"/>
      <c r="D1288" s="68"/>
      <c r="E1288" s="68"/>
      <c r="F1288" s="68"/>
      <c r="G1288" s="68"/>
      <c r="H1288" s="68"/>
      <c r="I1288" s="68"/>
      <c r="J1288" s="68"/>
      <c r="K1288" s="68"/>
    </row>
    <row r="1289" spans="1:11">
      <c r="A1289" s="68"/>
      <c r="B1289" s="68"/>
      <c r="C1289" s="68"/>
      <c r="D1289" s="68"/>
      <c r="E1289" s="68"/>
      <c r="F1289" s="68"/>
      <c r="G1289" s="68"/>
      <c r="H1289" s="68"/>
      <c r="I1289" s="68"/>
      <c r="J1289" s="68"/>
      <c r="K1289" s="68"/>
    </row>
    <row r="1290" spans="1:11">
      <c r="A1290" s="68"/>
      <c r="B1290" s="68"/>
      <c r="C1290" s="68"/>
      <c r="D1290" s="68"/>
      <c r="E1290" s="68"/>
      <c r="F1290" s="68"/>
      <c r="G1290" s="68"/>
      <c r="H1290" s="68"/>
      <c r="I1290" s="68"/>
      <c r="J1290" s="68"/>
      <c r="K1290" s="68"/>
    </row>
    <row r="1291" spans="1:11">
      <c r="A1291" s="68"/>
      <c r="B1291" s="68"/>
      <c r="C1291" s="68"/>
      <c r="D1291" s="68"/>
      <c r="E1291" s="68"/>
      <c r="F1291" s="68"/>
      <c r="G1291" s="68"/>
      <c r="H1291" s="68"/>
      <c r="I1291" s="68"/>
      <c r="J1291" s="68"/>
      <c r="K1291" s="68"/>
    </row>
    <row r="1292" spans="1:11">
      <c r="A1292" s="68"/>
      <c r="B1292" s="68"/>
      <c r="C1292" s="68"/>
      <c r="D1292" s="68"/>
      <c r="E1292" s="68"/>
      <c r="F1292" s="68"/>
      <c r="G1292" s="68"/>
      <c r="H1292" s="68"/>
      <c r="I1292" s="68"/>
      <c r="J1292" s="68"/>
      <c r="K1292" s="68"/>
    </row>
    <row r="1293" spans="1:11">
      <c r="A1293" s="68"/>
      <c r="B1293" s="68"/>
      <c r="C1293" s="68"/>
      <c r="D1293" s="68"/>
      <c r="E1293" s="68"/>
      <c r="F1293" s="68"/>
      <c r="G1293" s="68"/>
      <c r="H1293" s="68"/>
      <c r="I1293" s="68"/>
      <c r="J1293" s="68"/>
      <c r="K1293" s="68"/>
    </row>
    <row r="1294" spans="1:11">
      <c r="A1294" s="68"/>
      <c r="B1294" s="68"/>
      <c r="C1294" s="68"/>
      <c r="D1294" s="68"/>
      <c r="E1294" s="68"/>
      <c r="F1294" s="68"/>
      <c r="G1294" s="68"/>
      <c r="H1294" s="68"/>
      <c r="I1294" s="68"/>
      <c r="J1294" s="68"/>
      <c r="K1294" s="68"/>
    </row>
    <row r="1295" spans="1:11">
      <c r="A1295" s="68"/>
      <c r="B1295" s="68"/>
      <c r="C1295" s="68"/>
      <c r="D1295" s="68"/>
      <c r="E1295" s="68"/>
      <c r="F1295" s="68"/>
      <c r="G1295" s="68"/>
      <c r="H1295" s="68"/>
      <c r="I1295" s="68"/>
      <c r="J1295" s="68"/>
      <c r="K1295" s="68"/>
    </row>
    <row r="1296" spans="1:11">
      <c r="A1296" s="68"/>
      <c r="B1296" s="68"/>
      <c r="C1296" s="68"/>
      <c r="D1296" s="68"/>
      <c r="E1296" s="68"/>
      <c r="F1296" s="68"/>
      <c r="G1296" s="68"/>
      <c r="H1296" s="68"/>
      <c r="I1296" s="68"/>
      <c r="J1296" s="68"/>
      <c r="K1296" s="68"/>
    </row>
    <row r="1297" spans="1:11">
      <c r="A1297" s="68"/>
      <c r="B1297" s="68"/>
      <c r="C1297" s="68"/>
      <c r="D1297" s="68"/>
      <c r="E1297" s="68"/>
      <c r="F1297" s="68"/>
      <c r="G1297" s="68"/>
      <c r="H1297" s="68"/>
      <c r="I1297" s="68"/>
      <c r="J1297" s="68"/>
      <c r="K1297" s="68"/>
    </row>
    <row r="1298" spans="1:11">
      <c r="A1298" s="68"/>
      <c r="B1298" s="68"/>
      <c r="C1298" s="68"/>
      <c r="D1298" s="68"/>
      <c r="E1298" s="68"/>
      <c r="F1298" s="68"/>
      <c r="G1298" s="68"/>
      <c r="H1298" s="68"/>
      <c r="I1298" s="68"/>
      <c r="J1298" s="68"/>
      <c r="K1298" s="68"/>
    </row>
    <row r="1299" spans="1:11">
      <c r="A1299" s="68"/>
      <c r="B1299" s="68"/>
      <c r="C1299" s="68"/>
      <c r="D1299" s="68"/>
      <c r="E1299" s="68"/>
      <c r="F1299" s="68"/>
      <c r="G1299" s="68"/>
      <c r="H1299" s="68"/>
      <c r="I1299" s="68"/>
      <c r="J1299" s="68"/>
      <c r="K1299" s="68"/>
    </row>
    <row r="1300" spans="1:11">
      <c r="A1300" s="68"/>
      <c r="B1300" s="68"/>
      <c r="C1300" s="68"/>
      <c r="D1300" s="68"/>
      <c r="E1300" s="68"/>
      <c r="F1300" s="68"/>
      <c r="G1300" s="68"/>
      <c r="H1300" s="68"/>
      <c r="I1300" s="68"/>
      <c r="J1300" s="68"/>
      <c r="K1300" s="68"/>
    </row>
    <row r="1301" spans="1:11">
      <c r="A1301" s="68"/>
      <c r="B1301" s="68"/>
      <c r="C1301" s="68"/>
      <c r="D1301" s="68"/>
      <c r="E1301" s="68"/>
      <c r="F1301" s="68"/>
      <c r="G1301" s="68"/>
      <c r="H1301" s="68"/>
      <c r="I1301" s="68"/>
      <c r="J1301" s="68"/>
      <c r="K1301" s="68"/>
    </row>
    <row r="1302" spans="1:11">
      <c r="A1302" s="68"/>
      <c r="B1302" s="68"/>
      <c r="C1302" s="68"/>
      <c r="D1302" s="68"/>
      <c r="E1302" s="68"/>
      <c r="F1302" s="68"/>
      <c r="G1302" s="68"/>
      <c r="H1302" s="68"/>
      <c r="I1302" s="68"/>
      <c r="J1302" s="68"/>
      <c r="K1302" s="68"/>
    </row>
    <row r="1303" spans="1:11">
      <c r="A1303" s="68"/>
      <c r="B1303" s="68"/>
      <c r="C1303" s="68"/>
      <c r="D1303" s="68"/>
      <c r="E1303" s="68"/>
      <c r="F1303" s="68"/>
      <c r="G1303" s="68"/>
      <c r="H1303" s="68"/>
      <c r="I1303" s="68"/>
      <c r="J1303" s="68"/>
      <c r="K1303" s="68"/>
    </row>
    <row r="1304" spans="1:11">
      <c r="A1304" s="68"/>
      <c r="B1304" s="68"/>
      <c r="C1304" s="68"/>
      <c r="D1304" s="68"/>
      <c r="E1304" s="68"/>
      <c r="F1304" s="68"/>
      <c r="G1304" s="68"/>
      <c r="H1304" s="68"/>
      <c r="I1304" s="68"/>
      <c r="J1304" s="68"/>
      <c r="K1304" s="68"/>
    </row>
    <row r="1305" spans="1:11">
      <c r="A1305" s="68"/>
      <c r="B1305" s="68"/>
      <c r="C1305" s="68"/>
      <c r="D1305" s="68"/>
      <c r="E1305" s="68"/>
      <c r="F1305" s="68"/>
      <c r="G1305" s="68"/>
      <c r="H1305" s="68"/>
      <c r="I1305" s="68"/>
      <c r="J1305" s="68"/>
      <c r="K1305" s="68"/>
    </row>
    <row r="1306" spans="1:11">
      <c r="A1306" s="68"/>
      <c r="B1306" s="68"/>
      <c r="C1306" s="68"/>
      <c r="D1306" s="68"/>
      <c r="E1306" s="68"/>
      <c r="F1306" s="68"/>
      <c r="G1306" s="68"/>
      <c r="H1306" s="68"/>
      <c r="I1306" s="68"/>
      <c r="J1306" s="68"/>
      <c r="K1306" s="68"/>
    </row>
    <row r="1307" spans="1:11">
      <c r="A1307" s="68"/>
      <c r="B1307" s="68"/>
      <c r="C1307" s="68"/>
      <c r="D1307" s="68"/>
      <c r="E1307" s="68"/>
      <c r="F1307" s="68"/>
      <c r="G1307" s="68"/>
      <c r="H1307" s="68"/>
      <c r="I1307" s="68"/>
      <c r="J1307" s="68"/>
      <c r="K1307" s="68"/>
    </row>
    <row r="1308" spans="1:11">
      <c r="A1308" s="68"/>
      <c r="B1308" s="68"/>
      <c r="C1308" s="68"/>
      <c r="D1308" s="68"/>
      <c r="E1308" s="68"/>
      <c r="F1308" s="68"/>
      <c r="G1308" s="68"/>
      <c r="H1308" s="68"/>
      <c r="I1308" s="68"/>
      <c r="J1308" s="68"/>
      <c r="K1308" s="68"/>
    </row>
    <row r="1309" spans="1:11">
      <c r="A1309" s="68"/>
      <c r="B1309" s="68"/>
      <c r="C1309" s="68"/>
      <c r="D1309" s="68"/>
      <c r="E1309" s="68"/>
      <c r="F1309" s="68"/>
      <c r="G1309" s="68"/>
      <c r="H1309" s="68"/>
      <c r="I1309" s="68"/>
      <c r="J1309" s="68"/>
      <c r="K1309" s="68"/>
    </row>
    <row r="1310" spans="1:11">
      <c r="A1310" s="68"/>
      <c r="B1310" s="68"/>
      <c r="C1310" s="68"/>
      <c r="D1310" s="68"/>
      <c r="E1310" s="68"/>
      <c r="F1310" s="68"/>
      <c r="G1310" s="68"/>
      <c r="H1310" s="68"/>
      <c r="I1310" s="68"/>
      <c r="J1310" s="68"/>
      <c r="K1310" s="68"/>
    </row>
    <row r="1311" spans="1:11">
      <c r="A1311" s="68"/>
      <c r="B1311" s="68"/>
      <c r="C1311" s="68"/>
      <c r="D1311" s="68"/>
      <c r="E1311" s="68"/>
      <c r="F1311" s="68"/>
      <c r="G1311" s="68"/>
      <c r="H1311" s="68"/>
      <c r="I1311" s="68"/>
      <c r="J1311" s="68"/>
      <c r="K1311" s="68"/>
    </row>
    <row r="1312" spans="1:11">
      <c r="A1312" s="68"/>
      <c r="B1312" s="68"/>
      <c r="C1312" s="68"/>
      <c r="D1312" s="68"/>
      <c r="E1312" s="68"/>
      <c r="F1312" s="68"/>
      <c r="G1312" s="68"/>
      <c r="H1312" s="68"/>
      <c r="I1312" s="68"/>
      <c r="J1312" s="68"/>
      <c r="K1312" s="68"/>
    </row>
    <row r="1313" spans="1:11">
      <c r="A1313" s="68"/>
      <c r="B1313" s="68"/>
      <c r="C1313" s="68"/>
      <c r="D1313" s="68"/>
      <c r="E1313" s="68"/>
      <c r="F1313" s="68"/>
      <c r="G1313" s="68"/>
      <c r="H1313" s="68"/>
      <c r="I1313" s="68"/>
      <c r="J1313" s="68"/>
      <c r="K1313" s="68"/>
    </row>
    <row r="1314" spans="1:11">
      <c r="A1314" s="68"/>
      <c r="B1314" s="68"/>
      <c r="C1314" s="68"/>
      <c r="D1314" s="68"/>
      <c r="E1314" s="68"/>
      <c r="F1314" s="68"/>
      <c r="G1314" s="68"/>
      <c r="H1314" s="68"/>
      <c r="I1314" s="68"/>
      <c r="J1314" s="68"/>
      <c r="K1314" s="68"/>
    </row>
    <row r="1315" spans="1:11">
      <c r="A1315" s="68"/>
      <c r="B1315" s="68"/>
      <c r="C1315" s="68"/>
      <c r="D1315" s="68"/>
      <c r="E1315" s="68"/>
      <c r="F1315" s="68"/>
      <c r="G1315" s="68"/>
      <c r="H1315" s="68"/>
      <c r="I1315" s="68"/>
      <c r="J1315" s="68"/>
      <c r="K1315" s="68"/>
    </row>
    <row r="1316" spans="1:11">
      <c r="A1316" s="68"/>
      <c r="B1316" s="68"/>
      <c r="C1316" s="68"/>
      <c r="D1316" s="68"/>
      <c r="E1316" s="68"/>
      <c r="F1316" s="68"/>
      <c r="G1316" s="68"/>
      <c r="H1316" s="68"/>
      <c r="I1316" s="68"/>
      <c r="J1316" s="68"/>
      <c r="K1316" s="68"/>
    </row>
    <row r="1317" spans="1:11">
      <c r="A1317" s="68"/>
      <c r="B1317" s="68"/>
      <c r="C1317" s="68"/>
      <c r="D1317" s="68"/>
      <c r="E1317" s="68"/>
      <c r="F1317" s="68"/>
      <c r="G1317" s="68"/>
      <c r="H1317" s="68"/>
      <c r="I1317" s="68"/>
      <c r="J1317" s="68"/>
      <c r="K1317" s="68"/>
    </row>
    <row r="1318" spans="1:11">
      <c r="A1318" s="68"/>
      <c r="B1318" s="68"/>
      <c r="C1318" s="68"/>
      <c r="D1318" s="68"/>
      <c r="E1318" s="68"/>
      <c r="F1318" s="68"/>
      <c r="G1318" s="68"/>
      <c r="H1318" s="68"/>
      <c r="I1318" s="68"/>
      <c r="J1318" s="68"/>
      <c r="K1318" s="68"/>
    </row>
    <row r="1319" spans="1:11">
      <c r="A1319" s="68"/>
      <c r="B1319" s="68"/>
      <c r="C1319" s="68"/>
      <c r="D1319" s="68"/>
      <c r="E1319" s="68"/>
      <c r="F1319" s="68"/>
      <c r="G1319" s="68"/>
      <c r="H1319" s="68"/>
      <c r="I1319" s="68"/>
      <c r="J1319" s="68"/>
      <c r="K1319" s="68"/>
    </row>
    <row r="1320" spans="1:11">
      <c r="A1320" s="68"/>
      <c r="B1320" s="68"/>
      <c r="C1320" s="68"/>
      <c r="D1320" s="68"/>
      <c r="E1320" s="68"/>
      <c r="F1320" s="68"/>
      <c r="G1320" s="68"/>
      <c r="H1320" s="68"/>
      <c r="I1320" s="68"/>
      <c r="J1320" s="68"/>
      <c r="K1320" s="68"/>
    </row>
    <row r="1321" spans="1:11">
      <c r="A1321" s="68"/>
      <c r="B1321" s="68"/>
      <c r="C1321" s="68"/>
      <c r="D1321" s="68"/>
      <c r="E1321" s="68"/>
      <c r="F1321" s="68"/>
      <c r="G1321" s="68"/>
      <c r="H1321" s="68"/>
      <c r="I1321" s="68"/>
      <c r="J1321" s="68"/>
      <c r="K1321" s="68"/>
    </row>
    <row r="1322" spans="1:11">
      <c r="A1322" s="68"/>
      <c r="B1322" s="68"/>
      <c r="C1322" s="68"/>
      <c r="D1322" s="68"/>
      <c r="E1322" s="68"/>
      <c r="F1322" s="68"/>
      <c r="G1322" s="68"/>
      <c r="H1322" s="68"/>
      <c r="I1322" s="68"/>
      <c r="J1322" s="68"/>
      <c r="K1322" s="68"/>
    </row>
    <row r="1323" spans="1:11">
      <c r="A1323" s="68"/>
      <c r="B1323" s="68"/>
      <c r="C1323" s="68"/>
      <c r="D1323" s="68"/>
      <c r="E1323" s="68"/>
      <c r="F1323" s="68"/>
      <c r="G1323" s="68"/>
      <c r="H1323" s="68"/>
      <c r="I1323" s="68"/>
      <c r="J1323" s="68"/>
      <c r="K1323" s="68"/>
    </row>
    <row r="1324" spans="1:11">
      <c r="A1324" s="68"/>
      <c r="B1324" s="68"/>
      <c r="C1324" s="68"/>
      <c r="D1324" s="68"/>
      <c r="E1324" s="68"/>
      <c r="F1324" s="68"/>
      <c r="G1324" s="68"/>
      <c r="H1324" s="68"/>
      <c r="I1324" s="68"/>
      <c r="J1324" s="68"/>
      <c r="K1324" s="68"/>
    </row>
    <row r="1325" spans="1:11">
      <c r="A1325" s="68"/>
      <c r="B1325" s="68"/>
      <c r="C1325" s="68"/>
      <c r="D1325" s="68"/>
      <c r="E1325" s="68"/>
      <c r="F1325" s="68"/>
      <c r="G1325" s="68"/>
      <c r="H1325" s="68"/>
      <c r="I1325" s="68"/>
      <c r="J1325" s="68"/>
      <c r="K1325" s="68"/>
    </row>
    <row r="1326" spans="1:11">
      <c r="A1326" s="68"/>
      <c r="B1326" s="68"/>
      <c r="C1326" s="68"/>
      <c r="D1326" s="68"/>
      <c r="E1326" s="68"/>
      <c r="F1326" s="68"/>
      <c r="G1326" s="68"/>
      <c r="H1326" s="68"/>
      <c r="I1326" s="68"/>
      <c r="J1326" s="68"/>
      <c r="K1326" s="68"/>
    </row>
    <row r="1327" spans="1:11">
      <c r="A1327" s="68"/>
      <c r="B1327" s="68"/>
      <c r="C1327" s="68"/>
      <c r="D1327" s="68"/>
      <c r="E1327" s="68"/>
      <c r="F1327" s="68"/>
      <c r="G1327" s="68"/>
      <c r="H1327" s="68"/>
      <c r="I1327" s="68"/>
      <c r="J1327" s="68"/>
      <c r="K1327" s="68"/>
    </row>
    <row r="1328" spans="1:11">
      <c r="A1328" s="68"/>
      <c r="B1328" s="68"/>
      <c r="C1328" s="68"/>
      <c r="D1328" s="68"/>
      <c r="E1328" s="68"/>
      <c r="F1328" s="68"/>
      <c r="G1328" s="68"/>
      <c r="H1328" s="68"/>
      <c r="I1328" s="68"/>
      <c r="J1328" s="68"/>
      <c r="K1328" s="68"/>
    </row>
    <row r="1329" spans="1:11">
      <c r="A1329" s="68"/>
      <c r="B1329" s="68"/>
      <c r="C1329" s="68"/>
      <c r="D1329" s="68"/>
      <c r="E1329" s="68"/>
      <c r="F1329" s="68"/>
      <c r="G1329" s="68"/>
      <c r="H1329" s="68"/>
      <c r="I1329" s="68"/>
      <c r="J1329" s="68"/>
      <c r="K1329" s="68"/>
    </row>
    <row r="1330" spans="1:11">
      <c r="A1330" s="68"/>
      <c r="B1330" s="68"/>
      <c r="C1330" s="68"/>
      <c r="D1330" s="68"/>
      <c r="E1330" s="68"/>
      <c r="F1330" s="68"/>
      <c r="G1330" s="68"/>
      <c r="H1330" s="68"/>
      <c r="I1330" s="68"/>
      <c r="J1330" s="68"/>
      <c r="K1330" s="68"/>
    </row>
    <row r="1331" spans="1:11">
      <c r="A1331" s="68"/>
      <c r="B1331" s="68"/>
      <c r="C1331" s="68"/>
      <c r="D1331" s="68"/>
      <c r="E1331" s="68"/>
      <c r="F1331" s="68"/>
      <c r="G1331" s="68"/>
      <c r="H1331" s="68"/>
      <c r="I1331" s="68"/>
      <c r="J1331" s="68"/>
      <c r="K1331" s="68"/>
    </row>
    <row r="1332" spans="1:11">
      <c r="A1332" s="68"/>
      <c r="B1332" s="68"/>
      <c r="C1332" s="68"/>
      <c r="D1332" s="68"/>
      <c r="E1332" s="68"/>
      <c r="F1332" s="68"/>
      <c r="G1332" s="68"/>
      <c r="H1332" s="68"/>
      <c r="I1332" s="68"/>
      <c r="J1332" s="68"/>
      <c r="K1332" s="68"/>
    </row>
    <row r="1333" spans="1:11">
      <c r="A1333" s="68"/>
      <c r="B1333" s="68"/>
      <c r="C1333" s="68"/>
      <c r="D1333" s="68"/>
      <c r="E1333" s="68"/>
      <c r="F1333" s="68"/>
      <c r="G1333" s="68"/>
      <c r="H1333" s="68"/>
      <c r="I1333" s="68"/>
      <c r="J1333" s="68"/>
      <c r="K1333" s="68"/>
    </row>
    <row r="1334" spans="1:11">
      <c r="A1334" s="68"/>
      <c r="B1334" s="68"/>
      <c r="C1334" s="68"/>
      <c r="D1334" s="68"/>
      <c r="E1334" s="68"/>
      <c r="F1334" s="68"/>
      <c r="G1334" s="68"/>
      <c r="H1334" s="68"/>
      <c r="I1334" s="68"/>
      <c r="J1334" s="68"/>
      <c r="K1334" s="68"/>
    </row>
    <row r="1335" spans="1:11">
      <c r="A1335" s="68"/>
      <c r="B1335" s="68"/>
      <c r="C1335" s="68"/>
      <c r="D1335" s="68"/>
      <c r="E1335" s="68"/>
      <c r="F1335" s="68"/>
      <c r="G1335" s="68"/>
      <c r="H1335" s="68"/>
      <c r="I1335" s="68"/>
      <c r="J1335" s="68"/>
      <c r="K1335" s="68"/>
    </row>
    <row r="1336" spans="1:11">
      <c r="A1336" s="68"/>
      <c r="B1336" s="68"/>
      <c r="C1336" s="68"/>
      <c r="D1336" s="68"/>
      <c r="E1336" s="68"/>
      <c r="F1336" s="68"/>
      <c r="G1336" s="68"/>
      <c r="H1336" s="68"/>
      <c r="I1336" s="68"/>
      <c r="J1336" s="68"/>
      <c r="K1336" s="68"/>
    </row>
    <row r="1337" spans="1:11">
      <c r="A1337" s="68"/>
      <c r="B1337" s="68"/>
      <c r="C1337" s="68"/>
      <c r="D1337" s="68"/>
      <c r="E1337" s="68"/>
      <c r="F1337" s="68"/>
      <c r="G1337" s="68"/>
      <c r="H1337" s="68"/>
      <c r="I1337" s="68"/>
      <c r="J1337" s="68"/>
      <c r="K1337" s="68"/>
    </row>
    <row r="1338" spans="1:11">
      <c r="A1338" s="68"/>
      <c r="B1338" s="68"/>
      <c r="C1338" s="68"/>
      <c r="D1338" s="68"/>
      <c r="E1338" s="68"/>
      <c r="F1338" s="68"/>
      <c r="G1338" s="68"/>
      <c r="H1338" s="68"/>
      <c r="I1338" s="68"/>
      <c r="J1338" s="68"/>
      <c r="K1338" s="68"/>
    </row>
    <row r="1339" spans="1:11">
      <c r="A1339" s="68"/>
      <c r="B1339" s="68"/>
      <c r="C1339" s="68"/>
      <c r="D1339" s="68"/>
      <c r="E1339" s="68"/>
      <c r="F1339" s="68"/>
      <c r="G1339" s="68"/>
      <c r="H1339" s="68"/>
      <c r="I1339" s="68"/>
      <c r="J1339" s="68"/>
      <c r="K1339" s="68"/>
    </row>
    <row r="1340" spans="1:11">
      <c r="A1340" s="68"/>
      <c r="B1340" s="68"/>
      <c r="C1340" s="68"/>
      <c r="D1340" s="68"/>
      <c r="E1340" s="68"/>
      <c r="F1340" s="68"/>
      <c r="G1340" s="68"/>
      <c r="H1340" s="68"/>
      <c r="I1340" s="68"/>
      <c r="J1340" s="68"/>
      <c r="K1340" s="68"/>
    </row>
    <row r="1341" spans="1:11">
      <c r="A1341" s="68"/>
      <c r="B1341" s="68"/>
      <c r="C1341" s="68"/>
      <c r="D1341" s="68"/>
      <c r="E1341" s="68"/>
      <c r="F1341" s="68"/>
      <c r="G1341" s="68"/>
      <c r="H1341" s="68"/>
      <c r="I1341" s="68"/>
      <c r="J1341" s="68"/>
      <c r="K1341" s="68"/>
    </row>
    <row r="1342" spans="1:11">
      <c r="A1342" s="68"/>
      <c r="B1342" s="68"/>
      <c r="C1342" s="68"/>
      <c r="D1342" s="68"/>
      <c r="E1342" s="68"/>
      <c r="F1342" s="68"/>
      <c r="G1342" s="68"/>
      <c r="H1342" s="68"/>
      <c r="I1342" s="68"/>
      <c r="J1342" s="68"/>
      <c r="K1342" s="68"/>
    </row>
    <row r="1343" spans="1:11">
      <c r="A1343" s="68"/>
      <c r="B1343" s="68"/>
      <c r="C1343" s="68"/>
      <c r="D1343" s="68"/>
      <c r="E1343" s="68"/>
      <c r="F1343" s="68"/>
      <c r="G1343" s="68"/>
      <c r="H1343" s="68"/>
      <c r="I1343" s="68"/>
      <c r="J1343" s="68"/>
      <c r="K1343" s="68"/>
    </row>
    <row r="1344" spans="1:11">
      <c r="A1344" s="68"/>
      <c r="B1344" s="68"/>
      <c r="C1344" s="68"/>
      <c r="D1344" s="68"/>
      <c r="E1344" s="68"/>
      <c r="F1344" s="68"/>
      <c r="G1344" s="68"/>
      <c r="H1344" s="68"/>
      <c r="I1344" s="68"/>
      <c r="J1344" s="68"/>
      <c r="K1344" s="68"/>
    </row>
    <row r="1345" spans="1:11">
      <c r="A1345" s="68"/>
      <c r="B1345" s="68"/>
      <c r="C1345" s="68"/>
      <c r="D1345" s="68"/>
      <c r="E1345" s="68"/>
      <c r="F1345" s="68"/>
      <c r="G1345" s="68"/>
      <c r="H1345" s="68"/>
      <c r="I1345" s="68"/>
      <c r="J1345" s="68"/>
      <c r="K1345" s="68"/>
    </row>
    <row r="1346" spans="1:11">
      <c r="A1346" s="68"/>
      <c r="B1346" s="68"/>
      <c r="C1346" s="68"/>
      <c r="D1346" s="68"/>
      <c r="E1346" s="68"/>
      <c r="F1346" s="68"/>
      <c r="G1346" s="68"/>
      <c r="H1346" s="68"/>
      <c r="I1346" s="68"/>
      <c r="J1346" s="68"/>
      <c r="K1346" s="68"/>
    </row>
    <row r="1347" spans="1:11">
      <c r="A1347" s="68"/>
      <c r="B1347" s="68"/>
      <c r="C1347" s="68"/>
      <c r="D1347" s="68"/>
      <c r="E1347" s="68"/>
      <c r="F1347" s="68"/>
      <c r="G1347" s="68"/>
      <c r="H1347" s="68"/>
      <c r="I1347" s="68"/>
      <c r="J1347" s="68"/>
      <c r="K1347" s="68"/>
    </row>
    <row r="1348" spans="1:11">
      <c r="A1348" s="68"/>
      <c r="B1348" s="68"/>
      <c r="C1348" s="68"/>
      <c r="D1348" s="68"/>
      <c r="E1348" s="68"/>
      <c r="F1348" s="68"/>
      <c r="G1348" s="68"/>
      <c r="H1348" s="68"/>
      <c r="I1348" s="68"/>
      <c r="J1348" s="68"/>
      <c r="K1348" s="68"/>
    </row>
    <row r="1349" spans="1:11">
      <c r="A1349" s="68"/>
      <c r="B1349" s="68"/>
      <c r="C1349" s="68"/>
      <c r="D1349" s="68"/>
      <c r="E1349" s="68"/>
      <c r="F1349" s="68"/>
      <c r="G1349" s="68"/>
      <c r="H1349" s="68"/>
      <c r="I1349" s="68"/>
      <c r="J1349" s="68"/>
      <c r="K1349" s="68"/>
    </row>
    <row r="1350" spans="1:11">
      <c r="A1350" s="68"/>
      <c r="B1350" s="68"/>
      <c r="C1350" s="68"/>
      <c r="D1350" s="68"/>
      <c r="E1350" s="68"/>
      <c r="F1350" s="68"/>
      <c r="G1350" s="68"/>
      <c r="H1350" s="68"/>
      <c r="I1350" s="68"/>
      <c r="J1350" s="68"/>
      <c r="K1350" s="68"/>
    </row>
    <row r="1351" spans="1:11">
      <c r="A1351" s="68"/>
      <c r="B1351" s="68"/>
      <c r="C1351" s="68"/>
      <c r="D1351" s="68"/>
      <c r="E1351" s="68"/>
      <c r="F1351" s="68"/>
      <c r="G1351" s="68"/>
      <c r="H1351" s="68"/>
      <c r="I1351" s="68"/>
      <c r="J1351" s="68"/>
      <c r="K1351" s="68"/>
    </row>
    <row r="1352" spans="1:11">
      <c r="A1352" s="68"/>
      <c r="B1352" s="68"/>
      <c r="C1352" s="68"/>
      <c r="D1352" s="68"/>
      <c r="E1352" s="68"/>
      <c r="F1352" s="68"/>
      <c r="G1352" s="68"/>
      <c r="H1352" s="68"/>
      <c r="I1352" s="68"/>
      <c r="J1352" s="68"/>
      <c r="K1352" s="68"/>
    </row>
    <row r="1353" spans="1:11">
      <c r="A1353" s="68"/>
      <c r="B1353" s="68"/>
      <c r="C1353" s="68"/>
      <c r="D1353" s="68"/>
      <c r="E1353" s="68"/>
      <c r="F1353" s="68"/>
      <c r="G1353" s="68"/>
      <c r="H1353" s="68"/>
      <c r="I1353" s="68"/>
      <c r="J1353" s="68"/>
      <c r="K1353" s="68"/>
    </row>
    <row r="1354" spans="1:11">
      <c r="A1354" s="68"/>
      <c r="B1354" s="68"/>
      <c r="C1354" s="68"/>
      <c r="D1354" s="68"/>
      <c r="E1354" s="68"/>
      <c r="F1354" s="68"/>
      <c r="G1354" s="68"/>
      <c r="H1354" s="68"/>
      <c r="I1354" s="68"/>
      <c r="J1354" s="68"/>
      <c r="K1354" s="68"/>
    </row>
    <row r="1355" spans="1:11">
      <c r="A1355" s="68"/>
      <c r="B1355" s="68"/>
      <c r="C1355" s="68"/>
      <c r="D1355" s="68"/>
      <c r="E1355" s="68"/>
      <c r="F1355" s="68"/>
      <c r="G1355" s="68"/>
      <c r="H1355" s="68"/>
      <c r="I1355" s="68"/>
      <c r="J1355" s="68"/>
      <c r="K1355" s="68"/>
    </row>
    <row r="1356" spans="1:11">
      <c r="A1356" s="68"/>
      <c r="B1356" s="68"/>
      <c r="C1356" s="68"/>
      <c r="D1356" s="68"/>
      <c r="E1356" s="68"/>
      <c r="F1356" s="68"/>
      <c r="G1356" s="68"/>
      <c r="H1356" s="68"/>
      <c r="I1356" s="68"/>
      <c r="J1356" s="68"/>
      <c r="K1356" s="68"/>
    </row>
    <row r="1357" spans="1:11">
      <c r="A1357" s="68"/>
      <c r="B1357" s="68"/>
      <c r="C1357" s="68"/>
      <c r="D1357" s="68"/>
      <c r="E1357" s="68"/>
      <c r="F1357" s="68"/>
      <c r="G1357" s="68"/>
      <c r="H1357" s="68"/>
      <c r="I1357" s="68"/>
      <c r="J1357" s="68"/>
      <c r="K1357" s="68"/>
    </row>
    <row r="1358" spans="1:11">
      <c r="A1358" s="68"/>
      <c r="B1358" s="68"/>
      <c r="C1358" s="68"/>
      <c r="D1358" s="68"/>
      <c r="E1358" s="68"/>
      <c r="F1358" s="68"/>
      <c r="G1358" s="68"/>
      <c r="H1358" s="68"/>
      <c r="I1358" s="68"/>
      <c r="J1358" s="68"/>
      <c r="K1358" s="68"/>
    </row>
    <row r="1359" spans="1:11">
      <c r="A1359" s="68"/>
      <c r="B1359" s="68"/>
      <c r="C1359" s="68"/>
      <c r="D1359" s="68"/>
      <c r="E1359" s="68"/>
      <c r="F1359" s="68"/>
      <c r="G1359" s="68"/>
      <c r="H1359" s="68"/>
      <c r="I1359" s="68"/>
      <c r="J1359" s="68"/>
      <c r="K1359" s="68"/>
    </row>
    <row r="1360" spans="1:11">
      <c r="A1360" s="68"/>
      <c r="B1360" s="68"/>
      <c r="C1360" s="68"/>
      <c r="D1360" s="68"/>
      <c r="E1360" s="68"/>
      <c r="F1360" s="68"/>
      <c r="G1360" s="68"/>
      <c r="H1360" s="68"/>
      <c r="I1360" s="68"/>
      <c r="J1360" s="68"/>
      <c r="K1360" s="68"/>
    </row>
    <row r="1361" spans="1:11">
      <c r="A1361" s="68"/>
      <c r="B1361" s="68"/>
      <c r="C1361" s="68"/>
      <c r="D1361" s="68"/>
      <c r="E1361" s="68"/>
      <c r="F1361" s="68"/>
      <c r="G1361" s="68"/>
      <c r="H1361" s="68"/>
      <c r="I1361" s="68"/>
      <c r="J1361" s="68"/>
      <c r="K1361" s="68"/>
    </row>
    <row r="1362" spans="1:11">
      <c r="A1362" s="68"/>
      <c r="B1362" s="68"/>
      <c r="C1362" s="68"/>
      <c r="D1362" s="68"/>
      <c r="E1362" s="68"/>
      <c r="F1362" s="68"/>
      <c r="G1362" s="68"/>
      <c r="H1362" s="68"/>
      <c r="I1362" s="68"/>
      <c r="J1362" s="68"/>
      <c r="K1362" s="68"/>
    </row>
    <row r="1363" spans="1:11">
      <c r="A1363" s="68"/>
      <c r="B1363" s="68"/>
      <c r="C1363" s="68"/>
      <c r="D1363" s="68"/>
      <c r="E1363" s="68"/>
      <c r="F1363" s="68"/>
      <c r="G1363" s="68"/>
      <c r="H1363" s="68"/>
      <c r="I1363" s="68"/>
      <c r="J1363" s="68"/>
      <c r="K1363" s="68"/>
    </row>
    <row r="1364" spans="1:11">
      <c r="A1364" s="68"/>
      <c r="B1364" s="68"/>
      <c r="C1364" s="68"/>
      <c r="D1364" s="68"/>
      <c r="E1364" s="68"/>
      <c r="F1364" s="68"/>
      <c r="G1364" s="68"/>
      <c r="H1364" s="68"/>
      <c r="I1364" s="68"/>
      <c r="J1364" s="68"/>
      <c r="K1364" s="68"/>
    </row>
    <row r="1365" spans="1:11">
      <c r="A1365" s="68"/>
      <c r="B1365" s="68"/>
      <c r="C1365" s="68"/>
      <c r="D1365" s="68"/>
      <c r="E1365" s="68"/>
      <c r="F1365" s="68"/>
      <c r="G1365" s="68"/>
      <c r="H1365" s="68"/>
      <c r="I1365" s="68"/>
      <c r="J1365" s="68"/>
      <c r="K1365" s="68"/>
    </row>
    <row r="1366" spans="1:11">
      <c r="A1366" s="68"/>
      <c r="B1366" s="68"/>
      <c r="C1366" s="68"/>
      <c r="D1366" s="68"/>
      <c r="E1366" s="68"/>
      <c r="F1366" s="68"/>
      <c r="G1366" s="68"/>
      <c r="H1366" s="68"/>
      <c r="I1366" s="68"/>
      <c r="J1366" s="68"/>
      <c r="K1366" s="68"/>
    </row>
    <row r="1367" spans="1:11">
      <c r="A1367" s="68"/>
      <c r="B1367" s="68"/>
      <c r="C1367" s="68"/>
      <c r="D1367" s="68"/>
      <c r="E1367" s="68"/>
      <c r="F1367" s="68"/>
      <c r="G1367" s="68"/>
      <c r="H1367" s="68"/>
      <c r="I1367" s="68"/>
      <c r="J1367" s="68"/>
      <c r="K1367" s="68"/>
    </row>
    <row r="1368" spans="1:11">
      <c r="A1368" s="68"/>
      <c r="B1368" s="68"/>
      <c r="C1368" s="68"/>
      <c r="D1368" s="68"/>
      <c r="E1368" s="68"/>
      <c r="F1368" s="68"/>
      <c r="G1368" s="68"/>
      <c r="H1368" s="68"/>
      <c r="I1368" s="68"/>
      <c r="J1368" s="68"/>
      <c r="K1368" s="68"/>
    </row>
    <row r="1369" spans="1:11">
      <c r="A1369" s="68"/>
      <c r="B1369" s="68"/>
      <c r="C1369" s="68"/>
      <c r="D1369" s="68"/>
      <c r="E1369" s="68"/>
      <c r="F1369" s="68"/>
      <c r="G1369" s="68"/>
      <c r="H1369" s="68"/>
      <c r="I1369" s="68"/>
      <c r="J1369" s="68"/>
      <c r="K1369" s="68"/>
    </row>
    <row r="1370" spans="1:11">
      <c r="A1370" s="68"/>
      <c r="B1370" s="68"/>
      <c r="C1370" s="68"/>
      <c r="D1370" s="68"/>
      <c r="E1370" s="68"/>
      <c r="F1370" s="68"/>
      <c r="G1370" s="68"/>
      <c r="H1370" s="68"/>
      <c r="I1370" s="68"/>
      <c r="J1370" s="68"/>
      <c r="K1370" s="68"/>
    </row>
    <row r="1371" spans="1:11">
      <c r="A1371" s="68"/>
      <c r="B1371" s="68"/>
      <c r="C1371" s="68"/>
      <c r="D1371" s="68"/>
      <c r="E1371" s="68"/>
      <c r="F1371" s="68"/>
      <c r="G1371" s="68"/>
      <c r="H1371" s="68"/>
      <c r="I1371" s="68"/>
      <c r="J1371" s="68"/>
      <c r="K1371" s="68"/>
    </row>
    <row r="1372" spans="1:11">
      <c r="A1372" s="68"/>
      <c r="B1372" s="68"/>
      <c r="C1372" s="68"/>
      <c r="D1372" s="68"/>
      <c r="E1372" s="68"/>
      <c r="F1372" s="68"/>
      <c r="G1372" s="68"/>
      <c r="H1372" s="68"/>
      <c r="I1372" s="68"/>
      <c r="J1372" s="68"/>
      <c r="K1372" s="68"/>
    </row>
    <row r="1373" spans="1:11">
      <c r="A1373" s="68"/>
      <c r="B1373" s="68"/>
      <c r="C1373" s="68"/>
      <c r="D1373" s="68"/>
      <c r="E1373" s="68"/>
      <c r="F1373" s="68"/>
      <c r="G1373" s="68"/>
      <c r="H1373" s="68"/>
      <c r="I1373" s="68"/>
      <c r="J1373" s="68"/>
      <c r="K1373" s="68"/>
    </row>
    <row r="1374" spans="1:11">
      <c r="A1374" s="68"/>
      <c r="B1374" s="68"/>
      <c r="C1374" s="68"/>
      <c r="D1374" s="68"/>
      <c r="E1374" s="68"/>
      <c r="F1374" s="68"/>
      <c r="G1374" s="68"/>
      <c r="H1374" s="68"/>
      <c r="I1374" s="68"/>
      <c r="J1374" s="68"/>
      <c r="K1374" s="68"/>
    </row>
    <row r="1375" spans="1:11">
      <c r="A1375" s="68"/>
      <c r="B1375" s="68"/>
      <c r="C1375" s="68"/>
      <c r="D1375" s="68"/>
      <c r="E1375" s="68"/>
      <c r="F1375" s="68"/>
      <c r="G1375" s="68"/>
      <c r="H1375" s="68"/>
      <c r="I1375" s="68"/>
      <c r="J1375" s="68"/>
      <c r="K1375" s="68"/>
    </row>
    <row r="1376" spans="1:11">
      <c r="A1376" s="68"/>
      <c r="B1376" s="68"/>
      <c r="C1376" s="68"/>
      <c r="D1376" s="68"/>
      <c r="E1376" s="68"/>
      <c r="F1376" s="68"/>
      <c r="G1376" s="68"/>
      <c r="H1376" s="68"/>
      <c r="I1376" s="68"/>
      <c r="J1376" s="68"/>
      <c r="K1376" s="68"/>
    </row>
    <row r="1377" spans="1:11">
      <c r="A1377" s="68"/>
      <c r="B1377" s="68"/>
      <c r="C1377" s="68"/>
      <c r="D1377" s="68"/>
      <c r="E1377" s="68"/>
      <c r="F1377" s="68"/>
      <c r="G1377" s="68"/>
      <c r="H1377" s="68"/>
      <c r="I1377" s="68"/>
      <c r="J1377" s="68"/>
      <c r="K1377" s="68"/>
    </row>
    <row r="1378" spans="1:11">
      <c r="A1378" s="68"/>
      <c r="B1378" s="68"/>
      <c r="C1378" s="68"/>
      <c r="D1378" s="68"/>
      <c r="E1378" s="68"/>
      <c r="F1378" s="68"/>
      <c r="G1378" s="68"/>
      <c r="H1378" s="68"/>
      <c r="I1378" s="68"/>
      <c r="J1378" s="68"/>
      <c r="K1378" s="68"/>
    </row>
    <row r="1379" spans="1:11">
      <c r="A1379" s="68"/>
      <c r="B1379" s="68"/>
      <c r="C1379" s="68"/>
      <c r="D1379" s="68"/>
      <c r="E1379" s="68"/>
      <c r="F1379" s="68"/>
      <c r="G1379" s="68"/>
      <c r="H1379" s="68"/>
      <c r="I1379" s="68"/>
      <c r="J1379" s="68"/>
      <c r="K1379" s="68"/>
    </row>
    <row r="1380" spans="1:11">
      <c r="A1380" s="68"/>
      <c r="B1380" s="68"/>
      <c r="C1380" s="68"/>
      <c r="D1380" s="68"/>
      <c r="E1380" s="68"/>
      <c r="F1380" s="68"/>
      <c r="G1380" s="68"/>
      <c r="H1380" s="68"/>
      <c r="I1380" s="68"/>
      <c r="J1380" s="68"/>
      <c r="K1380" s="68"/>
    </row>
    <row r="1381" spans="1:11">
      <c r="A1381" s="68"/>
      <c r="B1381" s="68"/>
      <c r="C1381" s="68"/>
      <c r="D1381" s="68"/>
      <c r="E1381" s="68"/>
      <c r="F1381" s="68"/>
      <c r="G1381" s="68"/>
      <c r="H1381" s="68"/>
      <c r="I1381" s="68"/>
      <c r="J1381" s="68"/>
      <c r="K1381" s="68"/>
    </row>
    <row r="1382" spans="1:11">
      <c r="A1382" s="68"/>
      <c r="B1382" s="68"/>
      <c r="C1382" s="68"/>
      <c r="D1382" s="68"/>
      <c r="E1382" s="68"/>
      <c r="F1382" s="68"/>
      <c r="G1382" s="68"/>
      <c r="H1382" s="68"/>
      <c r="I1382" s="68"/>
      <c r="J1382" s="68"/>
      <c r="K1382" s="68"/>
    </row>
    <row r="1383" spans="1:11">
      <c r="A1383" s="68"/>
      <c r="B1383" s="68"/>
      <c r="C1383" s="68"/>
      <c r="D1383" s="68"/>
      <c r="E1383" s="68"/>
      <c r="F1383" s="68"/>
      <c r="G1383" s="68"/>
      <c r="H1383" s="68"/>
      <c r="I1383" s="68"/>
      <c r="J1383" s="68"/>
      <c r="K1383" s="68"/>
    </row>
    <row r="1384" spans="1:11">
      <c r="A1384" s="68"/>
      <c r="B1384" s="68"/>
      <c r="C1384" s="68"/>
      <c r="D1384" s="68"/>
      <c r="E1384" s="68"/>
      <c r="F1384" s="68"/>
      <c r="G1384" s="68"/>
      <c r="H1384" s="68"/>
      <c r="I1384" s="68"/>
      <c r="J1384" s="68"/>
      <c r="K1384" s="68"/>
    </row>
    <row r="1385" spans="1:11">
      <c r="A1385" s="68"/>
      <c r="B1385" s="68"/>
      <c r="C1385" s="68"/>
      <c r="D1385" s="68"/>
      <c r="E1385" s="68"/>
      <c r="F1385" s="68"/>
      <c r="G1385" s="68"/>
      <c r="H1385" s="68"/>
      <c r="I1385" s="68"/>
      <c r="J1385" s="68"/>
      <c r="K1385" s="68"/>
    </row>
    <row r="1386" spans="1:11">
      <c r="A1386" s="68"/>
      <c r="B1386" s="68"/>
      <c r="C1386" s="68"/>
      <c r="D1386" s="68"/>
      <c r="E1386" s="68"/>
      <c r="F1386" s="68"/>
      <c r="G1386" s="68"/>
      <c r="H1386" s="68"/>
      <c r="I1386" s="68"/>
      <c r="J1386" s="68"/>
      <c r="K1386" s="68"/>
    </row>
    <row r="1387" spans="1:11">
      <c r="A1387" s="68"/>
      <c r="B1387" s="68"/>
      <c r="C1387" s="68"/>
      <c r="D1387" s="68"/>
      <c r="E1387" s="68"/>
      <c r="F1387" s="68"/>
      <c r="G1387" s="68"/>
      <c r="H1387" s="68"/>
      <c r="I1387" s="68"/>
      <c r="J1387" s="68"/>
      <c r="K1387" s="68"/>
    </row>
    <row r="1388" spans="1:11">
      <c r="A1388" s="68"/>
      <c r="B1388" s="68"/>
      <c r="C1388" s="68"/>
      <c r="D1388" s="68"/>
      <c r="E1388" s="68"/>
      <c r="F1388" s="68"/>
      <c r="G1388" s="68"/>
      <c r="H1388" s="68"/>
      <c r="I1388" s="68"/>
      <c r="J1388" s="68"/>
      <c r="K1388" s="68"/>
    </row>
    <row r="1389" spans="1:11">
      <c r="A1389" s="68"/>
      <c r="B1389" s="68"/>
      <c r="C1389" s="68"/>
      <c r="D1389" s="68"/>
      <c r="E1389" s="68"/>
      <c r="F1389" s="68"/>
      <c r="G1389" s="68"/>
      <c r="H1389" s="68"/>
      <c r="I1389" s="68"/>
      <c r="J1389" s="68"/>
      <c r="K1389" s="68"/>
    </row>
    <row r="1390" spans="1:11">
      <c r="A1390" s="68"/>
      <c r="B1390" s="68"/>
      <c r="C1390" s="68"/>
      <c r="D1390" s="68"/>
      <c r="E1390" s="68"/>
      <c r="F1390" s="68"/>
      <c r="G1390" s="68"/>
      <c r="H1390" s="68"/>
      <c r="I1390" s="68"/>
      <c r="J1390" s="68"/>
      <c r="K1390" s="68"/>
    </row>
    <row r="1391" spans="1:11">
      <c r="A1391" s="68"/>
      <c r="B1391" s="68"/>
      <c r="C1391" s="68"/>
      <c r="D1391" s="68"/>
      <c r="E1391" s="68"/>
      <c r="F1391" s="68"/>
      <c r="G1391" s="68"/>
      <c r="H1391" s="68"/>
      <c r="I1391" s="68"/>
      <c r="J1391" s="68"/>
      <c r="K1391" s="68"/>
    </row>
    <row r="1392" spans="1:11">
      <c r="A1392" s="68"/>
      <c r="B1392" s="68"/>
      <c r="C1392" s="68"/>
      <c r="D1392" s="68"/>
      <c r="E1392" s="68"/>
      <c r="F1392" s="68"/>
      <c r="G1392" s="68"/>
      <c r="H1392" s="68"/>
      <c r="I1392" s="68"/>
      <c r="J1392" s="68"/>
      <c r="K1392" s="68"/>
    </row>
    <row r="1393" spans="1:11">
      <c r="A1393" s="68"/>
      <c r="B1393" s="68"/>
      <c r="C1393" s="68"/>
      <c r="D1393" s="68"/>
      <c r="E1393" s="68"/>
      <c r="F1393" s="68"/>
      <c r="G1393" s="68"/>
      <c r="H1393" s="68"/>
      <c r="I1393" s="68"/>
      <c r="J1393" s="68"/>
      <c r="K1393" s="68"/>
    </row>
    <row r="1394" spans="1:11">
      <c r="A1394" s="68"/>
      <c r="B1394" s="68"/>
      <c r="C1394" s="68"/>
      <c r="D1394" s="68"/>
      <c r="E1394" s="68"/>
      <c r="F1394" s="68"/>
      <c r="G1394" s="68"/>
      <c r="H1394" s="68"/>
      <c r="I1394" s="68"/>
      <c r="J1394" s="68"/>
      <c r="K1394" s="68"/>
    </row>
    <row r="1395" spans="1:11">
      <c r="A1395" s="68"/>
      <c r="B1395" s="68"/>
      <c r="C1395" s="68"/>
      <c r="D1395" s="68"/>
      <c r="E1395" s="68"/>
      <c r="F1395" s="68"/>
      <c r="G1395" s="68"/>
      <c r="H1395" s="68"/>
      <c r="I1395" s="68"/>
      <c r="J1395" s="68"/>
      <c r="K1395" s="68"/>
    </row>
    <row r="1396" spans="1:11">
      <c r="A1396" s="68"/>
      <c r="B1396" s="68"/>
      <c r="C1396" s="68"/>
      <c r="D1396" s="68"/>
      <c r="E1396" s="68"/>
      <c r="F1396" s="68"/>
      <c r="G1396" s="68"/>
      <c r="H1396" s="68"/>
      <c r="I1396" s="68"/>
      <c r="J1396" s="68"/>
      <c r="K1396" s="68"/>
    </row>
    <row r="1397" spans="1:11">
      <c r="A1397" s="68"/>
      <c r="B1397" s="68"/>
      <c r="C1397" s="68"/>
      <c r="D1397" s="68"/>
      <c r="E1397" s="68"/>
      <c r="F1397" s="68"/>
      <c r="G1397" s="68"/>
      <c r="H1397" s="68"/>
      <c r="I1397" s="68"/>
      <c r="J1397" s="68"/>
      <c r="K1397" s="68"/>
    </row>
    <row r="1398" spans="1:11">
      <c r="A1398" s="68"/>
      <c r="B1398" s="68"/>
      <c r="C1398" s="68"/>
      <c r="D1398" s="68"/>
      <c r="E1398" s="68"/>
      <c r="F1398" s="68"/>
      <c r="G1398" s="68"/>
      <c r="H1398" s="68"/>
      <c r="I1398" s="68"/>
      <c r="J1398" s="68"/>
      <c r="K1398" s="68"/>
    </row>
    <row r="1399" spans="1:11">
      <c r="A1399" s="68"/>
      <c r="B1399" s="68"/>
      <c r="C1399" s="68"/>
      <c r="D1399" s="68"/>
      <c r="E1399" s="68"/>
      <c r="F1399" s="68"/>
      <c r="G1399" s="68"/>
      <c r="H1399" s="68"/>
      <c r="I1399" s="68"/>
      <c r="J1399" s="68"/>
      <c r="K1399" s="68"/>
    </row>
    <row r="1400" spans="1:11">
      <c r="A1400" s="68"/>
      <c r="B1400" s="68"/>
      <c r="C1400" s="68"/>
      <c r="D1400" s="68"/>
      <c r="E1400" s="68"/>
      <c r="F1400" s="68"/>
      <c r="G1400" s="68"/>
      <c r="H1400" s="68"/>
      <c r="I1400" s="68"/>
      <c r="J1400" s="68"/>
      <c r="K1400" s="68"/>
    </row>
    <row r="1401" spans="1:11">
      <c r="A1401" s="68"/>
      <c r="B1401" s="68"/>
      <c r="C1401" s="68"/>
      <c r="D1401" s="68"/>
      <c r="E1401" s="68"/>
      <c r="F1401" s="68"/>
      <c r="G1401" s="68"/>
      <c r="H1401" s="68"/>
      <c r="I1401" s="68"/>
      <c r="J1401" s="68"/>
      <c r="K1401" s="68"/>
    </row>
    <row r="1402" spans="1:11">
      <c r="A1402" s="68"/>
      <c r="B1402" s="68"/>
      <c r="C1402" s="68"/>
      <c r="D1402" s="68"/>
      <c r="E1402" s="68"/>
      <c r="F1402" s="68"/>
      <c r="G1402" s="68"/>
      <c r="H1402" s="68"/>
      <c r="I1402" s="68"/>
      <c r="J1402" s="68"/>
      <c r="K1402" s="68"/>
    </row>
    <row r="1403" spans="1:11">
      <c r="A1403" s="68"/>
      <c r="B1403" s="68"/>
      <c r="C1403" s="68"/>
      <c r="D1403" s="68"/>
      <c r="E1403" s="68"/>
      <c r="F1403" s="68"/>
      <c r="G1403" s="68"/>
      <c r="H1403" s="68"/>
      <c r="I1403" s="68"/>
      <c r="J1403" s="68"/>
      <c r="K1403" s="68"/>
    </row>
    <row r="1404" spans="1:11">
      <c r="A1404" s="68"/>
      <c r="B1404" s="68"/>
      <c r="C1404" s="68"/>
      <c r="D1404" s="68"/>
      <c r="E1404" s="68"/>
      <c r="F1404" s="68"/>
      <c r="G1404" s="68"/>
      <c r="H1404" s="68"/>
      <c r="I1404" s="68"/>
      <c r="J1404" s="68"/>
      <c r="K1404" s="68"/>
    </row>
    <row r="1405" spans="1:11">
      <c r="A1405" s="68"/>
      <c r="B1405" s="68"/>
      <c r="C1405" s="68"/>
      <c r="D1405" s="68"/>
      <c r="E1405" s="68"/>
      <c r="F1405" s="68"/>
      <c r="G1405" s="68"/>
      <c r="H1405" s="68"/>
      <c r="I1405" s="68"/>
      <c r="J1405" s="68"/>
      <c r="K1405" s="68"/>
    </row>
    <row r="1406" spans="1:11">
      <c r="A1406" s="68"/>
      <c r="B1406" s="68"/>
      <c r="C1406" s="68"/>
      <c r="D1406" s="68"/>
      <c r="E1406" s="68"/>
      <c r="F1406" s="68"/>
      <c r="G1406" s="68"/>
      <c r="H1406" s="68"/>
      <c r="I1406" s="68"/>
      <c r="J1406" s="68"/>
      <c r="K1406" s="68"/>
    </row>
    <row r="1407" spans="1:11">
      <c r="A1407" s="68"/>
      <c r="B1407" s="68"/>
      <c r="C1407" s="68"/>
      <c r="D1407" s="68"/>
      <c r="E1407" s="68"/>
      <c r="F1407" s="68"/>
      <c r="G1407" s="68"/>
      <c r="H1407" s="68"/>
      <c r="I1407" s="68"/>
      <c r="J1407" s="68"/>
      <c r="K1407" s="68"/>
    </row>
    <row r="1408" spans="1:11">
      <c r="A1408" s="68"/>
      <c r="B1408" s="68"/>
      <c r="C1408" s="68"/>
      <c r="D1408" s="68"/>
      <c r="E1408" s="68"/>
      <c r="F1408" s="68"/>
      <c r="G1408" s="68"/>
      <c r="H1408" s="68"/>
      <c r="I1408" s="68"/>
      <c r="J1408" s="68"/>
      <c r="K1408" s="68"/>
    </row>
    <row r="1409" spans="1:11">
      <c r="A1409" s="68"/>
      <c r="B1409" s="68"/>
      <c r="C1409" s="68"/>
      <c r="D1409" s="68"/>
      <c r="E1409" s="68"/>
      <c r="F1409" s="68"/>
      <c r="G1409" s="68"/>
      <c r="H1409" s="68"/>
      <c r="I1409" s="68"/>
      <c r="J1409" s="68"/>
      <c r="K1409" s="68"/>
    </row>
    <row r="1410" spans="1:11">
      <c r="A1410" s="68"/>
      <c r="B1410" s="68"/>
      <c r="C1410" s="68"/>
      <c r="D1410" s="68"/>
      <c r="E1410" s="68"/>
      <c r="F1410" s="68"/>
      <c r="G1410" s="68"/>
      <c r="H1410" s="68"/>
      <c r="I1410" s="68"/>
      <c r="J1410" s="68"/>
      <c r="K1410" s="68"/>
    </row>
    <row r="1411" spans="1:11">
      <c r="A1411" s="68"/>
      <c r="B1411" s="68"/>
      <c r="C1411" s="68"/>
      <c r="D1411" s="68"/>
      <c r="E1411" s="68"/>
      <c r="F1411" s="68"/>
      <c r="G1411" s="68"/>
      <c r="H1411" s="68"/>
      <c r="I1411" s="68"/>
      <c r="J1411" s="68"/>
      <c r="K1411" s="68"/>
    </row>
    <row r="1412" spans="1:11">
      <c r="A1412" s="68"/>
      <c r="B1412" s="68"/>
      <c r="C1412" s="68"/>
      <c r="D1412" s="68"/>
      <c r="E1412" s="68"/>
      <c r="F1412" s="68"/>
      <c r="G1412" s="68"/>
      <c r="H1412" s="68"/>
      <c r="I1412" s="68"/>
      <c r="J1412" s="68"/>
      <c r="K1412" s="68"/>
    </row>
    <row r="1413" spans="1:11">
      <c r="A1413" s="68"/>
      <c r="B1413" s="68"/>
      <c r="C1413" s="68"/>
      <c r="D1413" s="68"/>
      <c r="E1413" s="68"/>
      <c r="F1413" s="68"/>
      <c r="G1413" s="68"/>
      <c r="H1413" s="68"/>
      <c r="I1413" s="68"/>
      <c r="J1413" s="68"/>
      <c r="K1413" s="68"/>
    </row>
    <row r="1414" spans="1:11">
      <c r="A1414" s="68"/>
      <c r="B1414" s="68"/>
      <c r="C1414" s="68"/>
      <c r="D1414" s="68"/>
      <c r="E1414" s="68"/>
      <c r="F1414" s="68"/>
      <c r="G1414" s="68"/>
      <c r="H1414" s="68"/>
      <c r="I1414" s="68"/>
      <c r="J1414" s="68"/>
      <c r="K1414" s="68"/>
    </row>
    <row r="1415" spans="1:11">
      <c r="A1415" s="68"/>
      <c r="B1415" s="68"/>
      <c r="C1415" s="68"/>
      <c r="D1415" s="68"/>
      <c r="E1415" s="68"/>
      <c r="F1415" s="68"/>
      <c r="G1415" s="68"/>
      <c r="H1415" s="68"/>
      <c r="I1415" s="68"/>
      <c r="J1415" s="68"/>
      <c r="K1415" s="68"/>
    </row>
    <row r="1416" spans="1:11">
      <c r="A1416" s="68"/>
      <c r="B1416" s="68"/>
      <c r="C1416" s="68"/>
      <c r="D1416" s="68"/>
      <c r="E1416" s="68"/>
      <c r="F1416" s="68"/>
      <c r="G1416" s="68"/>
      <c r="H1416" s="68"/>
      <c r="I1416" s="68"/>
      <c r="J1416" s="68"/>
      <c r="K1416" s="68"/>
    </row>
    <row r="1417" spans="1:11">
      <c r="A1417" s="68"/>
      <c r="B1417" s="68"/>
      <c r="C1417" s="68"/>
      <c r="D1417" s="68"/>
      <c r="E1417" s="68"/>
      <c r="F1417" s="68"/>
      <c r="G1417" s="68"/>
      <c r="H1417" s="68"/>
      <c r="I1417" s="68"/>
      <c r="J1417" s="68"/>
      <c r="K1417" s="68"/>
    </row>
    <row r="1418" spans="1:11">
      <c r="A1418" s="68"/>
      <c r="B1418" s="68"/>
      <c r="C1418" s="68"/>
      <c r="D1418" s="68"/>
      <c r="E1418" s="68"/>
      <c r="F1418" s="68"/>
      <c r="G1418" s="68"/>
      <c r="H1418" s="68"/>
      <c r="I1418" s="68"/>
      <c r="J1418" s="68"/>
      <c r="K1418" s="68"/>
    </row>
    <row r="1419" spans="1:11">
      <c r="A1419" s="68"/>
      <c r="B1419" s="68"/>
      <c r="C1419" s="68"/>
      <c r="D1419" s="68"/>
      <c r="E1419" s="68"/>
      <c r="F1419" s="68"/>
      <c r="G1419" s="68"/>
      <c r="H1419" s="68"/>
      <c r="I1419" s="68"/>
      <c r="J1419" s="68"/>
      <c r="K1419" s="68"/>
    </row>
    <row r="1420" spans="1:11">
      <c r="A1420" s="68"/>
      <c r="B1420" s="68"/>
      <c r="C1420" s="68"/>
      <c r="D1420" s="68"/>
      <c r="E1420" s="68"/>
      <c r="F1420" s="68"/>
      <c r="G1420" s="68"/>
      <c r="H1420" s="68"/>
      <c r="I1420" s="68"/>
      <c r="J1420" s="68"/>
      <c r="K1420" s="68"/>
    </row>
    <row r="1421" spans="1:11">
      <c r="A1421" s="68"/>
      <c r="B1421" s="68"/>
      <c r="C1421" s="68"/>
      <c r="D1421" s="68"/>
      <c r="E1421" s="68"/>
      <c r="F1421" s="68"/>
      <c r="G1421" s="68"/>
      <c r="H1421" s="68"/>
      <c r="I1421" s="68"/>
      <c r="J1421" s="68"/>
      <c r="K1421" s="68"/>
    </row>
    <row r="1422" spans="1:11">
      <c r="A1422" s="68"/>
      <c r="B1422" s="68"/>
      <c r="C1422" s="68"/>
      <c r="D1422" s="68"/>
      <c r="E1422" s="68"/>
      <c r="F1422" s="68"/>
      <c r="G1422" s="68"/>
      <c r="H1422" s="68"/>
      <c r="I1422" s="68"/>
      <c r="J1422" s="68"/>
      <c r="K1422" s="68"/>
    </row>
    <row r="1423" spans="1:11">
      <c r="A1423" s="68"/>
      <c r="B1423" s="68"/>
      <c r="C1423" s="68"/>
      <c r="D1423" s="68"/>
      <c r="E1423" s="68"/>
      <c r="F1423" s="68"/>
      <c r="G1423" s="68"/>
      <c r="H1423" s="68"/>
      <c r="I1423" s="68"/>
      <c r="J1423" s="68"/>
      <c r="K1423" s="68"/>
    </row>
    <row r="1424" spans="1:11">
      <c r="A1424" s="68"/>
      <c r="B1424" s="68"/>
      <c r="C1424" s="68"/>
      <c r="D1424" s="68"/>
      <c r="E1424" s="68"/>
      <c r="F1424" s="68"/>
      <c r="G1424" s="68"/>
      <c r="H1424" s="68"/>
      <c r="I1424" s="68"/>
      <c r="J1424" s="68"/>
      <c r="K1424" s="68"/>
    </row>
    <row r="1425" spans="1:11">
      <c r="A1425" s="68"/>
      <c r="B1425" s="68"/>
      <c r="C1425" s="68"/>
      <c r="D1425" s="68"/>
      <c r="E1425" s="68"/>
      <c r="F1425" s="68"/>
      <c r="G1425" s="68"/>
      <c r="H1425" s="68"/>
      <c r="I1425" s="68"/>
      <c r="J1425" s="68"/>
      <c r="K1425" s="68"/>
    </row>
    <row r="1426" spans="1:11">
      <c r="A1426" s="68"/>
      <c r="B1426" s="68"/>
      <c r="C1426" s="68"/>
      <c r="D1426" s="68"/>
      <c r="E1426" s="68"/>
      <c r="F1426" s="68"/>
      <c r="G1426" s="68"/>
      <c r="H1426" s="68"/>
      <c r="I1426" s="68"/>
      <c r="J1426" s="68"/>
      <c r="K1426" s="68"/>
    </row>
    <row r="1427" spans="1:11">
      <c r="A1427" s="68"/>
      <c r="B1427" s="68"/>
      <c r="C1427" s="68"/>
      <c r="D1427" s="68"/>
      <c r="E1427" s="68"/>
      <c r="F1427" s="68"/>
      <c r="G1427" s="68"/>
      <c r="H1427" s="68"/>
      <c r="I1427" s="68"/>
      <c r="J1427" s="68"/>
      <c r="K1427" s="68"/>
    </row>
    <row r="1428" spans="1:11">
      <c r="A1428" s="68"/>
      <c r="B1428" s="68"/>
      <c r="C1428" s="68"/>
      <c r="D1428" s="68"/>
      <c r="E1428" s="68"/>
      <c r="F1428" s="68"/>
      <c r="G1428" s="68"/>
      <c r="H1428" s="68"/>
      <c r="I1428" s="68"/>
      <c r="J1428" s="68"/>
      <c r="K1428" s="68"/>
    </row>
    <row r="1429" spans="1:11">
      <c r="A1429" s="68"/>
      <c r="B1429" s="68"/>
      <c r="C1429" s="68"/>
      <c r="D1429" s="68"/>
      <c r="E1429" s="68"/>
      <c r="F1429" s="68"/>
      <c r="G1429" s="68"/>
      <c r="H1429" s="68"/>
      <c r="I1429" s="68"/>
      <c r="J1429" s="68"/>
      <c r="K1429" s="68"/>
    </row>
    <row r="1430" spans="1:11">
      <c r="A1430" s="68"/>
      <c r="B1430" s="68"/>
      <c r="C1430" s="68"/>
      <c r="D1430" s="68"/>
      <c r="E1430" s="68"/>
      <c r="F1430" s="68"/>
      <c r="G1430" s="68"/>
      <c r="H1430" s="68"/>
      <c r="I1430" s="68"/>
      <c r="J1430" s="68"/>
      <c r="K1430" s="68"/>
    </row>
    <row r="1431" spans="1:11">
      <c r="A1431" s="68"/>
      <c r="B1431" s="68"/>
      <c r="C1431" s="68"/>
      <c r="D1431" s="68"/>
      <c r="E1431" s="68"/>
      <c r="F1431" s="68"/>
      <c r="G1431" s="68"/>
      <c r="H1431" s="68"/>
      <c r="I1431" s="68"/>
      <c r="J1431" s="68"/>
      <c r="K1431" s="68"/>
    </row>
    <row r="1432" spans="1:11">
      <c r="A1432" s="68"/>
      <c r="B1432" s="68"/>
      <c r="C1432" s="68"/>
      <c r="D1432" s="68"/>
      <c r="E1432" s="68"/>
      <c r="F1432" s="68"/>
      <c r="G1432" s="68"/>
      <c r="H1432" s="68"/>
      <c r="I1432" s="68"/>
      <c r="J1432" s="68"/>
      <c r="K1432" s="68"/>
    </row>
    <row r="1433" spans="1:11">
      <c r="A1433" s="68"/>
      <c r="B1433" s="68"/>
      <c r="C1433" s="68"/>
      <c r="D1433" s="68"/>
      <c r="E1433" s="68"/>
      <c r="F1433" s="68"/>
      <c r="G1433" s="68"/>
      <c r="H1433" s="68"/>
      <c r="I1433" s="68"/>
      <c r="J1433" s="68"/>
      <c r="K1433" s="68"/>
    </row>
    <row r="1434" spans="1:11">
      <c r="A1434" s="68"/>
      <c r="B1434" s="68"/>
      <c r="C1434" s="68"/>
      <c r="D1434" s="68"/>
      <c r="E1434" s="68"/>
      <c r="F1434" s="68"/>
      <c r="G1434" s="68"/>
      <c r="H1434" s="68"/>
      <c r="I1434" s="68"/>
      <c r="J1434" s="68"/>
      <c r="K1434" s="68"/>
    </row>
    <row r="1435" spans="1:11">
      <c r="A1435" s="68"/>
      <c r="B1435" s="68"/>
      <c r="C1435" s="68"/>
      <c r="D1435" s="68"/>
      <c r="E1435" s="68"/>
      <c r="F1435" s="68"/>
      <c r="G1435" s="68"/>
      <c r="H1435" s="68"/>
      <c r="I1435" s="68"/>
      <c r="J1435" s="68"/>
      <c r="K1435" s="68"/>
    </row>
    <row r="1436" spans="1:11">
      <c r="A1436" s="68"/>
      <c r="B1436" s="68"/>
      <c r="C1436" s="68"/>
      <c r="D1436" s="68"/>
      <c r="E1436" s="68"/>
      <c r="F1436" s="68"/>
      <c r="G1436" s="68"/>
      <c r="H1436" s="68"/>
      <c r="I1436" s="68"/>
      <c r="J1436" s="68"/>
      <c r="K1436" s="68"/>
    </row>
    <row r="1437" spans="1:11">
      <c r="A1437" s="68"/>
      <c r="B1437" s="68"/>
      <c r="C1437" s="68"/>
      <c r="D1437" s="68"/>
      <c r="E1437" s="68"/>
      <c r="F1437" s="68"/>
      <c r="G1437" s="68"/>
      <c r="H1437" s="68"/>
      <c r="I1437" s="68"/>
      <c r="J1437" s="68"/>
      <c r="K1437" s="68"/>
    </row>
    <row r="1438" spans="1:11">
      <c r="A1438" s="68"/>
      <c r="B1438" s="68"/>
      <c r="C1438" s="68"/>
      <c r="D1438" s="68"/>
      <c r="E1438" s="68"/>
      <c r="F1438" s="68"/>
      <c r="G1438" s="68"/>
      <c r="H1438" s="68"/>
      <c r="I1438" s="68"/>
      <c r="J1438" s="68"/>
      <c r="K1438" s="68"/>
    </row>
  </sheetData>
  <mergeCells count="1">
    <mergeCell ref="A1270:K1438"/>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4E8F-AC77-824F-A5F8-C416311888D3}">
  <dimension ref="A1:Q37"/>
  <sheetViews>
    <sheetView workbookViewId="0">
      <selection activeCell="C1" sqref="B1:C1048576"/>
    </sheetView>
  </sheetViews>
  <sheetFormatPr baseColWidth="10" defaultRowHeight="16"/>
  <sheetData>
    <row r="1" spans="1:17">
      <c r="A1" t="s">
        <v>96</v>
      </c>
      <c r="B1" t="s">
        <v>34</v>
      </c>
      <c r="C1" t="s">
        <v>97</v>
      </c>
    </row>
    <row r="2" spans="1:17">
      <c r="A2" s="39" t="s">
        <v>46</v>
      </c>
      <c r="B2" s="56">
        <f>DATE(2000+RIGHT(A2,2),LEFT(A2,1)*3,1)</f>
        <v>41609</v>
      </c>
      <c r="C2" s="41">
        <v>97.444220228846774</v>
      </c>
    </row>
    <row r="3" spans="1:17">
      <c r="A3" s="39" t="s">
        <v>47</v>
      </c>
      <c r="B3" s="56">
        <f t="shared" ref="B3:B37" si="0">DATE(2000+RIGHT(A3,2),LEFT(A3,1)*3,1)</f>
        <v>41699</v>
      </c>
      <c r="C3" s="41">
        <v>97.081649967663481</v>
      </c>
    </row>
    <row r="4" spans="1:17">
      <c r="A4" s="39" t="s">
        <v>48</v>
      </c>
      <c r="B4" s="56">
        <f t="shared" si="0"/>
        <v>41791</v>
      </c>
      <c r="C4" s="41">
        <v>93.685514238226418</v>
      </c>
    </row>
    <row r="5" spans="1:17">
      <c r="A5" s="39" t="s">
        <v>49</v>
      </c>
      <c r="B5" s="56">
        <f t="shared" si="0"/>
        <v>41883</v>
      </c>
      <c r="C5" s="41">
        <v>93.254995652362126</v>
      </c>
    </row>
    <row r="6" spans="1:17">
      <c r="A6" s="39" t="s">
        <v>50</v>
      </c>
      <c r="B6" s="56">
        <f t="shared" si="0"/>
        <v>41974</v>
      </c>
      <c r="C6" s="41">
        <v>97.455285963270086</v>
      </c>
    </row>
    <row r="7" spans="1:17">
      <c r="A7" s="39" t="s">
        <v>51</v>
      </c>
      <c r="B7" s="56">
        <f t="shared" si="0"/>
        <v>42064</v>
      </c>
      <c r="C7" s="41">
        <v>87.742252328700872</v>
      </c>
    </row>
    <row r="8" spans="1:17">
      <c r="A8" s="39" t="s">
        <v>52</v>
      </c>
      <c r="B8" s="56">
        <f t="shared" si="0"/>
        <v>42156</v>
      </c>
      <c r="C8" s="41">
        <v>86.638991919821123</v>
      </c>
    </row>
    <row r="9" spans="1:17">
      <c r="A9" s="39" t="s">
        <v>53</v>
      </c>
      <c r="B9" s="56">
        <f t="shared" si="0"/>
        <v>42248</v>
      </c>
      <c r="C9" s="41">
        <v>85.871415982621286</v>
      </c>
      <c r="Q9" t="s">
        <v>95</v>
      </c>
    </row>
    <row r="10" spans="1:17">
      <c r="A10" s="39" t="s">
        <v>54</v>
      </c>
      <c r="B10" s="56">
        <f t="shared" si="0"/>
        <v>42339</v>
      </c>
      <c r="C10" s="41">
        <v>88.393767160009105</v>
      </c>
    </row>
    <row r="11" spans="1:17">
      <c r="A11" s="39" t="s">
        <v>55</v>
      </c>
      <c r="B11" s="56">
        <f t="shared" si="0"/>
        <v>42430</v>
      </c>
      <c r="C11" s="41">
        <v>91.933246249547508</v>
      </c>
    </row>
    <row r="12" spans="1:17">
      <c r="A12" s="39" t="s">
        <v>56</v>
      </c>
      <c r="B12" s="56">
        <f t="shared" si="0"/>
        <v>42522</v>
      </c>
      <c r="C12" s="41">
        <v>103.51813971072934</v>
      </c>
    </row>
    <row r="13" spans="1:17">
      <c r="A13" s="39" t="s">
        <v>57</v>
      </c>
      <c r="B13" s="56">
        <f t="shared" si="0"/>
        <v>42614</v>
      </c>
      <c r="C13" s="41">
        <v>108.22895771949723</v>
      </c>
    </row>
    <row r="14" spans="1:17">
      <c r="A14" s="39" t="s">
        <v>58</v>
      </c>
      <c r="B14" s="56">
        <f t="shared" si="0"/>
        <v>42705</v>
      </c>
      <c r="C14" s="41">
        <v>102.50877275765592</v>
      </c>
    </row>
    <row r="15" spans="1:17">
      <c r="A15" s="39" t="s">
        <v>59</v>
      </c>
      <c r="B15" s="56">
        <f t="shared" si="0"/>
        <v>42795</v>
      </c>
      <c r="C15" s="41">
        <v>95.46383690765262</v>
      </c>
    </row>
    <row r="16" spans="1:17">
      <c r="A16" s="39" t="s">
        <v>60</v>
      </c>
      <c r="B16" s="56">
        <f t="shared" si="0"/>
        <v>42887</v>
      </c>
      <c r="C16" s="41">
        <v>87.343107040300495</v>
      </c>
    </row>
    <row r="17" spans="1:3">
      <c r="A17" s="39" t="s">
        <v>61</v>
      </c>
      <c r="B17" s="56">
        <f t="shared" si="0"/>
        <v>42979</v>
      </c>
      <c r="C17" s="41">
        <v>93.200914804695742</v>
      </c>
    </row>
    <row r="18" spans="1:3">
      <c r="A18" s="39" t="s">
        <v>62</v>
      </c>
      <c r="B18" s="56">
        <f t="shared" si="0"/>
        <v>43070</v>
      </c>
      <c r="C18" s="41">
        <v>101.77250780616671</v>
      </c>
    </row>
    <row r="19" spans="1:3">
      <c r="A19" s="39" t="s">
        <v>63</v>
      </c>
      <c r="B19" s="56">
        <f t="shared" si="0"/>
        <v>43160</v>
      </c>
      <c r="C19" s="41">
        <v>104.45826230279619</v>
      </c>
    </row>
    <row r="20" spans="1:3">
      <c r="A20" s="39" t="s">
        <v>64</v>
      </c>
      <c r="B20" s="56">
        <f t="shared" si="0"/>
        <v>43252</v>
      </c>
      <c r="C20" s="41">
        <v>98.478098110923725</v>
      </c>
    </row>
    <row r="21" spans="1:3">
      <c r="A21" s="39" t="s">
        <v>65</v>
      </c>
      <c r="B21" s="56">
        <f t="shared" si="0"/>
        <v>43344</v>
      </c>
      <c r="C21" s="41">
        <v>101.74405951761369</v>
      </c>
    </row>
    <row r="22" spans="1:3">
      <c r="A22" s="39" t="s">
        <v>66</v>
      </c>
      <c r="B22" s="56">
        <f t="shared" si="0"/>
        <v>43435</v>
      </c>
      <c r="C22" s="41">
        <v>113.79973629512644</v>
      </c>
    </row>
    <row r="23" spans="1:3">
      <c r="A23" s="39" t="s">
        <v>67</v>
      </c>
      <c r="B23" s="56">
        <f t="shared" si="0"/>
        <v>43525</v>
      </c>
      <c r="C23" s="41">
        <v>109.51078440607201</v>
      </c>
    </row>
    <row r="24" spans="1:3">
      <c r="A24" s="39" t="s">
        <v>68</v>
      </c>
      <c r="B24" s="56">
        <f t="shared" si="0"/>
        <v>43617</v>
      </c>
      <c r="C24" s="41">
        <v>109.54654854233385</v>
      </c>
    </row>
    <row r="25" spans="1:3">
      <c r="A25" s="39" t="s">
        <v>69</v>
      </c>
      <c r="B25" s="56">
        <f t="shared" si="0"/>
        <v>43709</v>
      </c>
      <c r="C25" s="41">
        <v>110.20462714982814</v>
      </c>
    </row>
    <row r="26" spans="1:3">
      <c r="A26" s="39" t="s">
        <v>70</v>
      </c>
      <c r="B26" s="56">
        <f t="shared" si="0"/>
        <v>43800</v>
      </c>
      <c r="C26" s="41">
        <v>126.16542465011275</v>
      </c>
    </row>
    <row r="27" spans="1:3">
      <c r="A27" s="39" t="s">
        <v>71</v>
      </c>
      <c r="B27" s="56">
        <f t="shared" si="0"/>
        <v>43891</v>
      </c>
      <c r="C27" s="41">
        <v>113.84498827775047</v>
      </c>
    </row>
    <row r="28" spans="1:3">
      <c r="A28" s="39" t="s">
        <v>72</v>
      </c>
      <c r="B28" s="56">
        <f t="shared" si="0"/>
        <v>43983</v>
      </c>
      <c r="C28" s="41">
        <v>115.18899859020337</v>
      </c>
    </row>
    <row r="29" spans="1:3">
      <c r="A29" s="39" t="s">
        <v>73</v>
      </c>
      <c r="B29" s="56">
        <f t="shared" si="0"/>
        <v>44075</v>
      </c>
      <c r="C29" s="41">
        <v>132.69295402638016</v>
      </c>
    </row>
    <row r="30" spans="1:3">
      <c r="A30" s="39" t="s">
        <v>74</v>
      </c>
      <c r="B30" s="56">
        <f t="shared" si="0"/>
        <v>44166</v>
      </c>
      <c r="C30" s="41">
        <v>127.64141598086843</v>
      </c>
    </row>
    <row r="31" spans="1:3">
      <c r="A31" s="39" t="s">
        <v>75</v>
      </c>
      <c r="B31" s="56">
        <f t="shared" si="0"/>
        <v>44256</v>
      </c>
      <c r="C31" s="41">
        <v>126.6648129551493</v>
      </c>
    </row>
    <row r="32" spans="1:3">
      <c r="A32" s="39" t="s">
        <v>76</v>
      </c>
      <c r="B32" s="56">
        <f t="shared" si="0"/>
        <v>44348</v>
      </c>
      <c r="C32" s="41">
        <v>121.70148854589289</v>
      </c>
    </row>
    <row r="33" spans="1:3">
      <c r="A33" s="39" t="s">
        <v>77</v>
      </c>
      <c r="B33" s="56">
        <f t="shared" si="0"/>
        <v>44440</v>
      </c>
      <c r="C33" s="41">
        <v>119.83964688075353</v>
      </c>
    </row>
    <row r="34" spans="1:3">
      <c r="A34" s="39" t="s">
        <v>78</v>
      </c>
      <c r="B34" s="56">
        <f t="shared" si="0"/>
        <v>44531</v>
      </c>
      <c r="C34" s="41">
        <v>109.99311850025863</v>
      </c>
    </row>
    <row r="35" spans="1:3">
      <c r="A35" s="39" t="s">
        <v>79</v>
      </c>
      <c r="B35" s="56">
        <f t="shared" si="0"/>
        <v>44621</v>
      </c>
      <c r="C35" s="41">
        <v>107.16555923650769</v>
      </c>
    </row>
    <row r="36" spans="1:3">
      <c r="A36" s="39" t="s">
        <v>80</v>
      </c>
      <c r="B36" s="56">
        <f t="shared" si="0"/>
        <v>44713</v>
      </c>
      <c r="C36" s="41">
        <v>106.32222239772642</v>
      </c>
    </row>
    <row r="37" spans="1:3">
      <c r="A37" s="39" t="s">
        <v>81</v>
      </c>
      <c r="B37" s="56">
        <f t="shared" si="0"/>
        <v>44805</v>
      </c>
      <c r="C37" s="41">
        <v>115.17265156692156</v>
      </c>
    </row>
  </sheetData>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EAE3-1E4B-2E43-BB8F-7DAAA01AAC67}">
  <sheetPr>
    <pageSetUpPr fitToPage="1"/>
  </sheetPr>
  <dimension ref="B8:AM17"/>
  <sheetViews>
    <sheetView showGridLines="0" workbookViewId="0">
      <pane xSplit="3" ySplit="8" topLeftCell="S9" activePane="bottomRight" state="frozen"/>
      <selection pane="topRight" activeCell="D1" sqref="D1"/>
      <selection pane="bottomLeft" activeCell="A9" sqref="A9"/>
      <selection pane="bottomRight" activeCell="D11" sqref="D11:AM11"/>
    </sheetView>
  </sheetViews>
  <sheetFormatPr baseColWidth="10" defaultColWidth="8.83203125" defaultRowHeight="15"/>
  <cols>
    <col min="1" max="1" width="1.6640625" style="9" customWidth="1"/>
    <col min="2" max="2" width="16.1640625" style="9" bestFit="1" customWidth="1"/>
    <col min="3" max="3" width="17.83203125" style="9" bestFit="1" customWidth="1"/>
    <col min="4" max="16384" width="8.83203125" style="9"/>
  </cols>
  <sheetData>
    <row r="8" spans="2:39">
      <c r="B8" s="38"/>
      <c r="C8" s="38"/>
      <c r="D8" s="39" t="s">
        <v>46</v>
      </c>
      <c r="E8" s="39" t="s">
        <v>47</v>
      </c>
      <c r="F8" s="39" t="s">
        <v>48</v>
      </c>
      <c r="G8" s="39" t="s">
        <v>49</v>
      </c>
      <c r="H8" s="39" t="s">
        <v>50</v>
      </c>
      <c r="I8" s="39" t="s">
        <v>51</v>
      </c>
      <c r="J8" s="39" t="s">
        <v>52</v>
      </c>
      <c r="K8" s="39" t="s">
        <v>53</v>
      </c>
      <c r="L8" s="39" t="s">
        <v>54</v>
      </c>
      <c r="M8" s="39" t="s">
        <v>55</v>
      </c>
      <c r="N8" s="39" t="s">
        <v>56</v>
      </c>
      <c r="O8" s="39" t="s">
        <v>57</v>
      </c>
      <c r="P8" s="39" t="s">
        <v>58</v>
      </c>
      <c r="Q8" s="39" t="s">
        <v>59</v>
      </c>
      <c r="R8" s="39" t="s">
        <v>60</v>
      </c>
      <c r="S8" s="39" t="s">
        <v>61</v>
      </c>
      <c r="T8" s="39" t="s">
        <v>62</v>
      </c>
      <c r="U8" s="39" t="s">
        <v>63</v>
      </c>
      <c r="V8" s="39" t="s">
        <v>64</v>
      </c>
      <c r="W8" s="39" t="s">
        <v>65</v>
      </c>
      <c r="X8" s="39" t="s">
        <v>66</v>
      </c>
      <c r="Y8" s="39" t="s">
        <v>67</v>
      </c>
      <c r="Z8" s="39" t="s">
        <v>68</v>
      </c>
      <c r="AA8" s="39" t="s">
        <v>69</v>
      </c>
      <c r="AB8" s="39" t="s">
        <v>70</v>
      </c>
      <c r="AC8" s="39" t="s">
        <v>71</v>
      </c>
      <c r="AD8" s="39" t="s">
        <v>72</v>
      </c>
      <c r="AE8" s="39" t="s">
        <v>73</v>
      </c>
      <c r="AF8" s="39" t="s">
        <v>74</v>
      </c>
      <c r="AG8" s="39" t="s">
        <v>75</v>
      </c>
      <c r="AH8" s="39" t="s">
        <v>76</v>
      </c>
      <c r="AI8" s="39" t="s">
        <v>77</v>
      </c>
      <c r="AJ8" s="39" t="s">
        <v>78</v>
      </c>
      <c r="AK8" s="39" t="s">
        <v>79</v>
      </c>
      <c r="AL8" s="39" t="s">
        <v>80</v>
      </c>
      <c r="AM8" s="39" t="s">
        <v>81</v>
      </c>
    </row>
    <row r="9" spans="2:39">
      <c r="B9" s="40" t="s">
        <v>82</v>
      </c>
      <c r="C9" s="40" t="s">
        <v>83</v>
      </c>
      <c r="D9" s="41">
        <v>97.613938037216002</v>
      </c>
      <c r="E9" s="41">
        <v>98.211228209852777</v>
      </c>
      <c r="F9" s="41">
        <v>92.199839958092809</v>
      </c>
      <c r="G9" s="41">
        <v>90.019025588304046</v>
      </c>
      <c r="H9" s="41">
        <v>97.182143485284769</v>
      </c>
      <c r="I9" s="41">
        <v>86.847025706158036</v>
      </c>
      <c r="J9" s="41">
        <v>85.950589633623139</v>
      </c>
      <c r="K9" s="41">
        <v>86.821389228171441</v>
      </c>
      <c r="L9" s="41">
        <v>89.400300418584592</v>
      </c>
      <c r="M9" s="41">
        <v>93.941790960486216</v>
      </c>
      <c r="N9" s="41">
        <v>104.7686630830632</v>
      </c>
      <c r="O9" s="41">
        <v>110.73732423149914</v>
      </c>
      <c r="P9" s="41">
        <v>105.61908267328216</v>
      </c>
      <c r="Q9" s="41">
        <v>97.454448454324023</v>
      </c>
      <c r="R9" s="41">
        <v>89.734690760275896</v>
      </c>
      <c r="S9" s="41">
        <v>92.867315371311662</v>
      </c>
      <c r="T9" s="41">
        <v>103.98856377435527</v>
      </c>
      <c r="U9" s="41">
        <v>107.20135905952807</v>
      </c>
      <c r="V9" s="41">
        <v>102.88264679605456</v>
      </c>
      <c r="W9" s="41">
        <v>106.0232841259193</v>
      </c>
      <c r="X9" s="41">
        <v>115.21310052485427</v>
      </c>
      <c r="Y9" s="41">
        <v>110.66008740883144</v>
      </c>
      <c r="Z9" s="41">
        <v>111.62610010534107</v>
      </c>
      <c r="AA9" s="41">
        <v>112.1575812989641</v>
      </c>
      <c r="AB9" s="41">
        <v>125.66822893640608</v>
      </c>
      <c r="AC9" s="41">
        <v>116.12624868249576</v>
      </c>
      <c r="AD9" s="41">
        <v>116.83735782541912</v>
      </c>
      <c r="AE9" s="41">
        <v>133.36481911211106</v>
      </c>
      <c r="AF9" s="41">
        <v>129.24752119686241</v>
      </c>
      <c r="AG9" s="41">
        <v>127.90708561882553</v>
      </c>
      <c r="AH9" s="41">
        <v>121.43588227964426</v>
      </c>
      <c r="AI9" s="41">
        <v>121.72236585997189</v>
      </c>
      <c r="AJ9" s="41">
        <v>112.00657854442899</v>
      </c>
      <c r="AK9" s="41">
        <v>109.09518887964418</v>
      </c>
      <c r="AL9" s="41">
        <v>107.17694973961829</v>
      </c>
      <c r="AM9" s="41">
        <v>118.21035899276431</v>
      </c>
    </row>
    <row r="10" spans="2:39">
      <c r="B10" s="40" t="s">
        <v>84</v>
      </c>
      <c r="C10" s="40" t="s">
        <v>85</v>
      </c>
      <c r="D10" s="41">
        <v>96.935066803739147</v>
      </c>
      <c r="E10" s="41">
        <v>93.692915241095577</v>
      </c>
      <c r="F10" s="41">
        <v>98.142537078627285</v>
      </c>
      <c r="G10" s="41">
        <v>102.96290584453632</v>
      </c>
      <c r="H10" s="41">
        <v>98.274713397226009</v>
      </c>
      <c r="I10" s="41">
        <v>90.427932196329408</v>
      </c>
      <c r="J10" s="41">
        <v>88.704198778415105</v>
      </c>
      <c r="K10" s="41">
        <v>83.021496245970837</v>
      </c>
      <c r="L10" s="41">
        <v>85.374167384282629</v>
      </c>
      <c r="M10" s="41">
        <v>85.907612116731443</v>
      </c>
      <c r="N10" s="41">
        <v>99.766569593727723</v>
      </c>
      <c r="O10" s="41">
        <v>100.70385818349142</v>
      </c>
      <c r="P10" s="41">
        <v>93.177843010777124</v>
      </c>
      <c r="Q10" s="41">
        <v>89.492002267638455</v>
      </c>
      <c r="R10" s="41">
        <v>80.168355880374278</v>
      </c>
      <c r="S10" s="41">
        <v>94.201713104848025</v>
      </c>
      <c r="T10" s="41">
        <v>95.124339901601033</v>
      </c>
      <c r="U10" s="41">
        <v>96.228972032600439</v>
      </c>
      <c r="V10" s="41">
        <v>85.264452055531251</v>
      </c>
      <c r="W10" s="41">
        <v>88.906385692696873</v>
      </c>
      <c r="X10" s="41">
        <v>109.55964360594297</v>
      </c>
      <c r="Y10" s="41">
        <v>106.06287539779514</v>
      </c>
      <c r="Z10" s="41">
        <v>103.30789385331221</v>
      </c>
      <c r="AA10" s="41">
        <v>104.34576470242024</v>
      </c>
      <c r="AB10" s="41">
        <v>127.65701179123269</v>
      </c>
      <c r="AC10" s="41">
        <v>107.00120706351463</v>
      </c>
      <c r="AD10" s="41">
        <v>110.24392088455609</v>
      </c>
      <c r="AE10" s="41">
        <v>130.67735876918749</v>
      </c>
      <c r="AF10" s="41">
        <v>122.82310033288647</v>
      </c>
      <c r="AG10" s="41">
        <v>122.93799496412052</v>
      </c>
      <c r="AH10" s="41">
        <v>122.49830734463873</v>
      </c>
      <c r="AI10" s="41">
        <v>114.1914899430984</v>
      </c>
      <c r="AJ10" s="41">
        <v>103.95273836774754</v>
      </c>
      <c r="AK10" s="41">
        <v>101.37667030709819</v>
      </c>
      <c r="AL10" s="41">
        <v>103.75804037205071</v>
      </c>
      <c r="AM10" s="41">
        <v>106.05952928939327</v>
      </c>
    </row>
    <row r="11" spans="2:39">
      <c r="B11" s="40" t="s">
        <v>86</v>
      </c>
      <c r="C11" s="40" t="s">
        <v>87</v>
      </c>
      <c r="D11" s="41">
        <v>97.444220228846774</v>
      </c>
      <c r="E11" s="41">
        <v>97.081649967663481</v>
      </c>
      <c r="F11" s="41">
        <v>93.685514238226418</v>
      </c>
      <c r="G11" s="41">
        <v>93.254995652362126</v>
      </c>
      <c r="H11" s="41">
        <v>97.455285963270086</v>
      </c>
      <c r="I11" s="41">
        <v>87.742252328700872</v>
      </c>
      <c r="J11" s="41">
        <v>86.638991919821123</v>
      </c>
      <c r="K11" s="41">
        <v>85.871415982621286</v>
      </c>
      <c r="L11" s="41">
        <v>88.393767160009105</v>
      </c>
      <c r="M11" s="41">
        <v>91.933246249547508</v>
      </c>
      <c r="N11" s="41">
        <v>103.51813971072934</v>
      </c>
      <c r="O11" s="41">
        <v>108.22895771949723</v>
      </c>
      <c r="P11" s="41">
        <v>102.50877275765592</v>
      </c>
      <c r="Q11" s="41">
        <v>95.46383690765262</v>
      </c>
      <c r="R11" s="41">
        <v>87.343107040300495</v>
      </c>
      <c r="S11" s="41">
        <v>93.200914804695742</v>
      </c>
      <c r="T11" s="41">
        <v>101.77250780616671</v>
      </c>
      <c r="U11" s="41">
        <v>104.45826230279619</v>
      </c>
      <c r="V11" s="41">
        <v>98.478098110923725</v>
      </c>
      <c r="W11" s="41">
        <v>101.74405951761369</v>
      </c>
      <c r="X11" s="41">
        <v>113.79973629512644</v>
      </c>
      <c r="Y11" s="41">
        <v>109.51078440607201</v>
      </c>
      <c r="Z11" s="41">
        <v>109.54654854233385</v>
      </c>
      <c r="AA11" s="41">
        <v>110.20462714982814</v>
      </c>
      <c r="AB11" s="41">
        <v>126.16542465011275</v>
      </c>
      <c r="AC11" s="41">
        <v>113.84498827775047</v>
      </c>
      <c r="AD11" s="41">
        <v>115.18899859020337</v>
      </c>
      <c r="AE11" s="41">
        <v>132.69295402638016</v>
      </c>
      <c r="AF11" s="41">
        <v>127.64141598086843</v>
      </c>
      <c r="AG11" s="41">
        <v>126.6648129551493</v>
      </c>
      <c r="AH11" s="41">
        <v>121.70148854589289</v>
      </c>
      <c r="AI11" s="41">
        <v>119.83964688075353</v>
      </c>
      <c r="AJ11" s="41">
        <v>109.99311850025863</v>
      </c>
      <c r="AK11" s="41">
        <v>107.16555923650769</v>
      </c>
      <c r="AL11" s="41">
        <v>106.32222239772642</v>
      </c>
      <c r="AM11" s="41">
        <v>115.17265156692156</v>
      </c>
    </row>
    <row r="12" spans="2:39">
      <c r="B12" s="42"/>
      <c r="C12" s="42"/>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row>
    <row r="13" spans="2:39">
      <c r="B13" s="40" t="s">
        <v>88</v>
      </c>
      <c r="C13" s="40" t="s">
        <v>89</v>
      </c>
      <c r="D13" s="41">
        <v>109.78671328671327</v>
      </c>
      <c r="E13" s="41">
        <v>101.93020833333333</v>
      </c>
      <c r="F13" s="41">
        <v>94.105999999999995</v>
      </c>
      <c r="G13" s="41">
        <v>78.659185606060603</v>
      </c>
      <c r="H13" s="41">
        <v>88.604710144927523</v>
      </c>
      <c r="I13" s="41">
        <v>73.580639469226412</v>
      </c>
      <c r="J13" s="41">
        <v>65.963333333333324</v>
      </c>
      <c r="K13" s="41">
        <v>73.291181818181812</v>
      </c>
      <c r="L13" s="41">
        <v>67.814999999999998</v>
      </c>
      <c r="M13" s="41">
        <v>73.298245614035068</v>
      </c>
      <c r="N13" s="41">
        <v>101.83685661764704</v>
      </c>
      <c r="O13" s="41">
        <v>108.20833333333331</v>
      </c>
      <c r="P13" s="41">
        <v>108.77833333333331</v>
      </c>
      <c r="Q13" s="41">
        <v>109.35583333333332</v>
      </c>
      <c r="R13" s="41">
        <v>93.837689393939399</v>
      </c>
      <c r="S13" s="41">
        <v>104.83954545454544</v>
      </c>
      <c r="T13" s="41">
        <v>105.2293269230769</v>
      </c>
      <c r="U13" s="41">
        <v>116.11562499999999</v>
      </c>
      <c r="V13" s="41">
        <v>99.181818181818173</v>
      </c>
      <c r="W13" s="41">
        <v>95.39038461538459</v>
      </c>
      <c r="X13" s="41">
        <v>122.94761904761903</v>
      </c>
      <c r="Y13" s="41">
        <v>115.234965034965</v>
      </c>
      <c r="Z13" s="41">
        <v>118.44669117647055</v>
      </c>
      <c r="AA13" s="41">
        <v>119.21833333333331</v>
      </c>
      <c r="AB13" s="41">
        <v>122.45904761904762</v>
      </c>
      <c r="AC13" s="41">
        <v>86.248626373626365</v>
      </c>
      <c r="AD13" s="41">
        <v>101.59574999999998</v>
      </c>
      <c r="AE13" s="41">
        <v>121.99560276679841</v>
      </c>
      <c r="AF13" s="41">
        <v>112.88071895424835</v>
      </c>
      <c r="AG13" s="41">
        <v>107.98194444444442</v>
      </c>
      <c r="AH13" s="41">
        <v>117.13749999999999</v>
      </c>
      <c r="AI13" s="41">
        <v>116.96140350877192</v>
      </c>
      <c r="AJ13" s="41">
        <v>111.40454545454546</v>
      </c>
      <c r="AK13" s="41">
        <v>107.68137254901958</v>
      </c>
      <c r="AL13" s="41">
        <v>109.78530701754384</v>
      </c>
      <c r="AM13" s="41">
        <v>127.96258241758241</v>
      </c>
    </row>
    <row r="14" spans="2:39">
      <c r="B14" s="40" t="s">
        <v>90</v>
      </c>
      <c r="C14" s="40" t="s">
        <v>91</v>
      </c>
      <c r="D14" s="41">
        <v>109.32467105263157</v>
      </c>
      <c r="E14" s="41">
        <v>108.7140625</v>
      </c>
      <c r="F14" s="41">
        <v>88.939285714285703</v>
      </c>
      <c r="G14" s="41">
        <v>89.665238095238081</v>
      </c>
      <c r="H14" s="41">
        <v>91.569444444444429</v>
      </c>
      <c r="I14" s="41">
        <v>88.051315789473676</v>
      </c>
      <c r="J14" s="41">
        <v>85.777499999999989</v>
      </c>
      <c r="K14" s="41">
        <v>82.668181818181807</v>
      </c>
      <c r="L14" s="41">
        <v>87.05416666666666</v>
      </c>
      <c r="M14" s="41">
        <v>76.976923076923072</v>
      </c>
      <c r="N14" s="41">
        <v>100.67499999999998</v>
      </c>
      <c r="O14" s="41">
        <v>103.42954545454545</v>
      </c>
      <c r="P14" s="41">
        <v>104.60055555555553</v>
      </c>
      <c r="Q14" s="41">
        <v>102.00545454545453</v>
      </c>
      <c r="R14" s="41">
        <v>96.869166666666658</v>
      </c>
      <c r="S14" s="41">
        <v>102.70333333333332</v>
      </c>
      <c r="T14" s="41">
        <v>96.806250000000006</v>
      </c>
      <c r="U14" s="41">
        <v>106.06166666666665</v>
      </c>
      <c r="V14" s="41">
        <v>98.211188811188791</v>
      </c>
      <c r="W14" s="41">
        <v>100.9503282563025</v>
      </c>
      <c r="X14" s="41">
        <v>114.83860294117648</v>
      </c>
      <c r="Y14" s="41">
        <v>112.87794117647059</v>
      </c>
      <c r="Z14" s="41">
        <v>110.11798245614034</v>
      </c>
      <c r="AA14" s="41">
        <v>118.41102756892229</v>
      </c>
      <c r="AB14" s="41">
        <v>122.03732456140349</v>
      </c>
      <c r="AC14" s="41">
        <v>92.486764705882337</v>
      </c>
      <c r="AD14" s="41">
        <v>112.35274725274724</v>
      </c>
      <c r="AE14" s="41">
        <v>123.26112637362635</v>
      </c>
      <c r="AF14" s="41">
        <v>118.58351648351646</v>
      </c>
      <c r="AG14" s="41">
        <v>111.88281249999999</v>
      </c>
      <c r="AH14" s="41">
        <v>119.08142857142856</v>
      </c>
      <c r="AI14" s="41">
        <v>124.08076923076921</v>
      </c>
      <c r="AJ14" s="41">
        <v>108.37853479853479</v>
      </c>
      <c r="AK14" s="41">
        <v>117.42355769230767</v>
      </c>
      <c r="AL14" s="41">
        <v>114.50265151515151</v>
      </c>
      <c r="AM14" s="41">
        <v>112.69166666666666</v>
      </c>
    </row>
    <row r="15" spans="2:39">
      <c r="B15" s="40" t="s">
        <v>92</v>
      </c>
      <c r="C15" s="40" t="s">
        <v>93</v>
      </c>
      <c r="D15" s="41">
        <v>109.46328372285608</v>
      </c>
      <c r="E15" s="41">
        <v>106.67890624999998</v>
      </c>
      <c r="F15" s="41">
        <v>90.489299999999986</v>
      </c>
      <c r="G15" s="41">
        <v>86.363422348484846</v>
      </c>
      <c r="H15" s="41">
        <v>90.680024154589347</v>
      </c>
      <c r="I15" s="41">
        <v>83.710112893399497</v>
      </c>
      <c r="J15" s="41">
        <v>79.833249999999978</v>
      </c>
      <c r="K15" s="41">
        <v>79.855081818181802</v>
      </c>
      <c r="L15" s="41">
        <v>81.282416666666649</v>
      </c>
      <c r="M15" s="41">
        <v>75.873319838056659</v>
      </c>
      <c r="N15" s="41">
        <v>101.02355698529409</v>
      </c>
      <c r="O15" s="41">
        <v>104.86318181818179</v>
      </c>
      <c r="P15" s="41">
        <v>105.85388888888886</v>
      </c>
      <c r="Q15" s="41">
        <v>104.21056818181816</v>
      </c>
      <c r="R15" s="41">
        <v>95.959723484848467</v>
      </c>
      <c r="S15" s="41">
        <v>103.34419696969695</v>
      </c>
      <c r="T15" s="41">
        <v>99.33317307692306</v>
      </c>
      <c r="U15" s="41">
        <v>109.07785416666664</v>
      </c>
      <c r="V15" s="41">
        <v>98.502377622377608</v>
      </c>
      <c r="W15" s="41">
        <v>99.28234516402712</v>
      </c>
      <c r="X15" s="41">
        <v>117.27130777310921</v>
      </c>
      <c r="Y15" s="41">
        <v>113.58504833401889</v>
      </c>
      <c r="Z15" s="41">
        <v>112.61659507223939</v>
      </c>
      <c r="AA15" s="41">
        <v>118.65321929824559</v>
      </c>
      <c r="AB15" s="41">
        <v>122.16384147869672</v>
      </c>
      <c r="AC15" s="41">
        <v>90.615323206205531</v>
      </c>
      <c r="AD15" s="41">
        <v>109.12564807692306</v>
      </c>
      <c r="AE15" s="41">
        <v>122.88146929157796</v>
      </c>
      <c r="AF15" s="41">
        <v>116.87267722473604</v>
      </c>
      <c r="AG15" s="41">
        <v>110.71255208333329</v>
      </c>
      <c r="AH15" s="41">
        <v>118.49824999999998</v>
      </c>
      <c r="AI15" s="41">
        <v>121.94495951417002</v>
      </c>
      <c r="AJ15" s="41">
        <v>109.28633799533797</v>
      </c>
      <c r="AK15" s="41">
        <v>114.50090214932123</v>
      </c>
      <c r="AL15" s="41">
        <v>113.0874481658692</v>
      </c>
      <c r="AM15" s="41">
        <v>117.27294139194137</v>
      </c>
    </row>
    <row r="16" spans="2:39">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row>
    <row r="17" spans="2:39">
      <c r="B17" s="44" t="s">
        <v>94</v>
      </c>
      <c r="C17" s="45"/>
      <c r="D17" s="46">
        <v>104.41342888643584</v>
      </c>
      <c r="E17" s="46">
        <v>102.67519402808531</v>
      </c>
      <c r="F17" s="46">
        <v>91.811043122912224</v>
      </c>
      <c r="G17" s="46">
        <v>89.30190734607001</v>
      </c>
      <c r="H17" s="46">
        <v>93.53749305143333</v>
      </c>
      <c r="I17" s="46">
        <v>85.461494161507048</v>
      </c>
      <c r="J17" s="46">
        <v>82.770918272991537</v>
      </c>
      <c r="K17" s="46">
        <v>82.419450167246382</v>
      </c>
      <c r="L17" s="46">
        <v>84.346140540537135</v>
      </c>
      <c r="M17" s="46">
        <v>82.633203640734379</v>
      </c>
      <c r="N17" s="46">
        <v>102.06663430350631</v>
      </c>
      <c r="O17" s="46">
        <v>106.25769254521913</v>
      </c>
      <c r="P17" s="46">
        <v>104.43222900265992</v>
      </c>
      <c r="Q17" s="46">
        <v>100.50753953151712</v>
      </c>
      <c r="R17" s="46">
        <v>92.352870487229225</v>
      </c>
      <c r="S17" s="46">
        <v>99.075473611911605</v>
      </c>
      <c r="T17" s="46">
        <v>100.3240013555131</v>
      </c>
      <c r="U17" s="46">
        <v>107.09740975050772</v>
      </c>
      <c r="V17" s="46">
        <v>98.488297710084481</v>
      </c>
      <c r="W17" s="46">
        <v>100.33850496709715</v>
      </c>
      <c r="X17" s="46">
        <v>115.78081168793068</v>
      </c>
      <c r="Y17" s="46">
        <v>111.86442938884738</v>
      </c>
      <c r="Z17" s="46">
        <v>111.29386069479774</v>
      </c>
      <c r="AA17" s="46">
        <v>115.10158137285262</v>
      </c>
      <c r="AB17" s="46">
        <v>123.84281951846086</v>
      </c>
      <c r="AC17" s="46">
        <v>100.39673508958343</v>
      </c>
      <c r="AD17" s="46">
        <v>111.71528328151177</v>
      </c>
      <c r="AE17" s="46">
        <v>127.00735497462219</v>
      </c>
      <c r="AF17" s="46">
        <v>121.41835869242871</v>
      </c>
      <c r="AG17" s="46">
        <v>117.42810512171826</v>
      </c>
      <c r="AH17" s="46">
        <v>119.85138590356071</v>
      </c>
      <c r="AI17" s="46">
        <v>121.08920567102308</v>
      </c>
      <c r="AJ17" s="46">
        <v>109.57108176478062</v>
      </c>
      <c r="AK17" s="46">
        <v>111.4590268665127</v>
      </c>
      <c r="AL17" s="46">
        <v>110.26492272123966</v>
      </c>
      <c r="AM17" s="46">
        <v>116.32973600242939</v>
      </c>
    </row>
  </sheetData>
  <sheetProtection algorithmName="SHA-512" hashValue="73QA0DYsqCcgwzMLOswgfKHIVmlpWECzYIHpG9f0nwoEV7C3Bwqx5EOZeCvE3z3GzBtJNICQDLFU4DEYHSCpkw==" saltValue="uk7TTi5dV7Z3F8kcqPZqWg==" spinCount="100000" sheet="1" objects="1" scenarios="1"/>
  <pageMargins left="0.25" right="0.25" top="0.75" bottom="0.75" header="0.3" footer="0.3"/>
  <pageSetup paperSize="9" scale="52" fitToHeight="0"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6080C-F49F-A24B-9CEA-9A6D506A38EC}">
  <dimension ref="A1:D73"/>
  <sheetViews>
    <sheetView workbookViewId="0">
      <selection activeCell="D1" sqref="C1:D1048576"/>
    </sheetView>
  </sheetViews>
  <sheetFormatPr baseColWidth="10" defaultRowHeight="16"/>
  <sheetData>
    <row r="1" spans="1:4">
      <c r="A1" t="s">
        <v>100</v>
      </c>
      <c r="B1" t="s">
        <v>36</v>
      </c>
      <c r="C1" t="s">
        <v>34</v>
      </c>
      <c r="D1" t="s">
        <v>99</v>
      </c>
    </row>
    <row r="2" spans="1:4">
      <c r="A2">
        <v>1</v>
      </c>
      <c r="B2">
        <v>2019</v>
      </c>
      <c r="C2" s="1">
        <f>DATE(B2,A2,1)</f>
        <v>43466</v>
      </c>
      <c r="D2" s="49">
        <v>1116.3499999999999</v>
      </c>
    </row>
    <row r="3" spans="1:4">
      <c r="A3">
        <v>2</v>
      </c>
      <c r="B3">
        <v>2019</v>
      </c>
      <c r="C3" s="1">
        <f t="shared" ref="C3:C66" si="0">DATE(B3,A3,1)</f>
        <v>43497</v>
      </c>
      <c r="D3" s="49">
        <v>1073.83</v>
      </c>
    </row>
    <row r="4" spans="1:4">
      <c r="A4">
        <v>3</v>
      </c>
      <c r="B4">
        <v>2019</v>
      </c>
      <c r="C4" s="1">
        <f t="shared" si="0"/>
        <v>43525</v>
      </c>
      <c r="D4" s="49">
        <v>1086.68</v>
      </c>
    </row>
    <row r="5" spans="1:4">
      <c r="A5">
        <v>4</v>
      </c>
      <c r="B5">
        <v>2019</v>
      </c>
      <c r="C5" s="1">
        <f t="shared" si="0"/>
        <v>43556</v>
      </c>
      <c r="D5" s="49">
        <v>1163.82</v>
      </c>
    </row>
    <row r="6" spans="1:4">
      <c r="A6">
        <v>5</v>
      </c>
      <c r="B6">
        <v>2019</v>
      </c>
      <c r="C6" s="1">
        <f t="shared" si="0"/>
        <v>43586</v>
      </c>
      <c r="D6" s="49">
        <v>1136.06</v>
      </c>
    </row>
    <row r="7" spans="1:4">
      <c r="A7">
        <v>6</v>
      </c>
      <c r="B7">
        <v>2019</v>
      </c>
      <c r="C7" s="1">
        <f t="shared" si="0"/>
        <v>43617</v>
      </c>
      <c r="D7" s="49">
        <v>1157.73</v>
      </c>
    </row>
    <row r="8" spans="1:4">
      <c r="A8">
        <v>7</v>
      </c>
      <c r="B8">
        <v>2019</v>
      </c>
      <c r="C8" s="1">
        <f t="shared" si="0"/>
        <v>43647</v>
      </c>
      <c r="D8" s="49">
        <v>1221.17</v>
      </c>
    </row>
    <row r="9" spans="1:4">
      <c r="A9">
        <v>8</v>
      </c>
      <c r="B9">
        <v>2019</v>
      </c>
      <c r="C9" s="1">
        <f t="shared" si="0"/>
        <v>43678</v>
      </c>
      <c r="D9" s="49">
        <v>1235.6199999999999</v>
      </c>
    </row>
    <row r="10" spans="1:4">
      <c r="A10">
        <v>9</v>
      </c>
      <c r="B10">
        <v>2019</v>
      </c>
      <c r="C10" s="1">
        <f t="shared" si="0"/>
        <v>43709</v>
      </c>
      <c r="D10" s="49">
        <v>1302.79</v>
      </c>
    </row>
    <row r="11" spans="1:4">
      <c r="A11">
        <v>10</v>
      </c>
      <c r="B11">
        <v>2019</v>
      </c>
      <c r="C11" s="1">
        <f t="shared" si="0"/>
        <v>43739</v>
      </c>
      <c r="D11" s="49">
        <v>1276.6400000000001</v>
      </c>
    </row>
    <row r="12" spans="1:4">
      <c r="A12">
        <v>11</v>
      </c>
      <c r="B12">
        <v>2019</v>
      </c>
      <c r="C12" s="1">
        <f t="shared" si="0"/>
        <v>43770</v>
      </c>
      <c r="D12" s="49">
        <v>1381.27</v>
      </c>
    </row>
    <row r="13" spans="1:4">
      <c r="A13">
        <v>12</v>
      </c>
      <c r="B13">
        <v>2019</v>
      </c>
      <c r="C13" s="1">
        <f t="shared" si="0"/>
        <v>43800</v>
      </c>
      <c r="D13" s="49">
        <v>1469.06</v>
      </c>
    </row>
    <row r="14" spans="1:4">
      <c r="A14">
        <v>1</v>
      </c>
      <c r="B14">
        <v>2020</v>
      </c>
      <c r="C14" s="1">
        <f t="shared" si="0"/>
        <v>43831</v>
      </c>
      <c r="D14" s="49">
        <v>1463.93</v>
      </c>
    </row>
    <row r="15" spans="1:4">
      <c r="A15">
        <v>2</v>
      </c>
      <c r="B15">
        <v>2020</v>
      </c>
      <c r="C15" s="1">
        <f t="shared" si="0"/>
        <v>43862</v>
      </c>
      <c r="D15" s="49">
        <v>1363.86</v>
      </c>
    </row>
    <row r="16" spans="1:4">
      <c r="A16">
        <v>3</v>
      </c>
      <c r="B16">
        <v>2020</v>
      </c>
      <c r="C16" s="1">
        <f t="shared" si="0"/>
        <v>43891</v>
      </c>
      <c r="D16" s="49">
        <v>1057.24</v>
      </c>
    </row>
    <row r="17" spans="1:4">
      <c r="A17">
        <v>4</v>
      </c>
      <c r="B17">
        <v>2020</v>
      </c>
      <c r="C17" s="1">
        <f t="shared" si="0"/>
        <v>43922</v>
      </c>
      <c r="D17" s="49">
        <v>1212.8399999999999</v>
      </c>
    </row>
    <row r="18" spans="1:4">
      <c r="A18">
        <v>5</v>
      </c>
      <c r="B18">
        <v>2020</v>
      </c>
      <c r="C18" s="1">
        <f t="shared" si="0"/>
        <v>43952</v>
      </c>
      <c r="D18" s="49">
        <v>1286.1300000000001</v>
      </c>
    </row>
    <row r="19" spans="1:4">
      <c r="A19">
        <v>6</v>
      </c>
      <c r="B19">
        <v>2020</v>
      </c>
      <c r="C19" s="1">
        <f t="shared" si="0"/>
        <v>43983</v>
      </c>
      <c r="D19" s="49">
        <v>1339.56</v>
      </c>
    </row>
    <row r="20" spans="1:4">
      <c r="A20">
        <v>7</v>
      </c>
      <c r="B20">
        <v>2020</v>
      </c>
      <c r="C20" s="1">
        <f t="shared" si="0"/>
        <v>44013</v>
      </c>
      <c r="D20" s="49">
        <v>1427.86</v>
      </c>
    </row>
    <row r="21" spans="1:4">
      <c r="A21">
        <v>8</v>
      </c>
      <c r="B21">
        <v>2020</v>
      </c>
      <c r="C21" s="1">
        <f t="shared" si="0"/>
        <v>44044</v>
      </c>
      <c r="D21" s="49">
        <v>1473.97</v>
      </c>
    </row>
    <row r="22" spans="1:4">
      <c r="A22">
        <v>9</v>
      </c>
      <c r="B22">
        <v>2020</v>
      </c>
      <c r="C22" s="1">
        <f t="shared" si="0"/>
        <v>44075</v>
      </c>
      <c r="D22" s="49">
        <v>1392.89</v>
      </c>
    </row>
    <row r="23" spans="1:4">
      <c r="A23">
        <v>10</v>
      </c>
      <c r="B23">
        <v>2020</v>
      </c>
      <c r="C23" s="1">
        <f t="shared" si="0"/>
        <v>44105</v>
      </c>
      <c r="D23" s="49">
        <v>1354.05</v>
      </c>
    </row>
    <row r="24" spans="1:4">
      <c r="A24">
        <v>11</v>
      </c>
      <c r="B24">
        <v>2020</v>
      </c>
      <c r="C24" s="1">
        <f t="shared" si="0"/>
        <v>44136</v>
      </c>
      <c r="D24" s="49">
        <v>1507.76</v>
      </c>
    </row>
    <row r="25" spans="1:4">
      <c r="A25">
        <v>12</v>
      </c>
      <c r="B25">
        <v>2020</v>
      </c>
      <c r="C25" s="1">
        <f t="shared" si="0"/>
        <v>44166</v>
      </c>
      <c r="D25" s="49">
        <v>1558.43</v>
      </c>
    </row>
    <row r="26" spans="1:4">
      <c r="A26">
        <v>1</v>
      </c>
      <c r="B26">
        <v>2021</v>
      </c>
      <c r="C26" s="1">
        <f t="shared" si="0"/>
        <v>44197</v>
      </c>
      <c r="D26" s="49">
        <v>1575.84</v>
      </c>
    </row>
    <row r="27" spans="1:4">
      <c r="A27">
        <v>2</v>
      </c>
      <c r="B27">
        <v>2021</v>
      </c>
      <c r="C27" s="1">
        <f t="shared" si="0"/>
        <v>44228</v>
      </c>
      <c r="D27" s="49">
        <v>1635.7</v>
      </c>
    </row>
    <row r="28" spans="1:4">
      <c r="A28">
        <v>3</v>
      </c>
      <c r="B28">
        <v>2021</v>
      </c>
      <c r="C28" s="1">
        <f t="shared" si="0"/>
        <v>44256</v>
      </c>
      <c r="D28" s="49">
        <v>1765.03</v>
      </c>
    </row>
    <row r="29" spans="1:4">
      <c r="A29">
        <v>4</v>
      </c>
      <c r="B29">
        <v>2021</v>
      </c>
      <c r="C29" s="1">
        <f t="shared" si="0"/>
        <v>44287</v>
      </c>
      <c r="D29" s="49">
        <v>1802.81</v>
      </c>
    </row>
    <row r="30" spans="1:4">
      <c r="A30">
        <v>5</v>
      </c>
      <c r="B30">
        <v>2021</v>
      </c>
      <c r="C30" s="1">
        <f t="shared" si="0"/>
        <v>44317</v>
      </c>
      <c r="D30" s="49">
        <v>1876.53</v>
      </c>
    </row>
    <row r="31" spans="1:4">
      <c r="A31">
        <v>6</v>
      </c>
      <c r="B31">
        <v>2021</v>
      </c>
      <c r="C31" s="1">
        <f t="shared" si="0"/>
        <v>44348</v>
      </c>
      <c r="D31" s="49">
        <v>1880.34</v>
      </c>
    </row>
    <row r="32" spans="1:4">
      <c r="A32">
        <v>7</v>
      </c>
      <c r="B32">
        <v>2021</v>
      </c>
      <c r="C32" s="1">
        <f t="shared" si="0"/>
        <v>44378</v>
      </c>
      <c r="D32" s="49">
        <v>1807.4</v>
      </c>
    </row>
    <row r="33" spans="1:4">
      <c r="A33">
        <v>8</v>
      </c>
      <c r="B33">
        <v>2021</v>
      </c>
      <c r="C33" s="1">
        <f t="shared" si="0"/>
        <v>44409</v>
      </c>
      <c r="D33" s="49">
        <v>1761.09</v>
      </c>
    </row>
    <row r="34" spans="1:4">
      <c r="A34">
        <v>9</v>
      </c>
      <c r="B34">
        <v>2021</v>
      </c>
      <c r="C34" s="1">
        <f t="shared" si="0"/>
        <v>44440</v>
      </c>
      <c r="D34" s="49">
        <v>1803.69</v>
      </c>
    </row>
    <row r="35" spans="1:4">
      <c r="A35">
        <v>10</v>
      </c>
      <c r="B35">
        <v>2021</v>
      </c>
      <c r="C35" s="1">
        <f t="shared" si="0"/>
        <v>44470</v>
      </c>
      <c r="D35" s="49">
        <v>1714.33</v>
      </c>
    </row>
    <row r="36" spans="1:4">
      <c r="A36">
        <v>11</v>
      </c>
      <c r="B36">
        <v>2021</v>
      </c>
      <c r="C36" s="1">
        <f t="shared" si="0"/>
        <v>44501</v>
      </c>
      <c r="D36" s="49">
        <v>1667.82</v>
      </c>
    </row>
    <row r="37" spans="1:4">
      <c r="A37">
        <v>12</v>
      </c>
      <c r="B37">
        <v>2021</v>
      </c>
      <c r="C37" s="1">
        <f t="shared" si="0"/>
        <v>44531</v>
      </c>
      <c r="D37" s="49">
        <v>1776.64</v>
      </c>
    </row>
    <row r="38" spans="1:4">
      <c r="A38">
        <v>1</v>
      </c>
      <c r="B38">
        <v>2022</v>
      </c>
      <c r="C38" s="1">
        <f t="shared" si="0"/>
        <v>44562</v>
      </c>
      <c r="D38" s="49">
        <v>1743.26</v>
      </c>
    </row>
    <row r="39" spans="1:4">
      <c r="A39">
        <v>2</v>
      </c>
      <c r="B39">
        <v>2022</v>
      </c>
      <c r="C39" s="1">
        <f t="shared" si="0"/>
        <v>44593</v>
      </c>
      <c r="D39" s="49">
        <v>1693.81</v>
      </c>
    </row>
    <row r="40" spans="1:4">
      <c r="A40">
        <v>3</v>
      </c>
      <c r="B40">
        <v>2022</v>
      </c>
      <c r="C40" s="1">
        <f t="shared" si="0"/>
        <v>44621</v>
      </c>
      <c r="D40" s="49">
        <v>1817.71</v>
      </c>
    </row>
    <row r="41" spans="1:4">
      <c r="A41">
        <v>4</v>
      </c>
      <c r="B41">
        <v>2022</v>
      </c>
      <c r="C41" s="1">
        <f t="shared" si="0"/>
        <v>44652</v>
      </c>
      <c r="D41" s="49">
        <v>1706.35</v>
      </c>
    </row>
    <row r="42" spans="1:4">
      <c r="A42">
        <v>5</v>
      </c>
      <c r="B42">
        <v>2022</v>
      </c>
      <c r="C42" s="1">
        <f t="shared" si="0"/>
        <v>44682</v>
      </c>
      <c r="D42" s="49">
        <v>1756.49</v>
      </c>
    </row>
    <row r="43" spans="1:4">
      <c r="A43">
        <v>6</v>
      </c>
      <c r="B43">
        <v>2022</v>
      </c>
      <c r="C43" s="1">
        <f t="shared" si="0"/>
        <v>44713</v>
      </c>
      <c r="D43" s="49">
        <v>1514.02</v>
      </c>
    </row>
    <row r="44" spans="1:4">
      <c r="A44">
        <v>7</v>
      </c>
      <c r="B44">
        <v>2022</v>
      </c>
      <c r="C44" s="1">
        <f t="shared" si="0"/>
        <v>44743</v>
      </c>
      <c r="D44" s="49">
        <v>1585.61</v>
      </c>
    </row>
    <row r="45" spans="1:4">
      <c r="A45">
        <v>8</v>
      </c>
      <c r="B45">
        <v>2022</v>
      </c>
      <c r="C45" s="1">
        <f t="shared" si="0"/>
        <v>44774</v>
      </c>
      <c r="D45" s="49">
        <v>1691.84</v>
      </c>
    </row>
    <row r="46" spans="1:4">
      <c r="A46">
        <v>9</v>
      </c>
      <c r="B46">
        <v>2022</v>
      </c>
      <c r="C46" s="1">
        <f t="shared" si="0"/>
        <v>44805</v>
      </c>
      <c r="D46" s="49">
        <v>1573.3</v>
      </c>
    </row>
    <row r="47" spans="1:4">
      <c r="A47">
        <v>10</v>
      </c>
      <c r="B47">
        <v>2022</v>
      </c>
      <c r="C47" s="1">
        <f t="shared" si="0"/>
        <v>44835</v>
      </c>
      <c r="D47" s="49">
        <v>1696.66</v>
      </c>
    </row>
    <row r="48" spans="1:4">
      <c r="A48">
        <v>11</v>
      </c>
      <c r="B48">
        <v>2022</v>
      </c>
      <c r="C48" s="1">
        <f t="shared" si="0"/>
        <v>44866</v>
      </c>
      <c r="D48" s="49">
        <v>1590.34</v>
      </c>
    </row>
    <row r="49" spans="1:4">
      <c r="A49">
        <v>12</v>
      </c>
      <c r="B49">
        <v>2022</v>
      </c>
      <c r="C49" s="1">
        <f t="shared" si="0"/>
        <v>44896</v>
      </c>
      <c r="D49" s="49">
        <v>1548.85</v>
      </c>
    </row>
    <row r="50" spans="1:4">
      <c r="A50">
        <v>1</v>
      </c>
      <c r="B50">
        <v>2023</v>
      </c>
      <c r="C50" s="1">
        <f t="shared" si="0"/>
        <v>44927</v>
      </c>
      <c r="D50" s="49">
        <v>1544.41</v>
      </c>
    </row>
    <row r="51" spans="1:4">
      <c r="A51">
        <v>2</v>
      </c>
      <c r="B51">
        <v>2023</v>
      </c>
      <c r="C51" s="1">
        <f t="shared" si="0"/>
        <v>44958</v>
      </c>
      <c r="D51" s="49">
        <v>1465.65</v>
      </c>
    </row>
    <row r="52" spans="1:4">
      <c r="A52">
        <v>3</v>
      </c>
      <c r="B52">
        <v>2023</v>
      </c>
      <c r="C52" s="1">
        <f t="shared" si="0"/>
        <v>44986</v>
      </c>
      <c r="D52" s="49">
        <v>1403.45</v>
      </c>
    </row>
    <row r="53" spans="1:4">
      <c r="A53">
        <v>4</v>
      </c>
      <c r="B53">
        <v>2023</v>
      </c>
      <c r="C53" s="1">
        <f t="shared" si="0"/>
        <v>45017</v>
      </c>
      <c r="D53" s="49">
        <v>1384.95</v>
      </c>
    </row>
    <row r="54" spans="1:4">
      <c r="A54">
        <v>5</v>
      </c>
      <c r="B54">
        <v>2023</v>
      </c>
      <c r="C54" s="1">
        <f t="shared" si="0"/>
        <v>45047</v>
      </c>
      <c r="D54" s="49">
        <v>1494.72</v>
      </c>
    </row>
    <row r="55" spans="1:4">
      <c r="A55">
        <v>6</v>
      </c>
      <c r="B55">
        <v>2023</v>
      </c>
      <c r="C55" s="1">
        <f t="shared" si="0"/>
        <v>45078</v>
      </c>
      <c r="D55" s="49">
        <v>1581.51</v>
      </c>
    </row>
    <row r="56" spans="1:4">
      <c r="A56">
        <v>7</v>
      </c>
      <c r="B56">
        <v>2023</v>
      </c>
      <c r="C56" s="1">
        <f t="shared" si="0"/>
        <v>45108</v>
      </c>
      <c r="D56" s="49">
        <v>1660.64</v>
      </c>
    </row>
    <row r="57" spans="1:4">
      <c r="A57">
        <v>8</v>
      </c>
      <c r="B57">
        <v>2023</v>
      </c>
      <c r="C57" s="1">
        <f t="shared" si="0"/>
        <v>45139</v>
      </c>
      <c r="D57" s="49">
        <v>1587.1</v>
      </c>
    </row>
    <row r="58" spans="1:4">
      <c r="A58">
        <v>9</v>
      </c>
      <c r="B58">
        <v>2023</v>
      </c>
      <c r="C58" s="1">
        <f t="shared" si="0"/>
        <v>45170</v>
      </c>
      <c r="D58" s="49">
        <v>1607.7</v>
      </c>
    </row>
    <row r="59" spans="1:4">
      <c r="A59">
        <v>10</v>
      </c>
      <c r="B59">
        <v>2023</v>
      </c>
      <c r="C59" s="1">
        <f t="shared" si="0"/>
        <v>45200</v>
      </c>
      <c r="D59" s="49">
        <v>1524.18</v>
      </c>
    </row>
    <row r="60" spans="1:4">
      <c r="A60">
        <v>11</v>
      </c>
      <c r="B60">
        <v>2023</v>
      </c>
      <c r="C60" s="1">
        <f t="shared" si="0"/>
        <v>45231</v>
      </c>
      <c r="D60" s="49">
        <v>1673.37</v>
      </c>
    </row>
    <row r="61" spans="1:4">
      <c r="A61">
        <v>12</v>
      </c>
      <c r="B61">
        <v>2023</v>
      </c>
      <c r="C61" s="1">
        <f t="shared" si="0"/>
        <v>45261</v>
      </c>
      <c r="D61" s="49">
        <v>1743.1</v>
      </c>
    </row>
    <row r="62" spans="1:4">
      <c r="A62">
        <v>1</v>
      </c>
      <c r="B62">
        <v>2024</v>
      </c>
      <c r="C62" s="1">
        <f t="shared" si="0"/>
        <v>45292</v>
      </c>
      <c r="D62" s="49">
        <v>1661.41</v>
      </c>
    </row>
    <row r="63" spans="1:4">
      <c r="A63">
        <v>2</v>
      </c>
      <c r="B63">
        <v>2024</v>
      </c>
      <c r="C63" s="1">
        <f t="shared" si="0"/>
        <v>45323</v>
      </c>
      <c r="D63" s="49">
        <v>1683.66</v>
      </c>
    </row>
    <row r="64" spans="1:4">
      <c r="A64">
        <v>3</v>
      </c>
      <c r="B64">
        <v>2024</v>
      </c>
      <c r="C64" s="1">
        <f t="shared" si="0"/>
        <v>45352</v>
      </c>
      <c r="D64" s="49">
        <v>1735.52</v>
      </c>
    </row>
    <row r="65" spans="1:4">
      <c r="A65">
        <v>4</v>
      </c>
      <c r="B65">
        <v>2024</v>
      </c>
      <c r="C65" s="1">
        <f t="shared" si="0"/>
        <v>45383</v>
      </c>
      <c r="D65" s="49">
        <v>1632.56</v>
      </c>
    </row>
    <row r="66" spans="1:4">
      <c r="A66">
        <v>5</v>
      </c>
      <c r="B66">
        <v>2024</v>
      </c>
      <c r="C66" s="1">
        <f t="shared" si="0"/>
        <v>45413</v>
      </c>
      <c r="D66" s="49">
        <v>1600.38</v>
      </c>
    </row>
    <row r="67" spans="1:4">
      <c r="A67">
        <v>6</v>
      </c>
      <c r="B67">
        <v>2024</v>
      </c>
      <c r="C67" s="1">
        <f t="shared" ref="C67:C73" si="1">DATE(B67,A67,1)</f>
        <v>45444</v>
      </c>
      <c r="D67" s="49">
        <v>1651.76</v>
      </c>
    </row>
    <row r="68" spans="1:4">
      <c r="A68">
        <v>7</v>
      </c>
      <c r="B68">
        <v>2024</v>
      </c>
      <c r="C68" s="1">
        <f t="shared" si="1"/>
        <v>45474</v>
      </c>
      <c r="D68" s="49">
        <v>1655.52</v>
      </c>
    </row>
    <row r="69" spans="1:4">
      <c r="A69">
        <v>8</v>
      </c>
      <c r="B69">
        <v>2024</v>
      </c>
      <c r="C69" s="1">
        <f t="shared" si="1"/>
        <v>45505</v>
      </c>
      <c r="D69" s="49">
        <v>1743.87</v>
      </c>
    </row>
    <row r="70" spans="1:4">
      <c r="A70">
        <v>9</v>
      </c>
      <c r="B70">
        <v>2024</v>
      </c>
      <c r="C70" s="1">
        <f t="shared" si="1"/>
        <v>45536</v>
      </c>
      <c r="D70" s="49">
        <v>1654.35</v>
      </c>
    </row>
    <row r="71" spans="1:4">
      <c r="A71">
        <v>10</v>
      </c>
      <c r="B71">
        <v>2024</v>
      </c>
      <c r="C71" s="1">
        <f t="shared" si="1"/>
        <v>45566</v>
      </c>
      <c r="D71" s="49">
        <v>1647.99</v>
      </c>
    </row>
    <row r="72" spans="1:4">
      <c r="A72">
        <v>11</v>
      </c>
      <c r="B72">
        <v>2024</v>
      </c>
      <c r="C72" s="1">
        <f t="shared" si="1"/>
        <v>45597</v>
      </c>
      <c r="D72" s="49">
        <v>1619.06</v>
      </c>
    </row>
    <row r="73" spans="1:4">
      <c r="A73">
        <v>12</v>
      </c>
      <c r="B73">
        <v>2024</v>
      </c>
      <c r="C73" s="1">
        <f t="shared" si="1"/>
        <v>45627</v>
      </c>
      <c r="D73" s="49">
        <v>1567.64</v>
      </c>
    </row>
  </sheetData>
  <pageMargins left="0.78740157499999996" right="0.78740157499999996" top="0.984251969" bottom="0.984251969" header="0.4921259845" footer="0.492125984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9D3A-BBB2-B34D-B058-D18559719A60}">
  <dimension ref="A1:B304"/>
  <sheetViews>
    <sheetView zoomScaleNormal="100" workbookViewId="0">
      <selection activeCell="F11" sqref="F11"/>
    </sheetView>
  </sheetViews>
  <sheetFormatPr baseColWidth="10" defaultRowHeight="12.75" customHeight="1"/>
  <cols>
    <col min="1" max="1" width="9.83203125" style="50" customWidth="1"/>
    <col min="2" max="2" width="9.1640625" style="51" customWidth="1"/>
    <col min="3" max="256" width="9.83203125" style="50" customWidth="1"/>
    <col min="257" max="257" width="9.1640625" style="50" customWidth="1"/>
    <col min="258" max="512" width="9.83203125" style="50" customWidth="1"/>
    <col min="513" max="513" width="9.1640625" style="50" customWidth="1"/>
    <col min="514" max="768" width="9.83203125" style="50" customWidth="1"/>
    <col min="769" max="769" width="9.1640625" style="50" customWidth="1"/>
    <col min="770" max="1024" width="9.83203125" style="50" customWidth="1"/>
    <col min="1025" max="1025" width="9.1640625" style="50" customWidth="1"/>
    <col min="1026" max="1280" width="9.83203125" style="50" customWidth="1"/>
    <col min="1281" max="1281" width="9.1640625" style="50" customWidth="1"/>
    <col min="1282" max="1536" width="9.83203125" style="50" customWidth="1"/>
    <col min="1537" max="1537" width="9.1640625" style="50" customWidth="1"/>
    <col min="1538" max="1792" width="9.83203125" style="50" customWidth="1"/>
    <col min="1793" max="1793" width="9.1640625" style="50" customWidth="1"/>
    <col min="1794" max="2048" width="9.83203125" style="50" customWidth="1"/>
    <col min="2049" max="2049" width="9.1640625" style="50" customWidth="1"/>
    <col min="2050" max="2304" width="9.83203125" style="50" customWidth="1"/>
    <col min="2305" max="2305" width="9.1640625" style="50" customWidth="1"/>
    <col min="2306" max="2560" width="9.83203125" style="50" customWidth="1"/>
    <col min="2561" max="2561" width="9.1640625" style="50" customWidth="1"/>
    <col min="2562" max="2816" width="9.83203125" style="50" customWidth="1"/>
    <col min="2817" max="2817" width="9.1640625" style="50" customWidth="1"/>
    <col min="2818" max="3072" width="9.83203125" style="50" customWidth="1"/>
    <col min="3073" max="3073" width="9.1640625" style="50" customWidth="1"/>
    <col min="3074" max="3328" width="9.83203125" style="50" customWidth="1"/>
    <col min="3329" max="3329" width="9.1640625" style="50" customWidth="1"/>
    <col min="3330" max="3584" width="9.83203125" style="50" customWidth="1"/>
    <col min="3585" max="3585" width="9.1640625" style="50" customWidth="1"/>
    <col min="3586" max="3840" width="9.83203125" style="50" customWidth="1"/>
    <col min="3841" max="3841" width="9.1640625" style="50" customWidth="1"/>
    <col min="3842" max="4096" width="9.83203125" style="50" customWidth="1"/>
    <col min="4097" max="4097" width="9.1640625" style="50" customWidth="1"/>
    <col min="4098" max="4352" width="9.83203125" style="50" customWidth="1"/>
    <col min="4353" max="4353" width="9.1640625" style="50" customWidth="1"/>
    <col min="4354" max="4608" width="9.83203125" style="50" customWidth="1"/>
    <col min="4609" max="4609" width="9.1640625" style="50" customWidth="1"/>
    <col min="4610" max="4864" width="9.83203125" style="50" customWidth="1"/>
    <col min="4865" max="4865" width="9.1640625" style="50" customWidth="1"/>
    <col min="4866" max="5120" width="9.83203125" style="50" customWidth="1"/>
    <col min="5121" max="5121" width="9.1640625" style="50" customWidth="1"/>
    <col min="5122" max="5376" width="9.83203125" style="50" customWidth="1"/>
    <col min="5377" max="5377" width="9.1640625" style="50" customWidth="1"/>
    <col min="5378" max="5632" width="9.83203125" style="50" customWidth="1"/>
    <col min="5633" max="5633" width="9.1640625" style="50" customWidth="1"/>
    <col min="5634" max="5888" width="9.83203125" style="50" customWidth="1"/>
    <col min="5889" max="5889" width="9.1640625" style="50" customWidth="1"/>
    <col min="5890" max="6144" width="9.83203125" style="50" customWidth="1"/>
    <col min="6145" max="6145" width="9.1640625" style="50" customWidth="1"/>
    <col min="6146" max="6400" width="9.83203125" style="50" customWidth="1"/>
    <col min="6401" max="6401" width="9.1640625" style="50" customWidth="1"/>
    <col min="6402" max="6656" width="9.83203125" style="50" customWidth="1"/>
    <col min="6657" max="6657" width="9.1640625" style="50" customWidth="1"/>
    <col min="6658" max="6912" width="9.83203125" style="50" customWidth="1"/>
    <col min="6913" max="6913" width="9.1640625" style="50" customWidth="1"/>
    <col min="6914" max="7168" width="9.83203125" style="50" customWidth="1"/>
    <col min="7169" max="7169" width="9.1640625" style="50" customWidth="1"/>
    <col min="7170" max="7424" width="9.83203125" style="50" customWidth="1"/>
    <col min="7425" max="7425" width="9.1640625" style="50" customWidth="1"/>
    <col min="7426" max="7680" width="9.83203125" style="50" customWidth="1"/>
    <col min="7681" max="7681" width="9.1640625" style="50" customWidth="1"/>
    <col min="7682" max="7936" width="9.83203125" style="50" customWidth="1"/>
    <col min="7937" max="7937" width="9.1640625" style="50" customWidth="1"/>
    <col min="7938" max="8192" width="9.83203125" style="50" customWidth="1"/>
    <col min="8193" max="8193" width="9.1640625" style="50" customWidth="1"/>
    <col min="8194" max="8448" width="9.83203125" style="50" customWidth="1"/>
    <col min="8449" max="8449" width="9.1640625" style="50" customWidth="1"/>
    <col min="8450" max="8704" width="9.83203125" style="50" customWidth="1"/>
    <col min="8705" max="8705" width="9.1640625" style="50" customWidth="1"/>
    <col min="8706" max="8960" width="9.83203125" style="50" customWidth="1"/>
    <col min="8961" max="8961" width="9.1640625" style="50" customWidth="1"/>
    <col min="8962" max="9216" width="9.83203125" style="50" customWidth="1"/>
    <col min="9217" max="9217" width="9.1640625" style="50" customWidth="1"/>
    <col min="9218" max="9472" width="9.83203125" style="50" customWidth="1"/>
    <col min="9473" max="9473" width="9.1640625" style="50" customWidth="1"/>
    <col min="9474" max="9728" width="9.83203125" style="50" customWidth="1"/>
    <col min="9729" max="9729" width="9.1640625" style="50" customWidth="1"/>
    <col min="9730" max="9984" width="9.83203125" style="50" customWidth="1"/>
    <col min="9985" max="9985" width="9.1640625" style="50" customWidth="1"/>
    <col min="9986" max="10240" width="9.83203125" style="50" customWidth="1"/>
    <col min="10241" max="10241" width="9.1640625" style="50" customWidth="1"/>
    <col min="10242" max="10496" width="9.83203125" style="50" customWidth="1"/>
    <col min="10497" max="10497" width="9.1640625" style="50" customWidth="1"/>
    <col min="10498" max="10752" width="9.83203125" style="50" customWidth="1"/>
    <col min="10753" max="10753" width="9.1640625" style="50" customWidth="1"/>
    <col min="10754" max="11008" width="9.83203125" style="50" customWidth="1"/>
    <col min="11009" max="11009" width="9.1640625" style="50" customWidth="1"/>
    <col min="11010" max="11264" width="9.83203125" style="50" customWidth="1"/>
    <col min="11265" max="11265" width="9.1640625" style="50" customWidth="1"/>
    <col min="11266" max="11520" width="9.83203125" style="50" customWidth="1"/>
    <col min="11521" max="11521" width="9.1640625" style="50" customWidth="1"/>
    <col min="11522" max="11776" width="9.83203125" style="50" customWidth="1"/>
    <col min="11777" max="11777" width="9.1640625" style="50" customWidth="1"/>
    <col min="11778" max="12032" width="9.83203125" style="50" customWidth="1"/>
    <col min="12033" max="12033" width="9.1640625" style="50" customWidth="1"/>
    <col min="12034" max="12288" width="9.83203125" style="50" customWidth="1"/>
    <col min="12289" max="12289" width="9.1640625" style="50" customWidth="1"/>
    <col min="12290" max="12544" width="9.83203125" style="50" customWidth="1"/>
    <col min="12545" max="12545" width="9.1640625" style="50" customWidth="1"/>
    <col min="12546" max="12800" width="9.83203125" style="50" customWidth="1"/>
    <col min="12801" max="12801" width="9.1640625" style="50" customWidth="1"/>
    <col min="12802" max="13056" width="9.83203125" style="50" customWidth="1"/>
    <col min="13057" max="13057" width="9.1640625" style="50" customWidth="1"/>
    <col min="13058" max="13312" width="9.83203125" style="50" customWidth="1"/>
    <col min="13313" max="13313" width="9.1640625" style="50" customWidth="1"/>
    <col min="13314" max="13568" width="9.83203125" style="50" customWidth="1"/>
    <col min="13569" max="13569" width="9.1640625" style="50" customWidth="1"/>
    <col min="13570" max="13824" width="9.83203125" style="50" customWidth="1"/>
    <col min="13825" max="13825" width="9.1640625" style="50" customWidth="1"/>
    <col min="13826" max="14080" width="9.83203125" style="50" customWidth="1"/>
    <col min="14081" max="14081" width="9.1640625" style="50" customWidth="1"/>
    <col min="14082" max="14336" width="9.83203125" style="50" customWidth="1"/>
    <col min="14337" max="14337" width="9.1640625" style="50" customWidth="1"/>
    <col min="14338" max="14592" width="9.83203125" style="50" customWidth="1"/>
    <col min="14593" max="14593" width="9.1640625" style="50" customWidth="1"/>
    <col min="14594" max="14848" width="9.83203125" style="50" customWidth="1"/>
    <col min="14849" max="14849" width="9.1640625" style="50" customWidth="1"/>
    <col min="14850" max="15104" width="9.83203125" style="50" customWidth="1"/>
    <col min="15105" max="15105" width="9.1640625" style="50" customWidth="1"/>
    <col min="15106" max="15360" width="9.83203125" style="50" customWidth="1"/>
    <col min="15361" max="15361" width="9.1640625" style="50" customWidth="1"/>
    <col min="15362" max="15616" width="9.83203125" style="50" customWidth="1"/>
    <col min="15617" max="15617" width="9.1640625" style="50" customWidth="1"/>
    <col min="15618" max="15872" width="9.83203125" style="50" customWidth="1"/>
    <col min="15873" max="15873" width="9.1640625" style="50" customWidth="1"/>
    <col min="15874" max="16128" width="9.83203125" style="50" customWidth="1"/>
    <col min="16129" max="16129" width="9.1640625" style="50" customWidth="1"/>
    <col min="16130" max="16384" width="9.83203125" style="50" customWidth="1"/>
  </cols>
  <sheetData>
    <row r="1" spans="1:2" ht="13">
      <c r="A1" s="50" t="s">
        <v>34</v>
      </c>
      <c r="B1" s="51" t="s">
        <v>101</v>
      </c>
    </row>
    <row r="2" spans="1:2" ht="13">
      <c r="A2" s="52">
        <v>36404</v>
      </c>
      <c r="B2" s="51">
        <v>25.62</v>
      </c>
    </row>
    <row r="3" spans="1:2" ht="13">
      <c r="A3" s="52">
        <v>36434</v>
      </c>
      <c r="B3" s="51">
        <v>25.02</v>
      </c>
    </row>
    <row r="4" spans="1:2" ht="13">
      <c r="A4" s="52">
        <v>36465</v>
      </c>
      <c r="B4" s="51">
        <v>23.79</v>
      </c>
    </row>
    <row r="5" spans="1:2" ht="13">
      <c r="A5" s="52">
        <v>36495</v>
      </c>
      <c r="B5" s="51">
        <v>22.68</v>
      </c>
    </row>
    <row r="6" spans="1:2" ht="13">
      <c r="A6" s="52">
        <v>36526</v>
      </c>
      <c r="B6" s="51">
        <v>21.24</v>
      </c>
    </row>
    <row r="7" spans="1:2" ht="13">
      <c r="A7" s="52">
        <v>36557</v>
      </c>
      <c r="B7" s="51">
        <v>20.149999999999999</v>
      </c>
    </row>
    <row r="8" spans="1:2" ht="13">
      <c r="A8" s="52">
        <v>36586</v>
      </c>
      <c r="B8" s="51">
        <v>18.95</v>
      </c>
    </row>
    <row r="9" spans="1:2" ht="13">
      <c r="A9" s="52">
        <v>36617</v>
      </c>
      <c r="B9" s="51">
        <v>19.329999999999998</v>
      </c>
    </row>
    <row r="10" spans="1:2" ht="13">
      <c r="A10" s="52">
        <v>36647</v>
      </c>
      <c r="B10" s="51">
        <v>21.63</v>
      </c>
    </row>
    <row r="11" spans="1:2" ht="13">
      <c r="A11" s="52">
        <v>36678</v>
      </c>
      <c r="B11" s="51">
        <v>19.600000000000001</v>
      </c>
    </row>
    <row r="12" spans="1:2" ht="13">
      <c r="A12" s="52">
        <v>36708</v>
      </c>
      <c r="B12" s="51">
        <v>18.27</v>
      </c>
    </row>
    <row r="13" spans="1:2" ht="13">
      <c r="A13" s="52">
        <v>36739</v>
      </c>
      <c r="B13" s="51">
        <v>17.170000000000002</v>
      </c>
    </row>
    <row r="14" spans="1:2" ht="13">
      <c r="A14" s="52">
        <v>36770</v>
      </c>
      <c r="B14" s="51">
        <v>17.079999999999998</v>
      </c>
    </row>
    <row r="15" spans="1:2" ht="13">
      <c r="A15" s="52">
        <v>36800</v>
      </c>
      <c r="B15" s="51">
        <v>17.350000000000001</v>
      </c>
    </row>
    <row r="16" spans="1:2" ht="13">
      <c r="A16" s="52">
        <v>36831</v>
      </c>
      <c r="B16" s="51">
        <v>18.14</v>
      </c>
    </row>
    <row r="17" spans="1:2" ht="13">
      <c r="A17" s="52">
        <v>36861</v>
      </c>
      <c r="B17" s="51">
        <v>17.329999999999998</v>
      </c>
    </row>
    <row r="18" spans="1:2" ht="13">
      <c r="A18" s="52">
        <v>36892</v>
      </c>
      <c r="B18" s="51">
        <v>15.96</v>
      </c>
    </row>
    <row r="19" spans="1:2" ht="13">
      <c r="A19" s="52">
        <v>36923</v>
      </c>
      <c r="B19" s="51">
        <v>15.99</v>
      </c>
    </row>
    <row r="20" spans="1:2" ht="13">
      <c r="A20" s="52">
        <v>36951</v>
      </c>
      <c r="B20" s="51">
        <v>17.829999999999998</v>
      </c>
    </row>
    <row r="21" spans="1:2" ht="13">
      <c r="A21" s="52">
        <v>36982</v>
      </c>
      <c r="B21" s="51">
        <v>20.8</v>
      </c>
    </row>
    <row r="22" spans="1:2" ht="13">
      <c r="A22" s="52">
        <v>37012</v>
      </c>
      <c r="B22" s="51">
        <v>22.35</v>
      </c>
    </row>
    <row r="23" spans="1:2" ht="13">
      <c r="A23" s="52">
        <v>37043</v>
      </c>
      <c r="B23" s="51">
        <v>22.36</v>
      </c>
    </row>
    <row r="24" spans="1:2" ht="13">
      <c r="A24" s="52">
        <v>37073</v>
      </c>
      <c r="B24" s="51">
        <v>25.77</v>
      </c>
    </row>
    <row r="25" spans="1:2" ht="13">
      <c r="A25" s="52">
        <v>37104</v>
      </c>
      <c r="B25" s="51">
        <v>25.08</v>
      </c>
    </row>
    <row r="26" spans="1:2" ht="13">
      <c r="A26" s="52">
        <v>37135</v>
      </c>
      <c r="B26" s="51">
        <v>25.96</v>
      </c>
    </row>
    <row r="27" spans="1:2" ht="13">
      <c r="A27" s="52">
        <v>37165</v>
      </c>
      <c r="B27" s="51">
        <v>25.48</v>
      </c>
    </row>
    <row r="28" spans="1:2" ht="13">
      <c r="A28" s="52">
        <v>37196</v>
      </c>
      <c r="B28" s="51">
        <v>21.61</v>
      </c>
    </row>
    <row r="29" spans="1:2" ht="13">
      <c r="A29" s="52">
        <v>37226</v>
      </c>
      <c r="B29" s="51">
        <v>21.33</v>
      </c>
    </row>
    <row r="30" spans="1:2" ht="13">
      <c r="A30" s="52">
        <v>37257</v>
      </c>
      <c r="B30" s="51">
        <v>20.48</v>
      </c>
    </row>
    <row r="31" spans="1:2" ht="13">
      <c r="A31" s="52">
        <v>37288</v>
      </c>
      <c r="B31" s="51">
        <v>19.91</v>
      </c>
    </row>
    <row r="32" spans="1:2" ht="13">
      <c r="A32" s="52">
        <v>37316</v>
      </c>
      <c r="B32" s="51">
        <v>18.649999999999999</v>
      </c>
    </row>
    <row r="33" spans="1:2" ht="13">
      <c r="A33" s="52">
        <v>37347</v>
      </c>
      <c r="B33" s="51">
        <v>18.91</v>
      </c>
    </row>
    <row r="34" spans="1:2" ht="13">
      <c r="A34" s="52">
        <v>37377</v>
      </c>
      <c r="B34" s="51">
        <v>20.32</v>
      </c>
    </row>
    <row r="35" spans="1:2" ht="13">
      <c r="A35" s="52">
        <v>37408</v>
      </c>
      <c r="B35" s="51">
        <v>25.71</v>
      </c>
    </row>
    <row r="36" spans="1:2" ht="13">
      <c r="A36" s="52">
        <v>37438</v>
      </c>
      <c r="B36" s="51">
        <v>27.38</v>
      </c>
    </row>
    <row r="37" spans="1:2" ht="13">
      <c r="A37" s="52">
        <v>37469</v>
      </c>
      <c r="B37" s="51">
        <v>26.31</v>
      </c>
    </row>
    <row r="38" spans="1:2" ht="13">
      <c r="A38" s="52">
        <v>37500</v>
      </c>
      <c r="B38" s="51">
        <v>25.51</v>
      </c>
    </row>
    <row r="39" spans="1:2" ht="13">
      <c r="A39" s="52">
        <v>37530</v>
      </c>
      <c r="B39" s="51">
        <v>29.58</v>
      </c>
    </row>
    <row r="40" spans="1:2" ht="13">
      <c r="A40" s="52">
        <v>37561</v>
      </c>
      <c r="B40" s="51">
        <v>31.18</v>
      </c>
    </row>
    <row r="41" spans="1:2" ht="13">
      <c r="A41" s="52">
        <v>37591</v>
      </c>
      <c r="B41" s="51">
        <v>30.16</v>
      </c>
    </row>
    <row r="42" spans="1:2" ht="13">
      <c r="A42" s="52">
        <v>37622</v>
      </c>
      <c r="B42" s="51">
        <v>27.3</v>
      </c>
    </row>
    <row r="43" spans="1:2" ht="13">
      <c r="A43" s="52">
        <v>37653</v>
      </c>
      <c r="B43" s="51">
        <v>29.44</v>
      </c>
    </row>
    <row r="44" spans="1:2" ht="13">
      <c r="A44" s="52">
        <v>37681</v>
      </c>
      <c r="B44" s="51">
        <v>27.62</v>
      </c>
    </row>
    <row r="45" spans="1:2" ht="13">
      <c r="A45" s="52">
        <v>37712</v>
      </c>
      <c r="B45" s="51">
        <v>25.21</v>
      </c>
    </row>
    <row r="46" spans="1:2" ht="13">
      <c r="A46" s="52">
        <v>37742</v>
      </c>
      <c r="B46" s="51">
        <v>23.29</v>
      </c>
    </row>
    <row r="47" spans="1:2" ht="13">
      <c r="A47" s="52">
        <v>37773</v>
      </c>
      <c r="B47" s="51">
        <v>22.29</v>
      </c>
    </row>
    <row r="48" spans="1:2" ht="13">
      <c r="A48" s="52">
        <v>37803</v>
      </c>
      <c r="B48" s="51">
        <v>20.92</v>
      </c>
    </row>
    <row r="49" spans="1:2" ht="13">
      <c r="A49" s="52">
        <v>37834</v>
      </c>
      <c r="B49" s="51">
        <v>20.75</v>
      </c>
    </row>
    <row r="50" spans="1:2" ht="13">
      <c r="A50" s="52">
        <v>37865</v>
      </c>
      <c r="B50" s="51">
        <v>18.38</v>
      </c>
    </row>
    <row r="51" spans="1:2" ht="13">
      <c r="A51" s="52">
        <v>37895</v>
      </c>
      <c r="B51" s="51">
        <v>17.61</v>
      </c>
    </row>
    <row r="52" spans="1:2" ht="13">
      <c r="A52" s="52">
        <v>37926</v>
      </c>
      <c r="B52" s="51">
        <v>17.010000000000002</v>
      </c>
    </row>
    <row r="53" spans="1:2" ht="13">
      <c r="A53" s="52">
        <v>37956</v>
      </c>
      <c r="B53" s="51">
        <v>15.78</v>
      </c>
    </row>
    <row r="54" spans="1:2" ht="13">
      <c r="A54" s="52">
        <v>37987</v>
      </c>
      <c r="B54" s="51">
        <v>15.35</v>
      </c>
    </row>
    <row r="55" spans="1:2" ht="13">
      <c r="A55" s="52">
        <v>38018</v>
      </c>
      <c r="B55" s="51">
        <v>15.54</v>
      </c>
    </row>
    <row r="56" spans="1:2" ht="13">
      <c r="A56" s="52">
        <v>38047</v>
      </c>
      <c r="B56" s="51">
        <v>15.35</v>
      </c>
    </row>
    <row r="57" spans="1:2" ht="13">
      <c r="A57" s="52">
        <v>38078</v>
      </c>
      <c r="B57" s="51">
        <v>15.5</v>
      </c>
    </row>
    <row r="58" spans="1:2" ht="13">
      <c r="A58" s="52">
        <v>38108</v>
      </c>
      <c r="B58" s="51">
        <v>17.72</v>
      </c>
    </row>
    <row r="59" spans="1:2" ht="13">
      <c r="A59" s="52">
        <v>38139</v>
      </c>
      <c r="B59" s="51">
        <v>17.82</v>
      </c>
    </row>
    <row r="60" spans="1:2" ht="13">
      <c r="A60" s="52">
        <v>38169</v>
      </c>
      <c r="B60" s="51">
        <v>17.03</v>
      </c>
    </row>
    <row r="61" spans="1:2" ht="13">
      <c r="A61" s="52">
        <v>38200</v>
      </c>
      <c r="B61" s="51">
        <v>17.79</v>
      </c>
    </row>
    <row r="62" spans="1:2" ht="13">
      <c r="A62" s="52">
        <v>38231</v>
      </c>
      <c r="B62" s="51">
        <v>17.75</v>
      </c>
    </row>
    <row r="63" spans="1:2" ht="13">
      <c r="A63" s="52">
        <v>38261</v>
      </c>
      <c r="B63" s="51">
        <v>17.59</v>
      </c>
    </row>
    <row r="64" spans="1:2" ht="13">
      <c r="A64" s="52">
        <v>38292</v>
      </c>
      <c r="B64" s="51">
        <v>17.989999999999998</v>
      </c>
    </row>
    <row r="65" spans="1:2" ht="13">
      <c r="A65" s="52">
        <v>38322</v>
      </c>
      <c r="B65" s="51">
        <v>17.690000000000001</v>
      </c>
    </row>
    <row r="66" spans="1:2" ht="13">
      <c r="A66" s="52">
        <v>38353</v>
      </c>
      <c r="B66" s="51">
        <v>18.309999999999999</v>
      </c>
    </row>
    <row r="67" spans="1:2" ht="13">
      <c r="A67" s="52">
        <v>38384</v>
      </c>
      <c r="B67" s="51">
        <v>18.7</v>
      </c>
    </row>
    <row r="68" spans="1:2" ht="13">
      <c r="A68" s="52">
        <v>38412</v>
      </c>
      <c r="B68" s="51">
        <v>18.78</v>
      </c>
    </row>
    <row r="69" spans="1:2" ht="13">
      <c r="A69" s="52">
        <v>38443</v>
      </c>
      <c r="B69" s="51">
        <v>19.22</v>
      </c>
    </row>
    <row r="70" spans="1:2" ht="13">
      <c r="A70" s="52">
        <v>38473</v>
      </c>
      <c r="B70" s="51">
        <v>18.91</v>
      </c>
    </row>
    <row r="71" spans="1:2" ht="13">
      <c r="A71" s="52">
        <v>38504</v>
      </c>
      <c r="B71" s="51">
        <v>18.39</v>
      </c>
    </row>
    <row r="72" spans="1:2" ht="13">
      <c r="A72" s="52">
        <v>38534</v>
      </c>
      <c r="B72" s="51">
        <v>18.16</v>
      </c>
    </row>
    <row r="73" spans="1:2" ht="13">
      <c r="A73" s="52">
        <v>38565</v>
      </c>
      <c r="B73" s="51">
        <v>18.22</v>
      </c>
    </row>
    <row r="74" spans="1:2" ht="13">
      <c r="A74" s="52">
        <v>38596</v>
      </c>
      <c r="B74" s="51">
        <v>18</v>
      </c>
    </row>
    <row r="75" spans="1:2" ht="13">
      <c r="A75" s="52">
        <v>38626</v>
      </c>
      <c r="B75" s="51">
        <v>17.8</v>
      </c>
    </row>
    <row r="76" spans="1:2" ht="13">
      <c r="A76" s="52">
        <v>38657</v>
      </c>
      <c r="B76" s="51">
        <v>17.16</v>
      </c>
    </row>
    <row r="77" spans="1:2" ht="13">
      <c r="A77" s="52">
        <v>38687</v>
      </c>
      <c r="B77" s="51">
        <v>16.510000000000002</v>
      </c>
    </row>
    <row r="78" spans="1:2" ht="13">
      <c r="A78" s="52">
        <v>38718</v>
      </c>
      <c r="B78" s="51">
        <v>16.05</v>
      </c>
    </row>
    <row r="79" spans="1:2" ht="13">
      <c r="A79" s="52">
        <v>38749</v>
      </c>
      <c r="B79" s="51">
        <v>15.52</v>
      </c>
    </row>
    <row r="80" spans="1:2" ht="13">
      <c r="A80" s="52">
        <v>38777</v>
      </c>
      <c r="B80" s="51">
        <v>14.98</v>
      </c>
    </row>
    <row r="81" spans="1:2" ht="13">
      <c r="A81" s="52">
        <v>38808</v>
      </c>
      <c r="B81" s="51">
        <v>14.7</v>
      </c>
    </row>
    <row r="82" spans="1:2" ht="13">
      <c r="A82" s="52">
        <v>38838</v>
      </c>
      <c r="B82" s="51">
        <v>15</v>
      </c>
    </row>
    <row r="83" spans="1:2" ht="13">
      <c r="A83" s="52">
        <v>38869</v>
      </c>
      <c r="B83" s="51">
        <v>15.16</v>
      </c>
    </row>
    <row r="84" spans="1:2" ht="13">
      <c r="A84" s="52">
        <v>38899</v>
      </c>
      <c r="B84" s="51">
        <v>14.57</v>
      </c>
    </row>
    <row r="85" spans="1:2" ht="13">
      <c r="A85" s="52">
        <v>38930</v>
      </c>
      <c r="B85" s="51">
        <v>14.31</v>
      </c>
    </row>
    <row r="86" spans="1:2" ht="13">
      <c r="A86" s="52">
        <v>38961</v>
      </c>
      <c r="B86" s="51">
        <v>13.69</v>
      </c>
    </row>
    <row r="87" spans="1:2" ht="13">
      <c r="A87" s="52">
        <v>38991</v>
      </c>
      <c r="B87" s="51">
        <v>13.27</v>
      </c>
    </row>
    <row r="88" spans="1:2" ht="13">
      <c r="A88" s="52">
        <v>39022</v>
      </c>
      <c r="B88" s="51">
        <v>12.94</v>
      </c>
    </row>
    <row r="89" spans="1:2" ht="13">
      <c r="A89" s="52">
        <v>39052</v>
      </c>
      <c r="B89" s="51">
        <v>12.53</v>
      </c>
    </row>
    <row r="90" spans="1:2" ht="13">
      <c r="A90" s="52">
        <v>39083</v>
      </c>
      <c r="B90" s="51">
        <v>12.4</v>
      </c>
    </row>
    <row r="91" spans="1:2" ht="13">
      <c r="A91" s="52">
        <v>39114</v>
      </c>
      <c r="B91" s="51">
        <v>12.14</v>
      </c>
    </row>
    <row r="92" spans="1:2" ht="13">
      <c r="A92" s="52">
        <v>39142</v>
      </c>
      <c r="B92" s="51">
        <v>11.96</v>
      </c>
    </row>
    <row r="93" spans="1:2" ht="13">
      <c r="A93" s="52">
        <v>39173</v>
      </c>
      <c r="B93" s="51">
        <v>11.58</v>
      </c>
    </row>
    <row r="94" spans="1:2" ht="13">
      <c r="A94" s="52">
        <v>39203</v>
      </c>
      <c r="B94" s="51">
        <v>11.06</v>
      </c>
    </row>
    <row r="95" spans="1:2" ht="13">
      <c r="A95" s="52">
        <v>39234</v>
      </c>
      <c r="B95" s="51">
        <v>10.86</v>
      </c>
    </row>
    <row r="96" spans="1:2" ht="13">
      <c r="A96" s="52">
        <v>39264</v>
      </c>
      <c r="B96" s="51">
        <v>10.82</v>
      </c>
    </row>
    <row r="97" spans="1:2" ht="13">
      <c r="A97" s="52">
        <v>39295</v>
      </c>
      <c r="B97" s="51">
        <v>11.33</v>
      </c>
    </row>
    <row r="98" spans="1:2" ht="13">
      <c r="A98" s="52">
        <v>39326</v>
      </c>
      <c r="B98" s="51">
        <v>11.28</v>
      </c>
    </row>
    <row r="99" spans="1:2" ht="13">
      <c r="A99" s="52">
        <v>39356</v>
      </c>
      <c r="B99" s="51">
        <v>11.24</v>
      </c>
    </row>
    <row r="100" spans="1:2" ht="13">
      <c r="A100" s="52">
        <v>39387</v>
      </c>
      <c r="B100" s="51">
        <v>11.46</v>
      </c>
    </row>
    <row r="101" spans="1:2" ht="13">
      <c r="A101" s="52">
        <v>39417</v>
      </c>
      <c r="B101" s="51">
        <v>11.84</v>
      </c>
    </row>
    <row r="102" spans="1:2" ht="13">
      <c r="A102" s="52">
        <v>39448</v>
      </c>
      <c r="B102" s="51">
        <v>12.02</v>
      </c>
    </row>
    <row r="103" spans="1:2" ht="13">
      <c r="A103" s="52">
        <v>39479</v>
      </c>
      <c r="B103" s="51">
        <v>11.92</v>
      </c>
    </row>
    <row r="104" spans="1:2" ht="13">
      <c r="A104" s="52">
        <v>39508</v>
      </c>
      <c r="B104" s="51">
        <v>12.33</v>
      </c>
    </row>
    <row r="105" spans="1:2" ht="13">
      <c r="A105" s="52">
        <v>39539</v>
      </c>
      <c r="B105" s="51">
        <v>12.89</v>
      </c>
    </row>
    <row r="106" spans="1:2" ht="13">
      <c r="A106" s="52">
        <v>39569</v>
      </c>
      <c r="B106" s="51">
        <v>13.72</v>
      </c>
    </row>
    <row r="107" spans="1:2" ht="13">
      <c r="A107" s="52">
        <v>39600</v>
      </c>
      <c r="B107" s="51">
        <v>14.14</v>
      </c>
    </row>
    <row r="108" spans="1:2" ht="13">
      <c r="A108" s="52">
        <v>39630</v>
      </c>
      <c r="B108" s="51">
        <v>14.57</v>
      </c>
    </row>
    <row r="109" spans="1:2" ht="13">
      <c r="A109" s="52">
        <v>39661</v>
      </c>
      <c r="B109" s="51">
        <v>14.57</v>
      </c>
    </row>
    <row r="110" spans="1:2" ht="13">
      <c r="A110" s="52">
        <v>39692</v>
      </c>
      <c r="B110" s="51">
        <v>14.65</v>
      </c>
    </row>
    <row r="111" spans="1:2" ht="13">
      <c r="A111" s="52">
        <v>39722</v>
      </c>
      <c r="B111" s="51">
        <v>14.92</v>
      </c>
    </row>
    <row r="112" spans="1:2" ht="13">
      <c r="A112" s="52">
        <v>39753</v>
      </c>
      <c r="B112" s="51">
        <v>14.91</v>
      </c>
    </row>
    <row r="113" spans="1:2" ht="13">
      <c r="A113" s="52">
        <v>39783</v>
      </c>
      <c r="B113" s="51">
        <v>12.91</v>
      </c>
    </row>
    <row r="114" spans="1:2" ht="13">
      <c r="A114" s="52">
        <v>39814</v>
      </c>
      <c r="B114" s="51">
        <v>11.5</v>
      </c>
    </row>
    <row r="115" spans="1:2" ht="13">
      <c r="A115" s="52">
        <v>39845</v>
      </c>
      <c r="B115" s="51">
        <v>11</v>
      </c>
    </row>
    <row r="116" spans="1:2" ht="13">
      <c r="A116" s="52">
        <v>39873</v>
      </c>
      <c r="B116" s="51">
        <v>10.07</v>
      </c>
    </row>
    <row r="117" spans="1:2" ht="13">
      <c r="A117" s="52">
        <v>39904</v>
      </c>
      <c r="B117" s="51">
        <v>9.91</v>
      </c>
    </row>
    <row r="118" spans="1:2" ht="13">
      <c r="A118" s="52">
        <v>39934</v>
      </c>
      <c r="B118" s="51">
        <v>9.51</v>
      </c>
    </row>
    <row r="119" spans="1:2" ht="13">
      <c r="A119" s="52">
        <v>39965</v>
      </c>
      <c r="B119" s="51">
        <v>9.3000000000000007</v>
      </c>
    </row>
    <row r="120" spans="1:2" ht="13">
      <c r="A120" s="52">
        <v>39995</v>
      </c>
      <c r="B120" s="51">
        <v>9.09</v>
      </c>
    </row>
    <row r="121" spans="1:2" ht="13">
      <c r="A121" s="52">
        <v>40026</v>
      </c>
      <c r="B121" s="51">
        <v>9.15</v>
      </c>
    </row>
    <row r="122" spans="1:2" ht="13">
      <c r="A122" s="52">
        <v>40057</v>
      </c>
      <c r="B122" s="51">
        <v>9.36</v>
      </c>
    </row>
    <row r="123" spans="1:2" ht="13">
      <c r="A123" s="52">
        <v>40087</v>
      </c>
      <c r="B123" s="51">
        <v>9.8699999999999992</v>
      </c>
    </row>
    <row r="124" spans="1:2" ht="13">
      <c r="A124" s="52">
        <v>40118</v>
      </c>
      <c r="B124" s="51">
        <v>9.94</v>
      </c>
    </row>
    <row r="125" spans="1:2" ht="13">
      <c r="A125" s="52">
        <v>40148</v>
      </c>
      <c r="B125" s="51">
        <v>10.28</v>
      </c>
    </row>
    <row r="126" spans="1:2" ht="13">
      <c r="A126" s="52">
        <v>40179</v>
      </c>
      <c r="B126" s="51">
        <v>10.41</v>
      </c>
    </row>
    <row r="127" spans="1:2" ht="13">
      <c r="A127" s="52">
        <v>40210</v>
      </c>
      <c r="B127" s="51">
        <v>10.52</v>
      </c>
    </row>
    <row r="128" spans="1:2" ht="13">
      <c r="A128" s="52">
        <v>40238</v>
      </c>
      <c r="B128" s="51">
        <v>10.78</v>
      </c>
    </row>
    <row r="129" spans="1:2" ht="13">
      <c r="A129" s="52">
        <v>40269</v>
      </c>
      <c r="B129" s="51">
        <v>11.17</v>
      </c>
    </row>
    <row r="130" spans="1:2" ht="13">
      <c r="A130" s="52">
        <v>40299</v>
      </c>
      <c r="B130" s="51">
        <v>11.63</v>
      </c>
    </row>
    <row r="131" spans="1:2" ht="13">
      <c r="A131" s="52">
        <v>40330</v>
      </c>
      <c r="B131" s="51">
        <v>11.73</v>
      </c>
    </row>
    <row r="132" spans="1:2" ht="13">
      <c r="A132" s="52">
        <v>40360</v>
      </c>
      <c r="B132" s="51">
        <v>11.51</v>
      </c>
    </row>
    <row r="133" spans="1:2" ht="13">
      <c r="A133" s="52">
        <v>40391</v>
      </c>
      <c r="B133" s="51">
        <v>11.18</v>
      </c>
    </row>
    <row r="134" spans="1:2" ht="13">
      <c r="A134" s="52">
        <v>40422</v>
      </c>
      <c r="B134" s="51">
        <v>11.19</v>
      </c>
    </row>
    <row r="135" spans="1:2" ht="13">
      <c r="A135" s="52">
        <v>40452</v>
      </c>
      <c r="B135" s="51">
        <v>11.18</v>
      </c>
    </row>
    <row r="136" spans="1:2" ht="13">
      <c r="A136" s="52">
        <v>40483</v>
      </c>
      <c r="B136" s="51">
        <v>11.54</v>
      </c>
    </row>
    <row r="137" spans="1:2" ht="13">
      <c r="A137" s="52">
        <v>40513</v>
      </c>
      <c r="B137" s="51">
        <v>11.98</v>
      </c>
    </row>
    <row r="138" spans="1:2" ht="13">
      <c r="A138" s="52">
        <v>40544</v>
      </c>
      <c r="B138" s="51">
        <v>12.32</v>
      </c>
    </row>
    <row r="139" spans="1:2" ht="13">
      <c r="A139" s="52">
        <v>40575</v>
      </c>
      <c r="B139" s="51">
        <v>12.48</v>
      </c>
    </row>
    <row r="140" spans="1:2" ht="13">
      <c r="A140" s="52">
        <v>40603</v>
      </c>
      <c r="B140" s="51">
        <v>12.46</v>
      </c>
    </row>
    <row r="141" spans="1:2" ht="13">
      <c r="A141" s="52">
        <v>40634</v>
      </c>
      <c r="B141" s="51">
        <v>12.44</v>
      </c>
    </row>
    <row r="142" spans="1:2" ht="13">
      <c r="A142" s="52">
        <v>40664</v>
      </c>
      <c r="B142" s="51">
        <v>12.46</v>
      </c>
    </row>
    <row r="143" spans="1:2" ht="13">
      <c r="A143" s="52">
        <v>40695</v>
      </c>
      <c r="B143" s="51">
        <v>12.52</v>
      </c>
    </row>
    <row r="144" spans="1:2" ht="13">
      <c r="A144" s="52">
        <v>40725</v>
      </c>
      <c r="B144" s="51">
        <v>12.62</v>
      </c>
    </row>
    <row r="145" spans="1:2" ht="13">
      <c r="A145" s="52">
        <v>40756</v>
      </c>
      <c r="B145" s="51">
        <v>11.87</v>
      </c>
    </row>
    <row r="146" spans="1:2" ht="13">
      <c r="A146" s="52">
        <v>40787</v>
      </c>
      <c r="B146" s="51">
        <v>10.66</v>
      </c>
    </row>
    <row r="147" spans="1:2" ht="13">
      <c r="A147" s="52">
        <v>40817</v>
      </c>
      <c r="B147" s="51">
        <v>10.43</v>
      </c>
    </row>
    <row r="148" spans="1:2" ht="13">
      <c r="A148" s="52">
        <v>40848</v>
      </c>
      <c r="B148" s="51">
        <v>9.98</v>
      </c>
    </row>
    <row r="149" spans="1:2" ht="13">
      <c r="A149" s="52">
        <v>40878</v>
      </c>
      <c r="B149" s="51">
        <v>9.92</v>
      </c>
    </row>
    <row r="150" spans="1:2" ht="13">
      <c r="A150" s="52">
        <v>40909</v>
      </c>
      <c r="B150" s="51">
        <v>9.93</v>
      </c>
    </row>
    <row r="151" spans="1:2" ht="13">
      <c r="A151" s="52">
        <v>40940</v>
      </c>
      <c r="B151" s="51">
        <v>9.35</v>
      </c>
    </row>
    <row r="152" spans="1:2" ht="13">
      <c r="A152" s="52">
        <v>40969</v>
      </c>
      <c r="B152" s="51">
        <v>8.9499999999999993</v>
      </c>
    </row>
    <row r="153" spans="1:2" ht="13">
      <c r="A153" s="52">
        <v>41000</v>
      </c>
      <c r="B153" s="51">
        <v>8.6199999999999992</v>
      </c>
    </row>
    <row r="154" spans="1:2" ht="13">
      <c r="A154" s="52">
        <v>41030</v>
      </c>
      <c r="B154" s="51">
        <v>7.97</v>
      </c>
    </row>
    <row r="155" spans="1:2" ht="13">
      <c r="A155" s="52">
        <v>41061</v>
      </c>
      <c r="B155" s="51">
        <v>7.72</v>
      </c>
    </row>
    <row r="156" spans="1:2" ht="13">
      <c r="A156" s="52">
        <v>41091</v>
      </c>
      <c r="B156" s="51">
        <v>7.43</v>
      </c>
    </row>
    <row r="157" spans="1:2" ht="13">
      <c r="A157" s="52">
        <v>41122</v>
      </c>
      <c r="B157" s="51">
        <v>7.45</v>
      </c>
    </row>
    <row r="158" spans="1:2" ht="13">
      <c r="A158" s="52">
        <v>41153</v>
      </c>
      <c r="B158" s="51">
        <v>7.51</v>
      </c>
    </row>
    <row r="159" spans="1:2" ht="13">
      <c r="A159" s="52">
        <v>41183</v>
      </c>
      <c r="B159" s="51">
        <v>7.29</v>
      </c>
    </row>
    <row r="160" spans="1:2" ht="13">
      <c r="A160" s="52">
        <v>41214</v>
      </c>
      <c r="B160" s="51">
        <v>7.26</v>
      </c>
    </row>
    <row r="161" spans="1:2" ht="13">
      <c r="A161" s="52">
        <v>41244</v>
      </c>
      <c r="B161" s="51">
        <v>7.08</v>
      </c>
    </row>
    <row r="162" spans="1:2" ht="13">
      <c r="A162" s="52">
        <v>41275</v>
      </c>
      <c r="B162" s="51">
        <v>7.17</v>
      </c>
    </row>
    <row r="163" spans="1:2" ht="13">
      <c r="A163" s="52">
        <v>41306</v>
      </c>
      <c r="B163" s="51">
        <v>7.63</v>
      </c>
    </row>
    <row r="164" spans="1:2" ht="13">
      <c r="A164" s="52">
        <v>41334</v>
      </c>
      <c r="B164" s="51">
        <v>7.92</v>
      </c>
    </row>
    <row r="165" spans="1:2" ht="13">
      <c r="A165" s="52">
        <v>41365</v>
      </c>
      <c r="B165" s="51">
        <v>8.06</v>
      </c>
    </row>
    <row r="166" spans="1:2" ht="13">
      <c r="A166" s="52">
        <v>41395</v>
      </c>
      <c r="B166" s="51">
        <v>8.19</v>
      </c>
    </row>
    <row r="167" spans="1:2" ht="13">
      <c r="A167" s="52">
        <v>41426</v>
      </c>
      <c r="B167" s="51">
        <v>9.27</v>
      </c>
    </row>
    <row r="168" spans="1:2" ht="13">
      <c r="A168" s="52">
        <v>41456</v>
      </c>
      <c r="B168" s="51">
        <v>9.18</v>
      </c>
    </row>
    <row r="169" spans="1:2" ht="13">
      <c r="A169" s="52">
        <v>41487</v>
      </c>
      <c r="B169" s="51">
        <v>9.77</v>
      </c>
    </row>
    <row r="170" spans="1:2" ht="13">
      <c r="A170" s="52">
        <v>41518</v>
      </c>
      <c r="B170" s="51">
        <v>10.06</v>
      </c>
    </row>
    <row r="171" spans="1:2" ht="13">
      <c r="A171" s="52">
        <v>41548</v>
      </c>
      <c r="B171" s="51">
        <v>10.28</v>
      </c>
    </row>
    <row r="172" spans="1:2" ht="13">
      <c r="A172" s="52">
        <v>41579</v>
      </c>
      <c r="B172" s="51">
        <v>10.73</v>
      </c>
    </row>
    <row r="173" spans="1:2" ht="13">
      <c r="A173" s="52">
        <v>41609</v>
      </c>
      <c r="B173" s="51">
        <v>10.55</v>
      </c>
    </row>
    <row r="174" spans="1:2" ht="13">
      <c r="A174" s="52">
        <v>41640</v>
      </c>
      <c r="B174" s="51">
        <v>10.97</v>
      </c>
    </row>
    <row r="175" spans="1:2" ht="13">
      <c r="A175" s="52">
        <v>41671</v>
      </c>
      <c r="B175" s="51">
        <v>11.37</v>
      </c>
    </row>
    <row r="176" spans="1:2" ht="13">
      <c r="A176" s="52">
        <v>41699</v>
      </c>
      <c r="B176" s="51">
        <v>11.35</v>
      </c>
    </row>
    <row r="177" spans="1:2" ht="13">
      <c r="A177" s="52">
        <v>41730</v>
      </c>
      <c r="B177" s="51">
        <v>11.33</v>
      </c>
    </row>
    <row r="178" spans="1:2" ht="13">
      <c r="A178" s="52">
        <v>41760</v>
      </c>
      <c r="B178" s="51">
        <v>11.26</v>
      </c>
    </row>
    <row r="179" spans="1:2" ht="13">
      <c r="A179" s="52">
        <v>41791</v>
      </c>
      <c r="B179" s="51">
        <v>10.97</v>
      </c>
    </row>
    <row r="180" spans="1:2" ht="13">
      <c r="A180" s="52">
        <v>41821</v>
      </c>
      <c r="B180" s="51">
        <v>10.88</v>
      </c>
    </row>
    <row r="181" spans="1:2" ht="13">
      <c r="A181" s="52">
        <v>41852</v>
      </c>
      <c r="B181" s="51">
        <v>11.14</v>
      </c>
    </row>
    <row r="182" spans="1:2" ht="13">
      <c r="A182" s="52">
        <v>41883</v>
      </c>
      <c r="B182" s="51">
        <v>11.41</v>
      </c>
    </row>
    <row r="183" spans="1:2" ht="13">
      <c r="A183" s="52">
        <v>41913</v>
      </c>
      <c r="B183" s="51">
        <v>11.84</v>
      </c>
    </row>
    <row r="184" spans="1:2" ht="13">
      <c r="A184" s="52">
        <v>41944</v>
      </c>
      <c r="B184" s="51">
        <v>12.35</v>
      </c>
    </row>
    <row r="185" spans="1:2" ht="13">
      <c r="A185" s="52">
        <v>41974</v>
      </c>
      <c r="B185" s="51">
        <v>12.68</v>
      </c>
    </row>
    <row r="186" spans="1:2" ht="13">
      <c r="A186" s="52">
        <v>42005</v>
      </c>
      <c r="B186" s="51">
        <v>12.7</v>
      </c>
    </row>
    <row r="187" spans="1:2" ht="13">
      <c r="A187" s="52">
        <v>42036</v>
      </c>
      <c r="B187" s="51">
        <v>13.07</v>
      </c>
    </row>
    <row r="188" spans="1:2" ht="13">
      <c r="A188" s="52">
        <v>42064</v>
      </c>
      <c r="B188" s="51">
        <v>13.61</v>
      </c>
    </row>
    <row r="189" spans="1:2" ht="13">
      <c r="A189" s="52">
        <v>42095</v>
      </c>
      <c r="B189" s="51">
        <v>13.39</v>
      </c>
    </row>
    <row r="190" spans="1:2" ht="13">
      <c r="A190" s="52">
        <v>42125</v>
      </c>
      <c r="B190" s="51">
        <v>13.73</v>
      </c>
    </row>
    <row r="191" spans="1:2" ht="13">
      <c r="A191" s="52">
        <v>42156</v>
      </c>
      <c r="B191" s="51">
        <v>14.17</v>
      </c>
    </row>
    <row r="192" spans="1:2" ht="13">
      <c r="A192" s="52">
        <v>42186</v>
      </c>
      <c r="B192" s="51">
        <v>14.02</v>
      </c>
    </row>
    <row r="193" spans="1:2" ht="13">
      <c r="A193" s="52">
        <v>42217</v>
      </c>
      <c r="B193" s="51">
        <v>14.2</v>
      </c>
    </row>
    <row r="194" spans="1:2" ht="13">
      <c r="A194" s="52">
        <v>42248</v>
      </c>
      <c r="B194" s="51">
        <v>15.26</v>
      </c>
    </row>
    <row r="195" spans="1:2" ht="13">
      <c r="A195" s="52">
        <v>42278</v>
      </c>
      <c r="B195" s="51">
        <v>15.34</v>
      </c>
    </row>
    <row r="196" spans="1:2" ht="13">
      <c r="A196" s="52">
        <v>42309</v>
      </c>
      <c r="B196" s="51">
        <v>15.37</v>
      </c>
    </row>
    <row r="197" spans="1:2" ht="13">
      <c r="A197" s="52">
        <v>42339</v>
      </c>
      <c r="B197" s="51">
        <v>15.81</v>
      </c>
    </row>
    <row r="198" spans="1:2" ht="13">
      <c r="A198" s="52">
        <v>42370</v>
      </c>
      <c r="B198" s="51">
        <v>15.29</v>
      </c>
    </row>
    <row r="199" spans="1:2" ht="13">
      <c r="A199" s="52">
        <v>42401</v>
      </c>
      <c r="B199" s="51">
        <v>14.4</v>
      </c>
    </row>
    <row r="200" spans="1:2" ht="13">
      <c r="A200" s="52">
        <v>42430</v>
      </c>
      <c r="B200" s="51">
        <v>13.8</v>
      </c>
    </row>
    <row r="201" spans="1:2" ht="13">
      <c r="A201" s="52">
        <v>42461</v>
      </c>
      <c r="B201" s="51">
        <v>13.42</v>
      </c>
    </row>
    <row r="202" spans="1:2" ht="13">
      <c r="A202" s="52">
        <v>42491</v>
      </c>
      <c r="B202" s="51">
        <v>13.24</v>
      </c>
    </row>
    <row r="203" spans="1:2" ht="13">
      <c r="A203" s="52">
        <v>42522</v>
      </c>
      <c r="B203" s="51">
        <v>13.13</v>
      </c>
    </row>
    <row r="204" spans="1:2" ht="13">
      <c r="A204" s="52">
        <v>42552</v>
      </c>
      <c r="B204" s="51">
        <v>13.23</v>
      </c>
    </row>
    <row r="205" spans="1:2" ht="13">
      <c r="A205" s="52">
        <v>42583</v>
      </c>
      <c r="B205" s="51">
        <v>13.15</v>
      </c>
    </row>
    <row r="206" spans="1:2" ht="13">
      <c r="A206" s="52">
        <v>42614</v>
      </c>
      <c r="B206" s="51">
        <v>12.78</v>
      </c>
    </row>
    <row r="207" spans="1:2" ht="13">
      <c r="A207" s="52">
        <v>42644</v>
      </c>
      <c r="B207" s="51">
        <v>12.36</v>
      </c>
    </row>
    <row r="208" spans="1:2" ht="13">
      <c r="A208" s="52">
        <v>42675</v>
      </c>
      <c r="B208" s="51">
        <v>12.37</v>
      </c>
    </row>
    <row r="209" spans="1:2" ht="13">
      <c r="A209" s="52">
        <v>42705</v>
      </c>
      <c r="B209" s="51">
        <v>11.84</v>
      </c>
    </row>
    <row r="210" spans="1:2" ht="13">
      <c r="A210" s="52">
        <v>42736</v>
      </c>
      <c r="B210" s="51">
        <v>11.11</v>
      </c>
    </row>
    <row r="211" spans="1:2" ht="13">
      <c r="A211" s="52">
        <v>42767</v>
      </c>
      <c r="B211" s="51">
        <v>10.53</v>
      </c>
    </row>
    <row r="212" spans="1:2" ht="13">
      <c r="A212" s="52">
        <v>42795</v>
      </c>
      <c r="B212" s="51">
        <v>9.85</v>
      </c>
    </row>
    <row r="213" spans="1:2" ht="13">
      <c r="A213" s="52">
        <v>42826</v>
      </c>
      <c r="B213" s="51">
        <v>9.4499999999999993</v>
      </c>
    </row>
    <row r="214" spans="1:2" ht="13">
      <c r="A214" s="52">
        <v>42856</v>
      </c>
      <c r="B214" s="51">
        <v>9.24</v>
      </c>
    </row>
    <row r="215" spans="1:2" ht="13">
      <c r="A215" s="52">
        <v>42887</v>
      </c>
      <c r="B215" s="51">
        <v>9.01</v>
      </c>
    </row>
    <row r="216" spans="1:2" ht="13">
      <c r="A216" s="52">
        <v>42917</v>
      </c>
      <c r="B216" s="51">
        <v>8.3800000000000008</v>
      </c>
    </row>
    <row r="217" spans="1:2" ht="13">
      <c r="A217" s="52">
        <v>42948</v>
      </c>
      <c r="B217" s="51">
        <v>7.81</v>
      </c>
    </row>
    <row r="218" spans="1:2" ht="13">
      <c r="A218" s="52">
        <v>42979</v>
      </c>
      <c r="B218" s="51">
        <v>7.34</v>
      </c>
    </row>
    <row r="219" spans="1:2" ht="13">
      <c r="A219" s="52">
        <v>43009</v>
      </c>
      <c r="B219" s="51">
        <v>7.14</v>
      </c>
    </row>
    <row r="220" spans="1:2" ht="13">
      <c r="A220" s="52">
        <v>43040</v>
      </c>
      <c r="B220" s="51">
        <v>7.09</v>
      </c>
    </row>
    <row r="221" spans="1:2" ht="13">
      <c r="A221" s="52">
        <v>43070</v>
      </c>
      <c r="B221" s="51">
        <v>6.91</v>
      </c>
    </row>
    <row r="222" spans="1:2" ht="13">
      <c r="A222" s="52">
        <v>43101</v>
      </c>
      <c r="B222" s="51">
        <v>6.88</v>
      </c>
    </row>
    <row r="223" spans="1:2" ht="13">
      <c r="A223" s="52">
        <v>43132</v>
      </c>
      <c r="B223" s="51">
        <v>6.78</v>
      </c>
    </row>
    <row r="224" spans="1:2" ht="13">
      <c r="A224" s="52">
        <v>43160</v>
      </c>
      <c r="B224" s="51">
        <v>6.5</v>
      </c>
    </row>
    <row r="225" spans="1:2" ht="13">
      <c r="A225" s="52">
        <v>43191</v>
      </c>
      <c r="B225" s="51">
        <v>6.35</v>
      </c>
    </row>
    <row r="226" spans="1:2" ht="13">
      <c r="A226" s="52">
        <v>43221</v>
      </c>
      <c r="B226" s="51">
        <v>6.78</v>
      </c>
    </row>
    <row r="227" spans="1:2" ht="13">
      <c r="A227" s="52">
        <v>43252</v>
      </c>
      <c r="B227" s="51">
        <v>7.82</v>
      </c>
    </row>
    <row r="228" spans="1:2" ht="13">
      <c r="A228" s="52">
        <v>43282</v>
      </c>
      <c r="B228" s="51">
        <v>7.55</v>
      </c>
    </row>
    <row r="229" spans="1:2" ht="13">
      <c r="A229" s="52">
        <v>43313</v>
      </c>
      <c r="B229" s="51">
        <v>7.77</v>
      </c>
    </row>
    <row r="230" spans="1:2" ht="13">
      <c r="A230" s="52">
        <v>43344</v>
      </c>
      <c r="B230" s="51">
        <v>8.1</v>
      </c>
    </row>
    <row r="231" spans="1:2" ht="13">
      <c r="A231" s="52">
        <v>43374</v>
      </c>
      <c r="B231" s="51">
        <v>7.39</v>
      </c>
    </row>
    <row r="232" spans="1:2" ht="13">
      <c r="A232" s="52">
        <v>43405</v>
      </c>
      <c r="B232" s="51">
        <v>6.92</v>
      </c>
    </row>
    <row r="233" spans="1:2" ht="13">
      <c r="A233" s="52">
        <v>43435</v>
      </c>
      <c r="B233" s="51">
        <v>6.68</v>
      </c>
    </row>
    <row r="234" spans="1:2" ht="13">
      <c r="A234" s="52">
        <v>43466</v>
      </c>
      <c r="B234" s="51">
        <v>6.54</v>
      </c>
    </row>
    <row r="235" spans="1:2" ht="13">
      <c r="A235" s="52">
        <v>43497</v>
      </c>
      <c r="B235" s="51">
        <v>6.47</v>
      </c>
    </row>
    <row r="236" spans="1:2" ht="13">
      <c r="A236" s="52">
        <v>43525</v>
      </c>
      <c r="B236" s="51">
        <v>6.49</v>
      </c>
    </row>
    <row r="237" spans="1:2" ht="13">
      <c r="A237" s="52">
        <v>43556</v>
      </c>
      <c r="B237" s="51">
        <v>6.53</v>
      </c>
    </row>
    <row r="238" spans="1:2" ht="13">
      <c r="A238" s="52">
        <v>43586</v>
      </c>
      <c r="B238" s="51">
        <v>6.45</v>
      </c>
    </row>
    <row r="239" spans="1:2" ht="13">
      <c r="A239" s="52">
        <v>43617</v>
      </c>
      <c r="B239" s="51">
        <v>6.01</v>
      </c>
    </row>
    <row r="240" spans="1:2" ht="13">
      <c r="A240" s="52">
        <v>43647</v>
      </c>
      <c r="B240" s="51">
        <v>5.55</v>
      </c>
    </row>
    <row r="241" spans="1:2" ht="13">
      <c r="A241" s="52">
        <v>43678</v>
      </c>
      <c r="B241" s="51">
        <v>5.36</v>
      </c>
    </row>
    <row r="242" spans="1:2" ht="13">
      <c r="A242" s="52">
        <v>43709</v>
      </c>
      <c r="B242" s="51">
        <v>5.1100000000000003</v>
      </c>
    </row>
    <row r="243" spans="1:2" ht="13">
      <c r="A243" s="52">
        <v>43739</v>
      </c>
      <c r="B243" s="51">
        <v>4.54</v>
      </c>
    </row>
    <row r="244" spans="1:2" ht="13">
      <c r="A244" s="52">
        <v>43770</v>
      </c>
      <c r="B244" s="51">
        <v>4.55</v>
      </c>
    </row>
    <row r="245" spans="1:2" ht="13">
      <c r="A245" s="52">
        <v>43800</v>
      </c>
      <c r="B245" s="51">
        <v>4.59</v>
      </c>
    </row>
    <row r="246" spans="1:2" ht="13">
      <c r="A246" s="52">
        <v>43831</v>
      </c>
      <c r="B246" s="51">
        <v>4.4373913043478304</v>
      </c>
    </row>
    <row r="247" spans="1:2" ht="13">
      <c r="A247" s="52">
        <v>43862</v>
      </c>
      <c r="B247" s="51">
        <v>4.28</v>
      </c>
    </row>
    <row r="248" spans="1:2" ht="13">
      <c r="A248" s="52">
        <v>43891</v>
      </c>
      <c r="B248" s="51">
        <v>3.98590909090909</v>
      </c>
    </row>
    <row r="249" spans="1:2" ht="13">
      <c r="A249" s="52">
        <v>43922</v>
      </c>
      <c r="B249" s="51">
        <v>3.1505000000000001</v>
      </c>
    </row>
    <row r="250" spans="1:2" ht="13">
      <c r="A250" s="52">
        <v>43952</v>
      </c>
      <c r="B250" s="51">
        <v>2.7229999999999999</v>
      </c>
    </row>
    <row r="251" spans="1:2" ht="13">
      <c r="A251" s="52">
        <v>43983</v>
      </c>
      <c r="B251" s="51">
        <v>2.41130434782609</v>
      </c>
    </row>
    <row r="252" spans="1:2" ht="13">
      <c r="A252" s="52">
        <v>44013</v>
      </c>
      <c r="B252" s="51">
        <v>2.4043478260869602</v>
      </c>
    </row>
    <row r="253" spans="1:2" ht="13">
      <c r="A253" s="52">
        <v>44044</v>
      </c>
      <c r="B253" s="51">
        <v>2.3895238095238098</v>
      </c>
    </row>
    <row r="254" spans="1:2" ht="13">
      <c r="A254" s="52">
        <v>44075</v>
      </c>
      <c r="B254" s="51">
        <v>2.5342857142857098</v>
      </c>
    </row>
    <row r="255" spans="1:2" ht="13">
      <c r="A255" s="52">
        <v>44105</v>
      </c>
      <c r="B255" s="51">
        <v>2.95571428571429</v>
      </c>
    </row>
    <row r="256" spans="1:2" ht="13">
      <c r="A256" s="52">
        <v>44136</v>
      </c>
      <c r="B256" s="51">
        <v>3.0545</v>
      </c>
    </row>
    <row r="257" spans="1:2" ht="13">
      <c r="A257" s="52">
        <v>44166</v>
      </c>
      <c r="B257" s="51">
        <v>2.8159999999999998</v>
      </c>
    </row>
    <row r="258" spans="1:2" ht="13">
      <c r="A258" s="52">
        <v>44197</v>
      </c>
      <c r="B258" s="51">
        <v>3.2289473684210499</v>
      </c>
    </row>
    <row r="259" spans="1:2" ht="13">
      <c r="A259" s="52">
        <v>44228</v>
      </c>
      <c r="B259" s="51">
        <v>3.6138888888888898</v>
      </c>
    </row>
    <row r="260" spans="1:2" ht="13">
      <c r="A260" s="52">
        <v>44256</v>
      </c>
      <c r="B260" s="51">
        <v>4.7234782608695598</v>
      </c>
    </row>
    <row r="261" spans="1:2" ht="13">
      <c r="A261" s="52">
        <v>44287</v>
      </c>
      <c r="B261" s="51">
        <v>5.2134999999999998</v>
      </c>
    </row>
    <row r="262" spans="1:2" ht="13">
      <c r="A262" s="52">
        <v>44317</v>
      </c>
      <c r="B262" s="51">
        <v>5.6328571428571399</v>
      </c>
    </row>
    <row r="263" spans="1:2" ht="13">
      <c r="A263" s="52">
        <v>44348</v>
      </c>
      <c r="B263" s="51">
        <v>6.3071428571428596</v>
      </c>
    </row>
    <row r="264" spans="1:2" ht="13">
      <c r="A264" s="52">
        <v>44378</v>
      </c>
      <c r="B264" s="51">
        <v>6.9166666666666696</v>
      </c>
    </row>
    <row r="265" spans="1:2" ht="13">
      <c r="A265" s="52">
        <v>44409</v>
      </c>
      <c r="B265" s="51">
        <v>7.94136363636364</v>
      </c>
    </row>
    <row r="266" spans="1:2" ht="13">
      <c r="A266" s="52">
        <v>44440</v>
      </c>
      <c r="B266" s="51">
        <v>8.7023809523809508</v>
      </c>
    </row>
    <row r="267" spans="1:2" ht="13">
      <c r="A267" s="52">
        <v>44470</v>
      </c>
      <c r="B267" s="51">
        <v>9.8204999999999991</v>
      </c>
    </row>
    <row r="268" spans="1:2" ht="13">
      <c r="A268" s="52">
        <v>44501</v>
      </c>
      <c r="B268" s="51">
        <v>11.936315789473699</v>
      </c>
    </row>
    <row r="269" spans="1:2" ht="13">
      <c r="A269" s="52">
        <v>44531</v>
      </c>
      <c r="B269" s="51">
        <v>11.534761904761901</v>
      </c>
    </row>
    <row r="270" spans="1:2" ht="13">
      <c r="A270" s="52">
        <v>44562</v>
      </c>
      <c r="B270" s="51">
        <v>11.9990476190476</v>
      </c>
    </row>
    <row r="271" spans="1:2" ht="13">
      <c r="A271" s="52">
        <v>44593</v>
      </c>
      <c r="B271" s="51">
        <v>12.279473684210499</v>
      </c>
    </row>
    <row r="272" spans="1:2" ht="13">
      <c r="A272" s="52">
        <v>44621</v>
      </c>
      <c r="B272" s="51">
        <v>12.970454545454499</v>
      </c>
    </row>
    <row r="273" spans="1:2" ht="13">
      <c r="A273" s="52">
        <v>44652</v>
      </c>
      <c r="B273" s="51">
        <v>12.9526315789474</v>
      </c>
    </row>
    <row r="274" spans="1:2" ht="13">
      <c r="A274" s="52">
        <v>44682</v>
      </c>
      <c r="B274" s="51">
        <v>13.32681818</v>
      </c>
    </row>
    <row r="275" spans="1:2" ht="13">
      <c r="A275" s="52">
        <v>44713</v>
      </c>
      <c r="B275" s="51">
        <v>13.6142857142857</v>
      </c>
    </row>
    <row r="276" spans="1:2" ht="13">
      <c r="A276" s="52">
        <v>44743</v>
      </c>
      <c r="B276" s="51">
        <v>13.9661904761905</v>
      </c>
    </row>
    <row r="277" spans="1:2" ht="13">
      <c r="A277" s="52">
        <v>44774</v>
      </c>
      <c r="B277" s="51">
        <v>13.521739130434799</v>
      </c>
    </row>
    <row r="278" spans="1:2" ht="13">
      <c r="A278" s="52">
        <v>44805</v>
      </c>
      <c r="B278" s="51">
        <v>13.4404761904762</v>
      </c>
    </row>
    <row r="279" spans="1:2" ht="13">
      <c r="A279" s="52">
        <v>44835</v>
      </c>
      <c r="B279" s="51">
        <v>13.1625</v>
      </c>
    </row>
    <row r="280" spans="1:2" ht="13">
      <c r="A280" s="52">
        <v>44866</v>
      </c>
      <c r="B280" s="51">
        <v>13.879</v>
      </c>
    </row>
    <row r="281" spans="1:2" ht="13">
      <c r="A281" s="52">
        <v>44896</v>
      </c>
      <c r="B281" s="51">
        <v>13.8323809523809</v>
      </c>
    </row>
    <row r="282" spans="1:2" ht="13">
      <c r="A282" s="52">
        <v>44927</v>
      </c>
      <c r="B282" s="51">
        <v>13.527727272727301</v>
      </c>
    </row>
    <row r="283" spans="1:2" ht="13">
      <c r="A283" s="52">
        <v>44958</v>
      </c>
      <c r="B283" s="51">
        <v>13.4166666666667</v>
      </c>
    </row>
    <row r="284" spans="1:2" ht="13">
      <c r="A284" s="52">
        <v>44986</v>
      </c>
      <c r="B284" s="51">
        <v>12.9295652173913</v>
      </c>
    </row>
    <row r="285" spans="1:2" ht="13">
      <c r="A285" s="52">
        <v>45017</v>
      </c>
      <c r="B285" s="51">
        <v>12.8233333333333</v>
      </c>
    </row>
    <row r="286" spans="1:2" ht="13">
      <c r="A286" s="52">
        <v>45047</v>
      </c>
      <c r="B286" s="51">
        <v>12.650909090909099</v>
      </c>
    </row>
    <row r="287" spans="1:2" ht="13">
      <c r="A287" s="52">
        <v>45078</v>
      </c>
      <c r="B287" s="51">
        <v>12.0755</v>
      </c>
    </row>
    <row r="288" spans="1:2" ht="13">
      <c r="A288" s="52">
        <v>45108</v>
      </c>
      <c r="B288" s="51">
        <v>11.53</v>
      </c>
    </row>
    <row r="289" spans="1:2" ht="13">
      <c r="A289" s="52">
        <v>45139</v>
      </c>
      <c r="B289" s="51">
        <v>11.069130434782601</v>
      </c>
    </row>
    <row r="290" spans="1:2" ht="13">
      <c r="A290" s="52">
        <v>45170</v>
      </c>
      <c r="B290" s="51">
        <v>10.9285</v>
      </c>
    </row>
    <row r="291" spans="1:2" ht="13">
      <c r="A291" s="52">
        <v>45200</v>
      </c>
      <c r="B291" s="51">
        <v>11.1119047619048</v>
      </c>
    </row>
    <row r="292" spans="1:2" ht="13">
      <c r="A292" s="52">
        <v>45231</v>
      </c>
      <c r="B292" s="51">
        <v>10.6495</v>
      </c>
    </row>
    <row r="293" spans="1:2" ht="13">
      <c r="A293" s="52">
        <v>45261</v>
      </c>
      <c r="B293" s="51">
        <v>10.231052631578899</v>
      </c>
    </row>
    <row r="294" spans="1:2" ht="13">
      <c r="A294" s="52">
        <v>45292</v>
      </c>
      <c r="B294" s="51">
        <v>10.0463636363636</v>
      </c>
    </row>
    <row r="295" spans="1:2" ht="13">
      <c r="A295" s="52">
        <v>45323</v>
      </c>
      <c r="B295" s="51">
        <v>9.9331578947368406</v>
      </c>
    </row>
    <row r="296" spans="1:2" ht="13">
      <c r="A296" s="52">
        <v>45352</v>
      </c>
      <c r="B296" s="51">
        <v>9.8354999999999997</v>
      </c>
    </row>
    <row r="297" spans="1:2" ht="13">
      <c r="A297" s="52">
        <v>45383</v>
      </c>
      <c r="B297" s="51">
        <v>10.1622727272727</v>
      </c>
    </row>
    <row r="298" spans="1:2" ht="13">
      <c r="A298" s="52">
        <v>45413</v>
      </c>
      <c r="B298" s="51">
        <v>10.4009523809524</v>
      </c>
    </row>
    <row r="299" spans="1:2" ht="13">
      <c r="A299" s="52">
        <v>45444</v>
      </c>
      <c r="B299" s="51">
        <v>10.888999999999999</v>
      </c>
    </row>
    <row r="300" spans="1:2" ht="13">
      <c r="A300" s="52">
        <v>45474</v>
      </c>
      <c r="B300" s="51">
        <v>11.137826086956499</v>
      </c>
    </row>
    <row r="301" spans="1:2" ht="13">
      <c r="A301" s="52">
        <v>45505</v>
      </c>
      <c r="B301" s="51">
        <v>11.4081818181818</v>
      </c>
    </row>
    <row r="302" spans="1:2" ht="13">
      <c r="A302" s="52">
        <v>45536</v>
      </c>
      <c r="B302" s="51">
        <v>11.825238095238101</v>
      </c>
    </row>
    <row r="303" spans="1:2" ht="13">
      <c r="A303" s="52">
        <v>45566</v>
      </c>
      <c r="B303" s="51">
        <v>12.433913043478301</v>
      </c>
    </row>
    <row r="304" spans="1:2" ht="13">
      <c r="A304" s="52">
        <v>45597</v>
      </c>
      <c r="B304" s="51">
        <v>13.1210526315789</v>
      </c>
    </row>
  </sheetData>
  <pageMargins left="0.78740157499999996" right="0.78740157499999996" top="0.984251969" bottom="0.984251969" header="0.5" footer="0.5"/>
  <pageSetup paperSize="0" fitToWidth="0" fitToHeight="0" orientation="portrait" horizontalDpi="0" verticalDpi="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D37AA-8658-2149-B35D-9EE03799C6F2}">
  <dimension ref="A1:H86"/>
  <sheetViews>
    <sheetView zoomScaleNormal="100" workbookViewId="0">
      <selection activeCell="E1" sqref="D1:E1048576"/>
    </sheetView>
  </sheetViews>
  <sheetFormatPr baseColWidth="10" defaultRowHeight="13"/>
  <cols>
    <col min="1" max="1" width="8.83203125" style="58" customWidth="1"/>
    <col min="2" max="3" width="8.83203125" style="59" customWidth="1"/>
    <col min="4" max="4" width="10.1640625" style="59" bestFit="1" customWidth="1"/>
    <col min="5" max="259" width="8.83203125" style="59" customWidth="1"/>
    <col min="260" max="260" width="10.1640625" style="59" bestFit="1" customWidth="1"/>
    <col min="261" max="515" width="8.83203125" style="59" customWidth="1"/>
    <col min="516" max="516" width="10.1640625" style="59" bestFit="1" customWidth="1"/>
    <col min="517" max="771" width="8.83203125" style="59" customWidth="1"/>
    <col min="772" max="772" width="10.1640625" style="59" bestFit="1" customWidth="1"/>
    <col min="773" max="1027" width="8.83203125" style="59" customWidth="1"/>
    <col min="1028" max="1028" width="10.1640625" style="59" bestFit="1" customWidth="1"/>
    <col min="1029" max="1283" width="8.83203125" style="59" customWidth="1"/>
    <col min="1284" max="1284" width="10.1640625" style="59" bestFit="1" customWidth="1"/>
    <col min="1285" max="1539" width="8.83203125" style="59" customWidth="1"/>
    <col min="1540" max="1540" width="10.1640625" style="59" bestFit="1" customWidth="1"/>
    <col min="1541" max="1795" width="8.83203125" style="59" customWidth="1"/>
    <col min="1796" max="1796" width="10.1640625" style="59" bestFit="1" customWidth="1"/>
    <col min="1797" max="2051" width="8.83203125" style="59" customWidth="1"/>
    <col min="2052" max="2052" width="10.1640625" style="59" bestFit="1" customWidth="1"/>
    <col min="2053" max="2307" width="8.83203125" style="59" customWidth="1"/>
    <col min="2308" max="2308" width="10.1640625" style="59" bestFit="1" customWidth="1"/>
    <col min="2309" max="2563" width="8.83203125" style="59" customWidth="1"/>
    <col min="2564" max="2564" width="10.1640625" style="59" bestFit="1" customWidth="1"/>
    <col min="2565" max="2819" width="8.83203125" style="59" customWidth="1"/>
    <col min="2820" max="2820" width="10.1640625" style="59" bestFit="1" customWidth="1"/>
    <col min="2821" max="3075" width="8.83203125" style="59" customWidth="1"/>
    <col min="3076" max="3076" width="10.1640625" style="59" bestFit="1" customWidth="1"/>
    <col min="3077" max="3331" width="8.83203125" style="59" customWidth="1"/>
    <col min="3332" max="3332" width="10.1640625" style="59" bestFit="1" customWidth="1"/>
    <col min="3333" max="3587" width="8.83203125" style="59" customWidth="1"/>
    <col min="3588" max="3588" width="10.1640625" style="59" bestFit="1" customWidth="1"/>
    <col min="3589" max="3843" width="8.83203125" style="59" customWidth="1"/>
    <col min="3844" max="3844" width="10.1640625" style="59" bestFit="1" customWidth="1"/>
    <col min="3845" max="4099" width="8.83203125" style="59" customWidth="1"/>
    <col min="4100" max="4100" width="10.1640625" style="59" bestFit="1" customWidth="1"/>
    <col min="4101" max="4355" width="8.83203125" style="59" customWidth="1"/>
    <col min="4356" max="4356" width="10.1640625" style="59" bestFit="1" customWidth="1"/>
    <col min="4357" max="4611" width="8.83203125" style="59" customWidth="1"/>
    <col min="4612" max="4612" width="10.1640625" style="59" bestFit="1" customWidth="1"/>
    <col min="4613" max="4867" width="8.83203125" style="59" customWidth="1"/>
    <col min="4868" max="4868" width="10.1640625" style="59" bestFit="1" customWidth="1"/>
    <col min="4869" max="5123" width="8.83203125" style="59" customWidth="1"/>
    <col min="5124" max="5124" width="10.1640625" style="59" bestFit="1" customWidth="1"/>
    <col min="5125" max="5379" width="8.83203125" style="59" customWidth="1"/>
    <col min="5380" max="5380" width="10.1640625" style="59" bestFit="1" customWidth="1"/>
    <col min="5381" max="5635" width="8.83203125" style="59" customWidth="1"/>
    <col min="5636" max="5636" width="10.1640625" style="59" bestFit="1" customWidth="1"/>
    <col min="5637" max="5891" width="8.83203125" style="59" customWidth="1"/>
    <col min="5892" max="5892" width="10.1640625" style="59" bestFit="1" customWidth="1"/>
    <col min="5893" max="6147" width="8.83203125" style="59" customWidth="1"/>
    <col min="6148" max="6148" width="10.1640625" style="59" bestFit="1" customWidth="1"/>
    <col min="6149" max="6403" width="8.83203125" style="59" customWidth="1"/>
    <col min="6404" max="6404" width="10.1640625" style="59" bestFit="1" customWidth="1"/>
    <col min="6405" max="6659" width="8.83203125" style="59" customWidth="1"/>
    <col min="6660" max="6660" width="10.1640625" style="59" bestFit="1" customWidth="1"/>
    <col min="6661" max="6915" width="8.83203125" style="59" customWidth="1"/>
    <col min="6916" max="6916" width="10.1640625" style="59" bestFit="1" customWidth="1"/>
    <col min="6917" max="7171" width="8.83203125" style="59" customWidth="1"/>
    <col min="7172" max="7172" width="10.1640625" style="59" bestFit="1" customWidth="1"/>
    <col min="7173" max="7427" width="8.83203125" style="59" customWidth="1"/>
    <col min="7428" max="7428" width="10.1640625" style="59" bestFit="1" customWidth="1"/>
    <col min="7429" max="7683" width="8.83203125" style="59" customWidth="1"/>
    <col min="7684" max="7684" width="10.1640625" style="59" bestFit="1" customWidth="1"/>
    <col min="7685" max="7939" width="8.83203125" style="59" customWidth="1"/>
    <col min="7940" max="7940" width="10.1640625" style="59" bestFit="1" customWidth="1"/>
    <col min="7941" max="8195" width="8.83203125" style="59" customWidth="1"/>
    <col min="8196" max="8196" width="10.1640625" style="59" bestFit="1" customWidth="1"/>
    <col min="8197" max="8451" width="8.83203125" style="59" customWidth="1"/>
    <col min="8452" max="8452" width="10.1640625" style="59" bestFit="1" customWidth="1"/>
    <col min="8453" max="8707" width="8.83203125" style="59" customWidth="1"/>
    <col min="8708" max="8708" width="10.1640625" style="59" bestFit="1" customWidth="1"/>
    <col min="8709" max="8963" width="8.83203125" style="59" customWidth="1"/>
    <col min="8964" max="8964" width="10.1640625" style="59" bestFit="1" customWidth="1"/>
    <col min="8965" max="9219" width="8.83203125" style="59" customWidth="1"/>
    <col min="9220" max="9220" width="10.1640625" style="59" bestFit="1" customWidth="1"/>
    <col min="9221" max="9475" width="8.83203125" style="59" customWidth="1"/>
    <col min="9476" max="9476" width="10.1640625" style="59" bestFit="1" customWidth="1"/>
    <col min="9477" max="9731" width="8.83203125" style="59" customWidth="1"/>
    <col min="9732" max="9732" width="10.1640625" style="59" bestFit="1" customWidth="1"/>
    <col min="9733" max="9987" width="8.83203125" style="59" customWidth="1"/>
    <col min="9988" max="9988" width="10.1640625" style="59" bestFit="1" customWidth="1"/>
    <col min="9989" max="10243" width="8.83203125" style="59" customWidth="1"/>
    <col min="10244" max="10244" width="10.1640625" style="59" bestFit="1" customWidth="1"/>
    <col min="10245" max="10499" width="8.83203125" style="59" customWidth="1"/>
    <col min="10500" max="10500" width="10.1640625" style="59" bestFit="1" customWidth="1"/>
    <col min="10501" max="10755" width="8.83203125" style="59" customWidth="1"/>
    <col min="10756" max="10756" width="10.1640625" style="59" bestFit="1" customWidth="1"/>
    <col min="10757" max="11011" width="8.83203125" style="59" customWidth="1"/>
    <col min="11012" max="11012" width="10.1640625" style="59" bestFit="1" customWidth="1"/>
    <col min="11013" max="11267" width="8.83203125" style="59" customWidth="1"/>
    <col min="11268" max="11268" width="10.1640625" style="59" bestFit="1" customWidth="1"/>
    <col min="11269" max="11523" width="8.83203125" style="59" customWidth="1"/>
    <col min="11524" max="11524" width="10.1640625" style="59" bestFit="1" customWidth="1"/>
    <col min="11525" max="11779" width="8.83203125" style="59" customWidth="1"/>
    <col min="11780" max="11780" width="10.1640625" style="59" bestFit="1" customWidth="1"/>
    <col min="11781" max="12035" width="8.83203125" style="59" customWidth="1"/>
    <col min="12036" max="12036" width="10.1640625" style="59" bestFit="1" customWidth="1"/>
    <col min="12037" max="12291" width="8.83203125" style="59" customWidth="1"/>
    <col min="12292" max="12292" width="10.1640625" style="59" bestFit="1" customWidth="1"/>
    <col min="12293" max="12547" width="8.83203125" style="59" customWidth="1"/>
    <col min="12548" max="12548" width="10.1640625" style="59" bestFit="1" customWidth="1"/>
    <col min="12549" max="12803" width="8.83203125" style="59" customWidth="1"/>
    <col min="12804" max="12804" width="10.1640625" style="59" bestFit="1" customWidth="1"/>
    <col min="12805" max="13059" width="8.83203125" style="59" customWidth="1"/>
    <col min="13060" max="13060" width="10.1640625" style="59" bestFit="1" customWidth="1"/>
    <col min="13061" max="13315" width="8.83203125" style="59" customWidth="1"/>
    <col min="13316" max="13316" width="10.1640625" style="59" bestFit="1" customWidth="1"/>
    <col min="13317" max="13571" width="8.83203125" style="59" customWidth="1"/>
    <col min="13572" max="13572" width="10.1640625" style="59" bestFit="1" customWidth="1"/>
    <col min="13573" max="13827" width="8.83203125" style="59" customWidth="1"/>
    <col min="13828" max="13828" width="10.1640625" style="59" bestFit="1" customWidth="1"/>
    <col min="13829" max="14083" width="8.83203125" style="59" customWidth="1"/>
    <col min="14084" max="14084" width="10.1640625" style="59" bestFit="1" customWidth="1"/>
    <col min="14085" max="14339" width="8.83203125" style="59" customWidth="1"/>
    <col min="14340" max="14340" width="10.1640625" style="59" bestFit="1" customWidth="1"/>
    <col min="14341" max="14595" width="8.83203125" style="59" customWidth="1"/>
    <col min="14596" max="14596" width="10.1640625" style="59" bestFit="1" customWidth="1"/>
    <col min="14597" max="14851" width="8.83203125" style="59" customWidth="1"/>
    <col min="14852" max="14852" width="10.1640625" style="59" bestFit="1" customWidth="1"/>
    <col min="14853" max="15107" width="8.83203125" style="59" customWidth="1"/>
    <col min="15108" max="15108" width="10.1640625" style="59" bestFit="1" customWidth="1"/>
    <col min="15109" max="15363" width="8.83203125" style="59" customWidth="1"/>
    <col min="15364" max="15364" width="10.1640625" style="59" bestFit="1" customWidth="1"/>
    <col min="15365" max="15619" width="8.83203125" style="59" customWidth="1"/>
    <col min="15620" max="15620" width="10.1640625" style="59" bestFit="1" customWidth="1"/>
    <col min="15621" max="15875" width="8.83203125" style="59" customWidth="1"/>
    <col min="15876" max="15876" width="10.1640625" style="59" bestFit="1" customWidth="1"/>
    <col min="15877" max="16131" width="8.83203125" style="59" customWidth="1"/>
    <col min="16132" max="16132" width="10.1640625" style="59" bestFit="1" customWidth="1"/>
    <col min="16133" max="16384" width="8.83203125" style="59" customWidth="1"/>
  </cols>
  <sheetData>
    <row r="1" spans="1:8">
      <c r="A1" s="58" t="s">
        <v>112</v>
      </c>
      <c r="B1" s="59" t="s">
        <v>113</v>
      </c>
      <c r="D1" s="59" t="s">
        <v>34</v>
      </c>
      <c r="E1" s="59" t="s">
        <v>114</v>
      </c>
    </row>
    <row r="2" spans="1:8">
      <c r="A2" s="58" t="s">
        <v>115</v>
      </c>
      <c r="B2" s="60">
        <v>21.54</v>
      </c>
      <c r="D2" s="58">
        <f>DATEVALUE(A2)</f>
        <v>42856</v>
      </c>
      <c r="E2" s="60">
        <f>B2</f>
        <v>21.54</v>
      </c>
      <c r="H2" s="59" t="s">
        <v>200</v>
      </c>
    </row>
    <row r="3" spans="1:8">
      <c r="A3" s="58" t="s">
        <v>116</v>
      </c>
      <c r="B3" s="60">
        <v>21.73</v>
      </c>
      <c r="D3" s="58">
        <f t="shared" ref="D3:D66" si="0">DATEVALUE(A3)</f>
        <v>42887</v>
      </c>
      <c r="E3" s="60">
        <f t="shared" ref="E3:E66" si="1">B3</f>
        <v>21.73</v>
      </c>
    </row>
    <row r="4" spans="1:8">
      <c r="A4" s="58" t="s">
        <v>117</v>
      </c>
      <c r="B4" s="60">
        <v>19.47</v>
      </c>
      <c r="D4" s="58">
        <f t="shared" si="0"/>
        <v>42917</v>
      </c>
      <c r="E4" s="60">
        <f t="shared" si="1"/>
        <v>19.47</v>
      </c>
    </row>
    <row r="5" spans="1:8">
      <c r="A5" s="58" t="s">
        <v>118</v>
      </c>
      <c r="B5" s="60">
        <v>20.3</v>
      </c>
      <c r="D5" s="58">
        <f t="shared" si="0"/>
        <v>42948</v>
      </c>
      <c r="E5" s="60">
        <f t="shared" si="1"/>
        <v>20.3</v>
      </c>
    </row>
    <row r="6" spans="1:8">
      <c r="A6" s="58" t="s">
        <v>119</v>
      </c>
      <c r="B6" s="60">
        <v>24.82</v>
      </c>
      <c r="D6" s="58">
        <f t="shared" si="0"/>
        <v>42979</v>
      </c>
      <c r="E6" s="60">
        <f t="shared" si="1"/>
        <v>24.82</v>
      </c>
    </row>
    <row r="7" spans="1:8">
      <c r="A7" s="58" t="s">
        <v>120</v>
      </c>
      <c r="B7" s="60">
        <v>21.66</v>
      </c>
      <c r="D7" s="58">
        <f t="shared" si="0"/>
        <v>43009</v>
      </c>
      <c r="E7" s="60">
        <f t="shared" si="1"/>
        <v>21.66</v>
      </c>
    </row>
    <row r="8" spans="1:8">
      <c r="A8" s="58" t="s">
        <v>121</v>
      </c>
      <c r="B8" s="60">
        <v>21.13</v>
      </c>
      <c r="D8" s="58">
        <f t="shared" si="0"/>
        <v>43040</v>
      </c>
      <c r="E8" s="60">
        <f t="shared" si="1"/>
        <v>21.13</v>
      </c>
    </row>
    <row r="9" spans="1:8">
      <c r="A9" s="58" t="s">
        <v>122</v>
      </c>
      <c r="B9" s="60">
        <v>20.96</v>
      </c>
      <c r="D9" s="58">
        <f t="shared" si="0"/>
        <v>43070</v>
      </c>
      <c r="E9" s="60">
        <f t="shared" si="1"/>
        <v>20.96</v>
      </c>
    </row>
    <row r="10" spans="1:8">
      <c r="A10" s="58" t="s">
        <v>123</v>
      </c>
      <c r="B10" s="60">
        <v>21.92</v>
      </c>
      <c r="D10" s="58">
        <f t="shared" si="0"/>
        <v>43101</v>
      </c>
      <c r="E10" s="60">
        <f t="shared" si="1"/>
        <v>21.92</v>
      </c>
    </row>
    <row r="11" spans="1:8">
      <c r="A11" s="58" t="s">
        <v>124</v>
      </c>
      <c r="B11" s="60">
        <v>21.27</v>
      </c>
      <c r="D11" s="58">
        <f t="shared" si="0"/>
        <v>43132</v>
      </c>
      <c r="E11" s="60">
        <f t="shared" si="1"/>
        <v>21.27</v>
      </c>
    </row>
    <row r="12" spans="1:8">
      <c r="A12" s="58" t="s">
        <v>125</v>
      </c>
      <c r="B12" s="60">
        <v>19.18</v>
      </c>
      <c r="D12" s="58">
        <f t="shared" si="0"/>
        <v>43160</v>
      </c>
      <c r="E12" s="60">
        <f t="shared" si="1"/>
        <v>19.18</v>
      </c>
    </row>
    <row r="13" spans="1:8">
      <c r="A13" s="58" t="s">
        <v>126</v>
      </c>
      <c r="B13" s="60">
        <v>17.850000000000001</v>
      </c>
      <c r="D13" s="58">
        <f t="shared" si="0"/>
        <v>43191</v>
      </c>
      <c r="E13" s="60">
        <f t="shared" si="1"/>
        <v>17.850000000000001</v>
      </c>
    </row>
    <row r="14" spans="1:8">
      <c r="A14" s="58" t="s">
        <v>127</v>
      </c>
      <c r="B14" s="60">
        <v>18.04</v>
      </c>
      <c r="D14" s="58">
        <f t="shared" si="0"/>
        <v>43221</v>
      </c>
      <c r="E14" s="60">
        <f t="shared" si="1"/>
        <v>18.04</v>
      </c>
    </row>
    <row r="15" spans="1:8">
      <c r="A15" s="58" t="s">
        <v>128</v>
      </c>
      <c r="B15" s="60">
        <v>21.16</v>
      </c>
      <c r="D15" s="58">
        <f t="shared" si="0"/>
        <v>43252</v>
      </c>
      <c r="E15" s="60">
        <f t="shared" si="1"/>
        <v>21.16</v>
      </c>
    </row>
    <row r="16" spans="1:8">
      <c r="A16" s="58" t="s">
        <v>129</v>
      </c>
      <c r="B16" s="60">
        <v>23.55</v>
      </c>
      <c r="D16" s="58">
        <f t="shared" si="0"/>
        <v>43282</v>
      </c>
      <c r="E16" s="60">
        <f t="shared" si="1"/>
        <v>23.55</v>
      </c>
    </row>
    <row r="17" spans="1:5">
      <c r="A17" s="58" t="s">
        <v>130</v>
      </c>
      <c r="B17" s="60">
        <v>22.54</v>
      </c>
      <c r="D17" s="58">
        <f t="shared" si="0"/>
        <v>43313</v>
      </c>
      <c r="E17" s="60">
        <f t="shared" si="1"/>
        <v>22.54</v>
      </c>
    </row>
    <row r="18" spans="1:5">
      <c r="A18" s="58" t="s">
        <v>131</v>
      </c>
      <c r="B18" s="60">
        <v>24.03</v>
      </c>
      <c r="D18" s="58">
        <f t="shared" si="0"/>
        <v>43374</v>
      </c>
      <c r="E18" s="60">
        <f t="shared" si="1"/>
        <v>24.03</v>
      </c>
    </row>
    <row r="19" spans="1:5">
      <c r="A19" s="58" t="s">
        <v>132</v>
      </c>
      <c r="B19" s="60">
        <v>23.94</v>
      </c>
      <c r="D19" s="58">
        <f t="shared" si="0"/>
        <v>43405</v>
      </c>
      <c r="E19" s="60">
        <f t="shared" si="1"/>
        <v>23.94</v>
      </c>
    </row>
    <row r="20" spans="1:5">
      <c r="A20" s="58" t="s">
        <v>133</v>
      </c>
      <c r="B20" s="60">
        <v>26.65</v>
      </c>
      <c r="D20" s="58">
        <f t="shared" si="0"/>
        <v>43435</v>
      </c>
      <c r="E20" s="60">
        <f t="shared" si="1"/>
        <v>26.65</v>
      </c>
    </row>
    <row r="21" spans="1:5">
      <c r="A21" s="58" t="s">
        <v>134</v>
      </c>
      <c r="B21" s="60">
        <v>25.01</v>
      </c>
      <c r="D21" s="58">
        <f t="shared" si="0"/>
        <v>43466</v>
      </c>
      <c r="E21" s="60">
        <f t="shared" si="1"/>
        <v>25.01</v>
      </c>
    </row>
    <row r="22" spans="1:5">
      <c r="A22" s="58" t="s">
        <v>135</v>
      </c>
      <c r="B22" s="60">
        <v>24.95</v>
      </c>
      <c r="D22" s="58">
        <f t="shared" si="0"/>
        <v>43497</v>
      </c>
      <c r="E22" s="60">
        <f t="shared" si="1"/>
        <v>24.95</v>
      </c>
    </row>
    <row r="23" spans="1:5">
      <c r="A23" s="58" t="s">
        <v>136</v>
      </c>
      <c r="B23" s="60">
        <v>23.95</v>
      </c>
      <c r="D23" s="58">
        <f t="shared" si="0"/>
        <v>43525</v>
      </c>
      <c r="E23" s="60">
        <f t="shared" si="1"/>
        <v>23.95</v>
      </c>
    </row>
    <row r="24" spans="1:5">
      <c r="A24" s="58" t="s">
        <v>137</v>
      </c>
      <c r="B24" s="60">
        <v>23.04</v>
      </c>
      <c r="D24" s="58">
        <f t="shared" si="0"/>
        <v>43556</v>
      </c>
      <c r="E24" s="60">
        <f t="shared" si="1"/>
        <v>23.04</v>
      </c>
    </row>
    <row r="25" spans="1:5">
      <c r="A25" s="58" t="s">
        <v>138</v>
      </c>
      <c r="B25" s="60">
        <v>23.16</v>
      </c>
      <c r="D25" s="58">
        <f t="shared" si="0"/>
        <v>43586</v>
      </c>
      <c r="E25" s="60">
        <f t="shared" si="1"/>
        <v>23.16</v>
      </c>
    </row>
    <row r="26" spans="1:5">
      <c r="A26" s="58" t="s">
        <v>139</v>
      </c>
      <c r="B26" s="60">
        <v>21.68</v>
      </c>
      <c r="D26" s="58">
        <f t="shared" si="0"/>
        <v>43617</v>
      </c>
      <c r="E26" s="60">
        <f t="shared" si="1"/>
        <v>21.68</v>
      </c>
    </row>
    <row r="27" spans="1:5">
      <c r="A27" s="58" t="s">
        <v>140</v>
      </c>
      <c r="B27" s="60">
        <v>21.49</v>
      </c>
      <c r="D27" s="58">
        <f t="shared" si="0"/>
        <v>43647</v>
      </c>
      <c r="E27" s="60">
        <f t="shared" si="1"/>
        <v>21.49</v>
      </c>
    </row>
    <row r="28" spans="1:5">
      <c r="A28" s="58" t="s">
        <v>141</v>
      </c>
      <c r="B28" s="60">
        <v>19.48</v>
      </c>
      <c r="D28" s="58">
        <f t="shared" si="0"/>
        <v>43678</v>
      </c>
      <c r="E28" s="60">
        <f t="shared" si="1"/>
        <v>19.48</v>
      </c>
    </row>
    <row r="29" spans="1:5">
      <c r="A29" s="58" t="s">
        <v>142</v>
      </c>
      <c r="B29" s="60">
        <v>18.850000000000001</v>
      </c>
      <c r="D29" s="58">
        <f t="shared" si="0"/>
        <v>43709</v>
      </c>
      <c r="E29" s="60">
        <f t="shared" si="1"/>
        <v>18.850000000000001</v>
      </c>
    </row>
    <row r="30" spans="1:5">
      <c r="A30" s="58" t="s">
        <v>143</v>
      </c>
      <c r="B30" s="60">
        <v>19.190000000000001</v>
      </c>
      <c r="D30" s="58">
        <f t="shared" si="0"/>
        <v>43739</v>
      </c>
      <c r="E30" s="60">
        <f t="shared" si="1"/>
        <v>19.190000000000001</v>
      </c>
    </row>
    <row r="31" spans="1:5">
      <c r="A31" s="58" t="s">
        <v>144</v>
      </c>
      <c r="B31" s="60">
        <v>18.36</v>
      </c>
      <c r="D31" s="58">
        <f t="shared" si="0"/>
        <v>43770</v>
      </c>
      <c r="E31" s="60">
        <f t="shared" si="1"/>
        <v>18.36</v>
      </c>
    </row>
    <row r="32" spans="1:5">
      <c r="A32" s="58" t="s">
        <v>145</v>
      </c>
      <c r="B32" s="60">
        <v>18.329999999999998</v>
      </c>
      <c r="D32" s="58">
        <f t="shared" si="0"/>
        <v>43800</v>
      </c>
      <c r="E32" s="60">
        <f t="shared" si="1"/>
        <v>18.329999999999998</v>
      </c>
    </row>
    <row r="33" spans="1:5">
      <c r="A33" s="58" t="s">
        <v>146</v>
      </c>
      <c r="B33" s="60">
        <v>19.329999999999998</v>
      </c>
      <c r="D33" s="58">
        <f t="shared" si="0"/>
        <v>43831</v>
      </c>
      <c r="E33" s="60">
        <f t="shared" si="1"/>
        <v>19.329999999999998</v>
      </c>
    </row>
    <row r="34" spans="1:5">
      <c r="A34" s="58" t="s">
        <v>147</v>
      </c>
      <c r="B34" s="60">
        <v>20.420000000000002</v>
      </c>
      <c r="D34" s="58">
        <f t="shared" si="0"/>
        <v>43862</v>
      </c>
      <c r="E34" s="60">
        <f t="shared" si="1"/>
        <v>20.420000000000002</v>
      </c>
    </row>
    <row r="35" spans="1:5">
      <c r="A35" s="58" t="s">
        <v>148</v>
      </c>
      <c r="B35" s="60">
        <v>19.38</v>
      </c>
      <c r="D35" s="58">
        <f t="shared" si="0"/>
        <v>43891</v>
      </c>
      <c r="E35" s="60">
        <f t="shared" si="1"/>
        <v>19.38</v>
      </c>
    </row>
    <row r="36" spans="1:5">
      <c r="A36" s="58" t="s">
        <v>149</v>
      </c>
      <c r="B36" s="60">
        <v>17.8</v>
      </c>
      <c r="D36" s="58">
        <f t="shared" si="0"/>
        <v>43922</v>
      </c>
      <c r="E36" s="60">
        <f t="shared" si="1"/>
        <v>17.8</v>
      </c>
    </row>
    <row r="37" spans="1:5">
      <c r="A37" s="58" t="s">
        <v>150</v>
      </c>
      <c r="B37" s="60">
        <v>15.81</v>
      </c>
      <c r="D37" s="58">
        <f t="shared" si="0"/>
        <v>43952</v>
      </c>
      <c r="E37" s="60">
        <f t="shared" si="1"/>
        <v>15.81</v>
      </c>
    </row>
    <row r="38" spans="1:5">
      <c r="A38" s="58" t="s">
        <v>151</v>
      </c>
      <c r="B38" s="60">
        <v>15.89</v>
      </c>
      <c r="D38" s="58">
        <f t="shared" si="0"/>
        <v>43983</v>
      </c>
      <c r="E38" s="60">
        <f t="shared" si="1"/>
        <v>15.89</v>
      </c>
    </row>
    <row r="39" spans="1:5">
      <c r="A39" s="58" t="s">
        <v>152</v>
      </c>
      <c r="B39" s="60">
        <v>14.32</v>
      </c>
      <c r="D39" s="58">
        <f t="shared" si="0"/>
        <v>44013</v>
      </c>
      <c r="E39" s="60">
        <f t="shared" si="1"/>
        <v>14.32</v>
      </c>
    </row>
    <row r="40" spans="1:5">
      <c r="A40" s="58" t="s">
        <v>153</v>
      </c>
      <c r="B40" s="60">
        <v>13.87</v>
      </c>
      <c r="D40" s="58">
        <f t="shared" si="0"/>
        <v>44044</v>
      </c>
      <c r="E40" s="60">
        <f t="shared" si="1"/>
        <v>13.87</v>
      </c>
    </row>
    <row r="41" spans="1:5">
      <c r="A41" s="58" t="s">
        <v>154</v>
      </c>
      <c r="B41" s="60">
        <v>12.03</v>
      </c>
      <c r="D41" s="58">
        <f t="shared" si="0"/>
        <v>44075</v>
      </c>
      <c r="E41" s="60">
        <f t="shared" si="1"/>
        <v>12.03</v>
      </c>
    </row>
    <row r="42" spans="1:5">
      <c r="A42" s="58" t="s">
        <v>155</v>
      </c>
      <c r="B42" s="60">
        <v>10.45</v>
      </c>
      <c r="D42" s="58">
        <f t="shared" si="0"/>
        <v>44105</v>
      </c>
      <c r="E42" s="60">
        <f t="shared" si="1"/>
        <v>10.45</v>
      </c>
    </row>
    <row r="43" spans="1:5">
      <c r="A43" s="58" t="s">
        <v>156</v>
      </c>
      <c r="B43" s="60">
        <v>9.74</v>
      </c>
      <c r="D43" s="58">
        <f t="shared" si="0"/>
        <v>44136</v>
      </c>
      <c r="E43" s="60">
        <f t="shared" si="1"/>
        <v>9.74</v>
      </c>
    </row>
    <row r="44" spans="1:5">
      <c r="A44" s="58" t="s">
        <v>157</v>
      </c>
      <c r="B44" s="60">
        <v>11.24</v>
      </c>
      <c r="D44" s="58">
        <f t="shared" si="0"/>
        <v>44166</v>
      </c>
      <c r="E44" s="60">
        <f t="shared" si="1"/>
        <v>11.24</v>
      </c>
    </row>
    <row r="45" spans="1:5">
      <c r="A45" s="58" t="s">
        <v>158</v>
      </c>
      <c r="B45" s="60">
        <v>11.05</v>
      </c>
      <c r="D45" s="58">
        <f t="shared" si="0"/>
        <v>44197</v>
      </c>
      <c r="E45" s="60">
        <f t="shared" si="1"/>
        <v>11.05</v>
      </c>
    </row>
    <row r="46" spans="1:5">
      <c r="A46" s="58" t="s">
        <v>159</v>
      </c>
      <c r="B46" s="60">
        <v>10.97</v>
      </c>
      <c r="D46" s="58">
        <f t="shared" si="0"/>
        <v>44228</v>
      </c>
      <c r="E46" s="60">
        <f t="shared" si="1"/>
        <v>10.97</v>
      </c>
    </row>
    <row r="47" spans="1:5">
      <c r="A47" s="58" t="s">
        <v>160</v>
      </c>
      <c r="B47" s="60">
        <v>14.84</v>
      </c>
      <c r="D47" s="58">
        <f t="shared" si="0"/>
        <v>44256</v>
      </c>
      <c r="E47" s="60">
        <f t="shared" si="1"/>
        <v>14.84</v>
      </c>
    </row>
    <row r="48" spans="1:5">
      <c r="A48" s="58" t="s">
        <v>161</v>
      </c>
      <c r="B48" s="60">
        <v>15.54</v>
      </c>
      <c r="D48" s="58">
        <f t="shared" si="0"/>
        <v>44287</v>
      </c>
      <c r="E48" s="60">
        <f t="shared" si="1"/>
        <v>15.54</v>
      </c>
    </row>
    <row r="49" spans="1:5">
      <c r="A49" s="58" t="s">
        <v>162</v>
      </c>
      <c r="B49" s="60">
        <v>16.11</v>
      </c>
      <c r="D49" s="58">
        <f t="shared" si="0"/>
        <v>44317</v>
      </c>
      <c r="E49" s="60">
        <f t="shared" si="1"/>
        <v>16.11</v>
      </c>
    </row>
    <row r="50" spans="1:5">
      <c r="A50" s="58" t="s">
        <v>163</v>
      </c>
      <c r="B50" s="60">
        <v>22.39</v>
      </c>
      <c r="D50" s="58">
        <f t="shared" si="0"/>
        <v>44348</v>
      </c>
      <c r="E50" s="60">
        <f t="shared" si="1"/>
        <v>22.39</v>
      </c>
    </row>
    <row r="51" spans="1:5">
      <c r="A51" s="58" t="s">
        <v>164</v>
      </c>
      <c r="B51" s="60">
        <v>22</v>
      </c>
      <c r="D51" s="58">
        <f t="shared" si="0"/>
        <v>44378</v>
      </c>
      <c r="E51" s="60">
        <f t="shared" si="1"/>
        <v>22</v>
      </c>
    </row>
    <row r="52" spans="1:5">
      <c r="A52" s="58" t="s">
        <v>165</v>
      </c>
      <c r="B52" s="60">
        <v>22.54</v>
      </c>
      <c r="D52" s="58">
        <f t="shared" si="0"/>
        <v>44409</v>
      </c>
      <c r="E52" s="60">
        <f t="shared" si="1"/>
        <v>22.54</v>
      </c>
    </row>
    <row r="53" spans="1:5">
      <c r="A53" s="58" t="s">
        <v>166</v>
      </c>
      <c r="B53" s="60">
        <v>25.05</v>
      </c>
      <c r="D53" s="58">
        <f t="shared" si="0"/>
        <v>44440</v>
      </c>
      <c r="E53" s="60">
        <f t="shared" si="1"/>
        <v>25.05</v>
      </c>
    </row>
    <row r="54" spans="1:5">
      <c r="A54" s="58" t="s">
        <v>167</v>
      </c>
      <c r="B54" s="60">
        <v>27.09</v>
      </c>
      <c r="D54" s="58">
        <f t="shared" si="0"/>
        <v>44470</v>
      </c>
      <c r="E54" s="60">
        <f t="shared" si="1"/>
        <v>27.09</v>
      </c>
    </row>
    <row r="55" spans="1:5">
      <c r="A55" s="58" t="s">
        <v>168</v>
      </c>
      <c r="B55" s="60">
        <v>28.42</v>
      </c>
      <c r="D55" s="58">
        <f t="shared" si="0"/>
        <v>44501</v>
      </c>
      <c r="E55" s="60">
        <f t="shared" si="1"/>
        <v>28.42</v>
      </c>
    </row>
    <row r="56" spans="1:5">
      <c r="A56" s="58" t="s">
        <v>169</v>
      </c>
      <c r="B56" s="60">
        <v>25.79</v>
      </c>
      <c r="D56" s="58">
        <f t="shared" si="0"/>
        <v>44531</v>
      </c>
      <c r="E56" s="60">
        <f t="shared" si="1"/>
        <v>25.79</v>
      </c>
    </row>
    <row r="57" spans="1:5">
      <c r="A57" s="58" t="s">
        <v>170</v>
      </c>
      <c r="B57" s="60">
        <v>24.01</v>
      </c>
      <c r="D57" s="58">
        <f t="shared" si="0"/>
        <v>44562</v>
      </c>
      <c r="E57" s="60">
        <f t="shared" si="1"/>
        <v>24.01</v>
      </c>
    </row>
    <row r="58" spans="1:5">
      <c r="A58" s="58" t="s">
        <v>171</v>
      </c>
      <c r="B58" s="60">
        <v>20.2</v>
      </c>
      <c r="D58" s="58">
        <f t="shared" si="0"/>
        <v>44593</v>
      </c>
      <c r="E58" s="60">
        <f t="shared" si="1"/>
        <v>20.2</v>
      </c>
    </row>
    <row r="59" spans="1:5">
      <c r="A59" s="58" t="s">
        <v>172</v>
      </c>
      <c r="B59" s="60">
        <v>24.67</v>
      </c>
      <c r="D59" s="58">
        <f t="shared" si="0"/>
        <v>44621</v>
      </c>
      <c r="E59" s="60">
        <f t="shared" si="1"/>
        <v>24.67</v>
      </c>
    </row>
    <row r="60" spans="1:5">
      <c r="A60" s="58" t="s">
        <v>173</v>
      </c>
      <c r="B60" s="60">
        <v>26.78</v>
      </c>
      <c r="D60" s="58">
        <f t="shared" si="0"/>
        <v>44652</v>
      </c>
      <c r="E60" s="60">
        <f t="shared" si="1"/>
        <v>26.78</v>
      </c>
    </row>
    <row r="61" spans="1:5">
      <c r="A61" s="58" t="s">
        <v>174</v>
      </c>
      <c r="B61" s="60">
        <v>27.55</v>
      </c>
      <c r="D61" s="58">
        <f t="shared" si="0"/>
        <v>44682</v>
      </c>
      <c r="E61" s="60">
        <f t="shared" si="1"/>
        <v>27.55</v>
      </c>
    </row>
    <row r="62" spans="1:5">
      <c r="A62" s="58" t="s">
        <v>175</v>
      </c>
      <c r="B62" s="60">
        <v>26.58</v>
      </c>
      <c r="D62" s="58">
        <f t="shared" si="0"/>
        <v>44713</v>
      </c>
      <c r="E62" s="60">
        <f t="shared" si="1"/>
        <v>26.58</v>
      </c>
    </row>
    <row r="63" spans="1:5">
      <c r="A63" s="58" t="s">
        <v>176</v>
      </c>
      <c r="B63" s="60">
        <v>25.91</v>
      </c>
      <c r="D63" s="58">
        <f t="shared" si="0"/>
        <v>44743</v>
      </c>
      <c r="E63" s="60">
        <f t="shared" si="1"/>
        <v>25.91</v>
      </c>
    </row>
    <row r="64" spans="1:5">
      <c r="A64" s="58" t="s">
        <v>177</v>
      </c>
      <c r="B64" s="60">
        <v>25.86</v>
      </c>
      <c r="D64" s="58">
        <f t="shared" si="0"/>
        <v>44774</v>
      </c>
      <c r="E64" s="60">
        <f t="shared" si="1"/>
        <v>25.86</v>
      </c>
    </row>
    <row r="65" spans="1:5">
      <c r="A65" s="58" t="s">
        <v>178</v>
      </c>
      <c r="B65" s="60">
        <v>25.27</v>
      </c>
      <c r="D65" s="58">
        <f t="shared" si="0"/>
        <v>44805</v>
      </c>
      <c r="E65" s="60">
        <f t="shared" si="1"/>
        <v>25.27</v>
      </c>
    </row>
    <row r="66" spans="1:5">
      <c r="A66" s="58" t="s">
        <v>179</v>
      </c>
      <c r="B66" s="60">
        <v>23.65</v>
      </c>
      <c r="D66" s="58">
        <f t="shared" si="0"/>
        <v>44835</v>
      </c>
      <c r="E66" s="60">
        <f t="shared" si="1"/>
        <v>23.65</v>
      </c>
    </row>
    <row r="67" spans="1:5">
      <c r="A67" s="58" t="s">
        <v>180</v>
      </c>
      <c r="B67" s="60">
        <v>22.28</v>
      </c>
      <c r="D67" s="58">
        <f t="shared" ref="D67:D86" si="2">DATEVALUE(A67)</f>
        <v>44866</v>
      </c>
      <c r="E67" s="60">
        <f t="shared" ref="E67:E86" si="3">B67</f>
        <v>22.28</v>
      </c>
    </row>
    <row r="68" spans="1:5">
      <c r="A68" s="58" t="s">
        <v>181</v>
      </c>
      <c r="B68" s="60">
        <v>22.72</v>
      </c>
      <c r="D68" s="58">
        <f t="shared" si="2"/>
        <v>44896</v>
      </c>
      <c r="E68" s="60">
        <f t="shared" si="3"/>
        <v>22.72</v>
      </c>
    </row>
    <row r="69" spans="1:5">
      <c r="A69" s="58" t="s">
        <v>182</v>
      </c>
      <c r="B69" s="60">
        <v>24.22</v>
      </c>
      <c r="D69" s="58">
        <f t="shared" si="2"/>
        <v>44927</v>
      </c>
      <c r="E69" s="60">
        <f t="shared" si="3"/>
        <v>24.22</v>
      </c>
    </row>
    <row r="70" spans="1:5">
      <c r="A70" s="58" t="s">
        <v>183</v>
      </c>
      <c r="B70" s="60">
        <v>23.5</v>
      </c>
      <c r="D70" s="58">
        <f t="shared" si="2"/>
        <v>44958</v>
      </c>
      <c r="E70" s="60">
        <f t="shared" si="3"/>
        <v>23.5</v>
      </c>
    </row>
    <row r="71" spans="1:5">
      <c r="A71" s="58" t="s">
        <v>184</v>
      </c>
      <c r="B71" s="60">
        <v>27.24</v>
      </c>
      <c r="D71" s="58">
        <f t="shared" si="2"/>
        <v>45017</v>
      </c>
      <c r="E71" s="60">
        <f t="shared" si="3"/>
        <v>27.24</v>
      </c>
    </row>
    <row r="72" spans="1:5">
      <c r="A72" s="58" t="s">
        <v>185</v>
      </c>
      <c r="B72" s="60">
        <v>20.74</v>
      </c>
      <c r="D72" s="58">
        <f t="shared" si="2"/>
        <v>45047</v>
      </c>
      <c r="E72" s="60">
        <f t="shared" si="3"/>
        <v>20.74</v>
      </c>
    </row>
    <row r="73" spans="1:5">
      <c r="A73" s="58" t="s">
        <v>186</v>
      </c>
      <c r="B73" s="60">
        <v>21.03</v>
      </c>
      <c r="D73" s="58">
        <f t="shared" si="2"/>
        <v>45078</v>
      </c>
      <c r="E73" s="60">
        <f t="shared" si="3"/>
        <v>21.03</v>
      </c>
    </row>
    <row r="74" spans="1:5">
      <c r="A74" s="58" t="s">
        <v>187</v>
      </c>
      <c r="B74" s="60">
        <v>19.77</v>
      </c>
      <c r="D74" s="58">
        <f t="shared" si="2"/>
        <v>45108</v>
      </c>
      <c r="E74" s="60">
        <f t="shared" si="3"/>
        <v>19.77</v>
      </c>
    </row>
    <row r="75" spans="1:5">
      <c r="A75" s="58" t="s">
        <v>188</v>
      </c>
      <c r="B75" s="60">
        <v>19.47</v>
      </c>
      <c r="D75" s="58">
        <f t="shared" si="2"/>
        <v>45139</v>
      </c>
      <c r="E75" s="60">
        <f t="shared" si="3"/>
        <v>19.47</v>
      </c>
    </row>
    <row r="76" spans="1:5">
      <c r="A76" s="58" t="s">
        <v>189</v>
      </c>
      <c r="B76" s="60">
        <v>19.37</v>
      </c>
      <c r="D76" s="58">
        <f t="shared" si="2"/>
        <v>45170</v>
      </c>
      <c r="E76" s="60">
        <f t="shared" si="3"/>
        <v>19.37</v>
      </c>
    </row>
    <row r="77" spans="1:5">
      <c r="A77" s="58" t="s">
        <v>190</v>
      </c>
      <c r="B77" s="60">
        <v>19.739999999999998</v>
      </c>
      <c r="D77" s="58">
        <f t="shared" si="2"/>
        <v>45200</v>
      </c>
      <c r="E77" s="60">
        <f t="shared" si="3"/>
        <v>19.739999999999998</v>
      </c>
    </row>
    <row r="78" spans="1:5">
      <c r="A78" s="58" t="s">
        <v>191</v>
      </c>
      <c r="B78" s="60">
        <v>19.62</v>
      </c>
      <c r="D78" s="58">
        <f t="shared" si="2"/>
        <v>45231</v>
      </c>
      <c r="E78" s="60">
        <f t="shared" si="3"/>
        <v>19.62</v>
      </c>
    </row>
    <row r="79" spans="1:5">
      <c r="A79" s="58" t="s">
        <v>192</v>
      </c>
      <c r="B79" s="60">
        <v>19.07</v>
      </c>
      <c r="D79" s="58">
        <f t="shared" si="2"/>
        <v>45261</v>
      </c>
      <c r="E79" s="60">
        <f t="shared" si="3"/>
        <v>19.07</v>
      </c>
    </row>
    <row r="80" spans="1:5">
      <c r="A80" s="58" t="s">
        <v>193</v>
      </c>
      <c r="B80" s="60">
        <v>20.85</v>
      </c>
      <c r="D80" s="58">
        <f t="shared" si="2"/>
        <v>45292</v>
      </c>
      <c r="E80" s="60">
        <f t="shared" si="3"/>
        <v>20.85</v>
      </c>
    </row>
    <row r="81" spans="1:5">
      <c r="A81" s="58" t="s">
        <v>194</v>
      </c>
      <c r="B81" s="60">
        <v>23.02</v>
      </c>
      <c r="D81" s="58">
        <f t="shared" si="2"/>
        <v>45323</v>
      </c>
      <c r="E81" s="60">
        <f t="shared" si="3"/>
        <v>23.02</v>
      </c>
    </row>
    <row r="82" spans="1:5">
      <c r="A82" s="58" t="s">
        <v>195</v>
      </c>
      <c r="B82" s="60">
        <v>21.8</v>
      </c>
      <c r="D82" s="58">
        <f t="shared" si="2"/>
        <v>45352</v>
      </c>
      <c r="E82" s="60">
        <f t="shared" si="3"/>
        <v>21.8</v>
      </c>
    </row>
    <row r="83" spans="1:5">
      <c r="A83" s="58" t="s">
        <v>196</v>
      </c>
      <c r="B83" s="60">
        <v>19.46</v>
      </c>
      <c r="D83" s="58">
        <f t="shared" si="2"/>
        <v>45413</v>
      </c>
      <c r="E83" s="60">
        <f t="shared" si="3"/>
        <v>19.46</v>
      </c>
    </row>
    <row r="84" spans="1:5">
      <c r="A84" s="58" t="s">
        <v>197</v>
      </c>
      <c r="B84" s="60">
        <v>18.920000000000002</v>
      </c>
      <c r="D84" s="58">
        <f t="shared" si="2"/>
        <v>45474</v>
      </c>
      <c r="E84" s="60">
        <f t="shared" si="3"/>
        <v>18.920000000000002</v>
      </c>
    </row>
    <row r="85" spans="1:5">
      <c r="A85" s="58" t="s">
        <v>198</v>
      </c>
      <c r="B85" s="60">
        <v>17.64</v>
      </c>
      <c r="D85" s="58">
        <f t="shared" si="2"/>
        <v>45536</v>
      </c>
      <c r="E85" s="60">
        <f t="shared" si="3"/>
        <v>17.64</v>
      </c>
    </row>
    <row r="86" spans="1:5">
      <c r="A86" s="58" t="s">
        <v>199</v>
      </c>
      <c r="B86" s="60">
        <v>16.25</v>
      </c>
      <c r="D86" s="58">
        <f t="shared" si="2"/>
        <v>45597</v>
      </c>
      <c r="E86" s="60">
        <f t="shared" si="3"/>
        <v>16.25</v>
      </c>
    </row>
  </sheetData>
  <pageMargins left="0.78740157499999996" right="0.78740157499999996" top="0.984251969" bottom="0.984251969" header="0.5" footer="0.5"/>
  <pageSetup paperSize="9" scale="0" firstPageNumber="0" fitToWidth="0" fitToHeight="0" pageOrder="overThenDown"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81330-C536-F944-9302-AB57FA22D7B6}">
  <dimension ref="A1:B165"/>
  <sheetViews>
    <sheetView workbookViewId="0">
      <selection activeCell="A2" sqref="A2"/>
    </sheetView>
  </sheetViews>
  <sheetFormatPr baseColWidth="10" defaultRowHeight="16"/>
  <sheetData>
    <row r="1" spans="1:2">
      <c r="A1" t="s">
        <v>34</v>
      </c>
      <c r="B1" t="s">
        <v>111</v>
      </c>
    </row>
    <row r="2" spans="1:2">
      <c r="A2" s="3">
        <v>40603</v>
      </c>
      <c r="B2">
        <v>2.36</v>
      </c>
    </row>
    <row r="3" spans="1:2">
      <c r="A3" s="3">
        <v>40634</v>
      </c>
      <c r="B3">
        <v>2.41</v>
      </c>
    </row>
    <row r="4" spans="1:2">
      <c r="A4" s="3">
        <v>40664</v>
      </c>
      <c r="B4">
        <v>2.17</v>
      </c>
    </row>
    <row r="5" spans="1:2">
      <c r="A5" s="3">
        <v>40695</v>
      </c>
      <c r="B5">
        <v>1.85</v>
      </c>
    </row>
    <row r="6" spans="1:2">
      <c r="A6" s="3">
        <v>40725</v>
      </c>
      <c r="B6">
        <v>1.87</v>
      </c>
    </row>
    <row r="7" spans="1:2">
      <c r="A7" s="3">
        <v>40756</v>
      </c>
      <c r="B7">
        <v>1.91</v>
      </c>
    </row>
    <row r="8" spans="1:2">
      <c r="A8" s="3">
        <v>40787</v>
      </c>
      <c r="B8">
        <v>1.88</v>
      </c>
    </row>
    <row r="9" spans="1:2">
      <c r="A9" s="3">
        <v>40817</v>
      </c>
      <c r="B9">
        <v>2.33</v>
      </c>
    </row>
    <row r="10" spans="1:2">
      <c r="A10" s="3">
        <v>40848</v>
      </c>
      <c r="B10">
        <v>2.41</v>
      </c>
    </row>
    <row r="11" spans="1:2">
      <c r="A11" s="3">
        <v>40878</v>
      </c>
      <c r="B11">
        <v>2.0099999999999998</v>
      </c>
    </row>
    <row r="12" spans="1:2">
      <c r="A12" s="3">
        <v>40909</v>
      </c>
      <c r="B12">
        <v>2.08</v>
      </c>
    </row>
    <row r="13" spans="1:2">
      <c r="A13" s="3">
        <v>40940</v>
      </c>
      <c r="B13">
        <v>2.04</v>
      </c>
    </row>
    <row r="14" spans="1:2">
      <c r="A14" s="3">
        <v>40969</v>
      </c>
      <c r="B14">
        <v>2.04</v>
      </c>
    </row>
    <row r="15" spans="1:2">
      <c r="A15" s="3">
        <v>41000</v>
      </c>
      <c r="B15">
        <v>1.93</v>
      </c>
    </row>
    <row r="16" spans="1:2">
      <c r="A16" s="3">
        <v>41030</v>
      </c>
      <c r="B16">
        <v>1.68</v>
      </c>
    </row>
    <row r="17" spans="1:2">
      <c r="A17" s="3">
        <v>41061</v>
      </c>
      <c r="B17">
        <v>1.41</v>
      </c>
    </row>
    <row r="18" spans="1:2">
      <c r="A18" s="3">
        <v>41091</v>
      </c>
      <c r="B18">
        <v>1.43</v>
      </c>
    </row>
    <row r="19" spans="1:2">
      <c r="A19" s="3">
        <v>41122</v>
      </c>
      <c r="B19">
        <v>1.49</v>
      </c>
    </row>
    <row r="20" spans="1:2">
      <c r="A20" s="3">
        <v>41153</v>
      </c>
      <c r="B20">
        <v>1.58</v>
      </c>
    </row>
    <row r="21" spans="1:2">
      <c r="A21" s="3">
        <v>41183</v>
      </c>
      <c r="B21">
        <v>1.78</v>
      </c>
    </row>
    <row r="22" spans="1:2">
      <c r="A22" s="3">
        <v>41214</v>
      </c>
      <c r="B22">
        <v>1.72</v>
      </c>
    </row>
    <row r="23" spans="1:2">
      <c r="A23" s="3">
        <v>41244</v>
      </c>
      <c r="B23">
        <v>1.84</v>
      </c>
    </row>
    <row r="24" spans="1:2">
      <c r="A24" s="3">
        <v>41275</v>
      </c>
      <c r="B24">
        <v>1.8</v>
      </c>
    </row>
    <row r="25" spans="1:2">
      <c r="A25" s="3">
        <v>41306</v>
      </c>
      <c r="B25">
        <v>1.89</v>
      </c>
    </row>
    <row r="26" spans="1:2">
      <c r="A26" s="3">
        <v>41334</v>
      </c>
      <c r="B26">
        <v>1.87</v>
      </c>
    </row>
    <row r="27" spans="1:2">
      <c r="A27" s="3">
        <v>41365</v>
      </c>
      <c r="B27">
        <v>1.66</v>
      </c>
    </row>
    <row r="28" spans="1:2">
      <c r="A28" s="3">
        <v>41395</v>
      </c>
      <c r="B28">
        <v>1.79</v>
      </c>
    </row>
    <row r="29" spans="1:2">
      <c r="A29" s="3">
        <v>41426</v>
      </c>
      <c r="B29">
        <v>1.74</v>
      </c>
    </row>
    <row r="30" spans="1:2">
      <c r="A30" s="3">
        <v>41456</v>
      </c>
      <c r="B30">
        <v>1.85</v>
      </c>
    </row>
    <row r="31" spans="1:2">
      <c r="A31" s="3">
        <v>41487</v>
      </c>
      <c r="B31">
        <v>1.64</v>
      </c>
    </row>
    <row r="32" spans="1:2">
      <c r="A32" s="3">
        <v>41518</v>
      </c>
      <c r="B32">
        <v>1.98</v>
      </c>
    </row>
    <row r="33" spans="1:2">
      <c r="A33" s="3">
        <v>41548</v>
      </c>
      <c r="B33">
        <v>2.14</v>
      </c>
    </row>
    <row r="34" spans="1:2">
      <c r="A34" s="3">
        <v>41579</v>
      </c>
      <c r="B34">
        <v>2.17</v>
      </c>
    </row>
    <row r="35" spans="1:2">
      <c r="A35" s="3">
        <v>41609</v>
      </c>
      <c r="B35">
        <v>2.2000000000000002</v>
      </c>
    </row>
    <row r="36" spans="1:2">
      <c r="A36" s="3">
        <v>41640</v>
      </c>
      <c r="B36">
        <v>2.5</v>
      </c>
    </row>
    <row r="37" spans="1:2">
      <c r="A37" s="3">
        <v>41671</v>
      </c>
      <c r="B37">
        <v>2.75</v>
      </c>
    </row>
    <row r="38" spans="1:2">
      <c r="A38" s="3">
        <v>41699</v>
      </c>
      <c r="B38">
        <v>3.87</v>
      </c>
    </row>
    <row r="39" spans="1:2">
      <c r="A39" s="3">
        <v>41730</v>
      </c>
      <c r="B39">
        <v>3.28</v>
      </c>
    </row>
    <row r="40" spans="1:2">
      <c r="A40" s="3">
        <v>41760</v>
      </c>
      <c r="B40">
        <v>3.24</v>
      </c>
    </row>
    <row r="41" spans="1:2">
      <c r="A41" s="3">
        <v>41791</v>
      </c>
      <c r="B41">
        <v>2.62</v>
      </c>
    </row>
    <row r="42" spans="1:2">
      <c r="A42" s="3">
        <v>41821</v>
      </c>
      <c r="B42">
        <v>1.76</v>
      </c>
    </row>
    <row r="43" spans="1:2">
      <c r="A43" s="3">
        <v>41852</v>
      </c>
      <c r="B43">
        <v>1.41</v>
      </c>
    </row>
    <row r="44" spans="1:2">
      <c r="A44" s="3">
        <v>41883</v>
      </c>
      <c r="B44">
        <v>1.38</v>
      </c>
    </row>
    <row r="45" spans="1:2">
      <c r="A45" s="3">
        <v>41913</v>
      </c>
      <c r="B45">
        <v>1.52</v>
      </c>
    </row>
    <row r="46" spans="1:2">
      <c r="A46" s="3">
        <v>41944</v>
      </c>
      <c r="B46">
        <v>1.46</v>
      </c>
    </row>
    <row r="47" spans="1:2">
      <c r="A47" s="3">
        <v>41974</v>
      </c>
      <c r="B47">
        <v>1.93</v>
      </c>
    </row>
    <row r="48" spans="1:2">
      <c r="A48" s="3">
        <v>42005</v>
      </c>
      <c r="B48">
        <v>2.11</v>
      </c>
    </row>
    <row r="49" spans="1:2">
      <c r="A49" s="3">
        <v>42036</v>
      </c>
      <c r="B49">
        <v>2.46</v>
      </c>
    </row>
    <row r="50" spans="1:2">
      <c r="A50" s="3">
        <v>42064</v>
      </c>
      <c r="B50">
        <v>2.2599999999999998</v>
      </c>
    </row>
    <row r="51" spans="1:2">
      <c r="A51" s="3">
        <v>42095</v>
      </c>
      <c r="B51">
        <v>2.39</v>
      </c>
    </row>
    <row r="52" spans="1:2">
      <c r="A52" s="3">
        <v>42125</v>
      </c>
      <c r="B52">
        <v>2.1800000000000002</v>
      </c>
    </row>
    <row r="53" spans="1:2">
      <c r="A53" s="3">
        <v>42156</v>
      </c>
      <c r="B53">
        <v>1.83</v>
      </c>
    </row>
    <row r="54" spans="1:2">
      <c r="A54" s="3">
        <v>42186</v>
      </c>
      <c r="B54">
        <v>1.97</v>
      </c>
    </row>
    <row r="55" spans="1:2">
      <c r="A55" s="3">
        <v>42217</v>
      </c>
      <c r="B55">
        <v>2.14</v>
      </c>
    </row>
    <row r="56" spans="1:2">
      <c r="A56" s="3">
        <v>42248</v>
      </c>
      <c r="B56">
        <v>2.84</v>
      </c>
    </row>
    <row r="57" spans="1:2">
      <c r="A57" s="3">
        <v>42278</v>
      </c>
      <c r="B57">
        <v>3.01</v>
      </c>
    </row>
    <row r="58" spans="1:2">
      <c r="A58" s="3">
        <v>42309</v>
      </c>
      <c r="B58">
        <v>2.85</v>
      </c>
    </row>
    <row r="59" spans="1:2">
      <c r="A59" s="3">
        <v>42339</v>
      </c>
      <c r="B59">
        <v>2.87</v>
      </c>
    </row>
    <row r="60" spans="1:2">
      <c r="A60" s="3">
        <v>42370</v>
      </c>
      <c r="B60">
        <v>3.09</v>
      </c>
    </row>
    <row r="61" spans="1:2">
      <c r="A61" s="3">
        <v>42401</v>
      </c>
      <c r="B61">
        <v>3.22</v>
      </c>
    </row>
    <row r="62" spans="1:2">
      <c r="A62" s="3">
        <v>42430</v>
      </c>
      <c r="B62">
        <v>3.04</v>
      </c>
    </row>
    <row r="63" spans="1:2">
      <c r="A63" s="3">
        <v>42461</v>
      </c>
      <c r="B63">
        <v>2.91</v>
      </c>
    </row>
    <row r="64" spans="1:2">
      <c r="A64" s="3">
        <v>42491</v>
      </c>
      <c r="B64">
        <v>2.77</v>
      </c>
    </row>
    <row r="65" spans="1:2">
      <c r="A65" s="3">
        <v>42522</v>
      </c>
      <c r="B65">
        <v>2.17</v>
      </c>
    </row>
    <row r="66" spans="1:2">
      <c r="A66" s="3">
        <v>42552</v>
      </c>
      <c r="B66">
        <v>2.66</v>
      </c>
    </row>
    <row r="67" spans="1:2">
      <c r="A67" s="3">
        <v>42583</v>
      </c>
      <c r="B67">
        <v>2.87</v>
      </c>
    </row>
    <row r="68" spans="1:2">
      <c r="A68" s="3">
        <v>42614</v>
      </c>
      <c r="B68">
        <v>2.99</v>
      </c>
    </row>
    <row r="69" spans="1:2">
      <c r="A69" s="3">
        <v>42644</v>
      </c>
      <c r="B69">
        <v>3.25</v>
      </c>
    </row>
    <row r="70" spans="1:2">
      <c r="A70" s="3">
        <v>42675</v>
      </c>
      <c r="B70">
        <v>3.22</v>
      </c>
    </row>
    <row r="71" spans="1:2">
      <c r="A71" s="3">
        <v>42705</v>
      </c>
      <c r="B71">
        <v>3.96</v>
      </c>
    </row>
    <row r="72" spans="1:2">
      <c r="A72" s="3">
        <v>42736</v>
      </c>
      <c r="B72">
        <v>4.74</v>
      </c>
    </row>
    <row r="73" spans="1:2">
      <c r="A73" s="3">
        <v>42767</v>
      </c>
      <c r="B73">
        <v>5.04</v>
      </c>
    </row>
    <row r="74" spans="1:2">
      <c r="A74" s="3">
        <v>42795</v>
      </c>
      <c r="B74">
        <v>5.91</v>
      </c>
    </row>
    <row r="75" spans="1:2">
      <c r="A75" s="3">
        <v>42826</v>
      </c>
      <c r="B75">
        <v>5.78</v>
      </c>
    </row>
    <row r="76" spans="1:2">
      <c r="A76" s="3">
        <v>42856</v>
      </c>
      <c r="B76">
        <v>5.56</v>
      </c>
    </row>
    <row r="77" spans="1:2">
      <c r="A77" s="3">
        <v>42887</v>
      </c>
      <c r="B77">
        <v>4.7</v>
      </c>
    </row>
    <row r="78" spans="1:2">
      <c r="A78" s="3">
        <v>42917</v>
      </c>
      <c r="B78">
        <v>5.51</v>
      </c>
    </row>
    <row r="79" spans="1:2">
      <c r="A79" s="3">
        <v>42948</v>
      </c>
      <c r="B79">
        <v>5.82</v>
      </c>
    </row>
    <row r="80" spans="1:2">
      <c r="A80" s="3">
        <v>42979</v>
      </c>
      <c r="B80">
        <v>5.48</v>
      </c>
    </row>
    <row r="81" spans="1:2">
      <c r="A81" s="3">
        <v>43009</v>
      </c>
      <c r="B81">
        <v>5.86</v>
      </c>
    </row>
    <row r="82" spans="1:2">
      <c r="A82" s="3">
        <v>43040</v>
      </c>
      <c r="B82">
        <v>5.37</v>
      </c>
    </row>
    <row r="83" spans="1:2">
      <c r="A83" s="3">
        <v>43070</v>
      </c>
      <c r="B83">
        <v>3.95</v>
      </c>
    </row>
    <row r="84" spans="1:2">
      <c r="A84" s="3">
        <v>43101</v>
      </c>
      <c r="B84">
        <v>4.26</v>
      </c>
    </row>
    <row r="85" spans="1:2">
      <c r="A85" s="3">
        <v>43132</v>
      </c>
      <c r="B85">
        <v>4.67</v>
      </c>
    </row>
    <row r="86" spans="1:2">
      <c r="A86" s="3">
        <v>43160</v>
      </c>
      <c r="B86">
        <v>4.87</v>
      </c>
    </row>
    <row r="87" spans="1:2">
      <c r="A87" s="3">
        <v>43191</v>
      </c>
      <c r="B87">
        <v>4.24</v>
      </c>
    </row>
    <row r="88" spans="1:2">
      <c r="A88" s="3">
        <v>43221</v>
      </c>
      <c r="B88">
        <v>3.69</v>
      </c>
    </row>
    <row r="89" spans="1:2">
      <c r="A89" s="3">
        <v>43252</v>
      </c>
      <c r="B89">
        <v>3.09</v>
      </c>
    </row>
    <row r="90" spans="1:2">
      <c r="A90" s="3">
        <v>43282</v>
      </c>
      <c r="B90">
        <v>2.98</v>
      </c>
    </row>
    <row r="91" spans="1:2">
      <c r="A91" s="3">
        <v>43313</v>
      </c>
      <c r="B91">
        <v>3.33</v>
      </c>
    </row>
    <row r="92" spans="1:2">
      <c r="A92" s="3">
        <v>43344</v>
      </c>
      <c r="B92">
        <v>3.65</v>
      </c>
    </row>
    <row r="93" spans="1:2">
      <c r="A93" s="3">
        <v>43374</v>
      </c>
      <c r="B93">
        <v>3.78</v>
      </c>
    </row>
    <row r="94" spans="1:2">
      <c r="A94" s="3">
        <v>43405</v>
      </c>
      <c r="B94">
        <v>3.29</v>
      </c>
    </row>
    <row r="95" spans="1:2">
      <c r="A95" s="3">
        <v>43435</v>
      </c>
      <c r="B95">
        <v>3</v>
      </c>
    </row>
    <row r="96" spans="1:2">
      <c r="A96" s="3">
        <v>43466</v>
      </c>
      <c r="B96">
        <v>3.16</v>
      </c>
    </row>
    <row r="97" spans="1:2">
      <c r="A97" s="3">
        <v>43497</v>
      </c>
      <c r="B97">
        <v>3.2</v>
      </c>
    </row>
    <row r="98" spans="1:2">
      <c r="A98" s="3">
        <v>43525</v>
      </c>
      <c r="B98">
        <v>3.04</v>
      </c>
    </row>
    <row r="99" spans="1:2">
      <c r="A99" s="3">
        <v>43556</v>
      </c>
      <c r="B99">
        <v>2.5099999999999998</v>
      </c>
    </row>
    <row r="100" spans="1:2">
      <c r="A100" s="3">
        <v>43586</v>
      </c>
      <c r="B100">
        <v>1.85</v>
      </c>
    </row>
    <row r="101" spans="1:2">
      <c r="A101" s="3">
        <v>43617</v>
      </c>
      <c r="B101">
        <v>1.47</v>
      </c>
    </row>
    <row r="102" spans="1:2">
      <c r="A102" s="3">
        <v>43647</v>
      </c>
      <c r="B102">
        <v>1.53</v>
      </c>
    </row>
    <row r="103" spans="1:2">
      <c r="A103" s="3">
        <v>43678</v>
      </c>
      <c r="B103">
        <v>1.71</v>
      </c>
    </row>
    <row r="104" spans="1:2">
      <c r="A104" s="3">
        <v>43709</v>
      </c>
      <c r="B104">
        <v>2.11</v>
      </c>
    </row>
    <row r="105" spans="1:2">
      <c r="A105" s="3">
        <v>43739</v>
      </c>
      <c r="B105">
        <v>2.17</v>
      </c>
    </row>
    <row r="106" spans="1:2">
      <c r="A106" s="3">
        <v>43770</v>
      </c>
      <c r="B106">
        <v>2.12</v>
      </c>
    </row>
    <row r="107" spans="1:2">
      <c r="A107" s="3">
        <v>43800</v>
      </c>
      <c r="B107">
        <v>2.06</v>
      </c>
    </row>
    <row r="108" spans="1:2">
      <c r="A108" s="3">
        <v>43831</v>
      </c>
      <c r="B108">
        <v>2.17</v>
      </c>
    </row>
    <row r="109" spans="1:2">
      <c r="A109" s="3">
        <v>43862</v>
      </c>
      <c r="B109">
        <v>2.29</v>
      </c>
    </row>
    <row r="110" spans="1:2">
      <c r="A110" s="3">
        <v>43891</v>
      </c>
      <c r="B110">
        <v>2.15</v>
      </c>
    </row>
    <row r="111" spans="1:2">
      <c r="A111" s="3">
        <v>43922</v>
      </c>
      <c r="B111">
        <v>1.81</v>
      </c>
    </row>
    <row r="112" spans="1:2">
      <c r="A112" s="3">
        <v>43952</v>
      </c>
      <c r="B112">
        <v>1.57</v>
      </c>
    </row>
    <row r="113" spans="1:2">
      <c r="A113" s="3">
        <v>43983</v>
      </c>
      <c r="B113">
        <v>1.29</v>
      </c>
    </row>
    <row r="114" spans="1:2">
      <c r="A114" s="3">
        <v>44013</v>
      </c>
      <c r="B114">
        <v>1.39</v>
      </c>
    </row>
    <row r="115" spans="1:2">
      <c r="A115" s="3">
        <v>44044</v>
      </c>
      <c r="B115">
        <v>1.58</v>
      </c>
    </row>
    <row r="116" spans="1:2">
      <c r="A116" s="3">
        <v>44075</v>
      </c>
      <c r="B116">
        <v>1.48</v>
      </c>
    </row>
    <row r="117" spans="1:2">
      <c r="A117" s="3">
        <v>44105</v>
      </c>
      <c r="B117">
        <v>1.47</v>
      </c>
    </row>
    <row r="118" spans="1:2">
      <c r="A118" s="3">
        <v>44136</v>
      </c>
      <c r="B118">
        <v>1.39</v>
      </c>
    </row>
    <row r="119" spans="1:2">
      <c r="A119" s="3">
        <v>44166</v>
      </c>
      <c r="B119">
        <v>1.31</v>
      </c>
    </row>
    <row r="120" spans="1:2">
      <c r="A120" s="3">
        <v>44197</v>
      </c>
      <c r="B120">
        <v>1.28</v>
      </c>
    </row>
    <row r="121" spans="1:2">
      <c r="A121" s="3">
        <v>44228</v>
      </c>
      <c r="B121">
        <v>1.1599999999999999</v>
      </c>
    </row>
    <row r="122" spans="1:2">
      <c r="A122" s="3">
        <v>44256</v>
      </c>
      <c r="B122">
        <v>1.04</v>
      </c>
    </row>
    <row r="123" spans="1:2">
      <c r="A123" s="3">
        <v>44287</v>
      </c>
      <c r="B123">
        <v>0.86</v>
      </c>
    </row>
    <row r="124" spans="1:2">
      <c r="A124" s="3">
        <v>44317</v>
      </c>
      <c r="B124">
        <v>0.71</v>
      </c>
    </row>
    <row r="125" spans="1:2">
      <c r="A125" s="3">
        <v>44348</v>
      </c>
      <c r="B125">
        <v>0.48</v>
      </c>
    </row>
    <row r="126" spans="1:2">
      <c r="A126" s="3">
        <v>44378</v>
      </c>
      <c r="B126">
        <v>0.6</v>
      </c>
    </row>
    <row r="127" spans="1:2">
      <c r="A127" s="3">
        <v>44409</v>
      </c>
      <c r="B127">
        <v>0.72</v>
      </c>
    </row>
    <row r="128" spans="1:2">
      <c r="A128" s="3">
        <v>44440</v>
      </c>
      <c r="B128">
        <v>0.75</v>
      </c>
    </row>
    <row r="129" spans="1:2">
      <c r="A129" s="3">
        <v>44470</v>
      </c>
      <c r="B129">
        <v>0.7</v>
      </c>
    </row>
    <row r="130" spans="1:2">
      <c r="A130" s="3">
        <v>44501</v>
      </c>
      <c r="B130">
        <v>0.63</v>
      </c>
    </row>
    <row r="131" spans="1:2">
      <c r="A131" s="3">
        <v>44531</v>
      </c>
      <c r="B131">
        <v>0.57999999999999996</v>
      </c>
    </row>
    <row r="132" spans="1:2">
      <c r="A132" s="3">
        <v>44562</v>
      </c>
      <c r="B132">
        <v>0.6</v>
      </c>
    </row>
    <row r="133" spans="1:2">
      <c r="A133" s="3">
        <v>44593</v>
      </c>
      <c r="B133">
        <v>0.55000000000000004</v>
      </c>
    </row>
    <row r="134" spans="1:2">
      <c r="A134" s="3">
        <v>44621</v>
      </c>
      <c r="B134">
        <v>0.56000000000000005</v>
      </c>
    </row>
    <row r="135" spans="1:2">
      <c r="A135" s="3">
        <v>44652</v>
      </c>
      <c r="B135">
        <v>0.53</v>
      </c>
    </row>
    <row r="136" spans="1:2">
      <c r="A136" s="3">
        <v>44682</v>
      </c>
      <c r="B136">
        <v>0.41</v>
      </c>
    </row>
    <row r="137" spans="1:2">
      <c r="A137" s="3">
        <v>44713</v>
      </c>
      <c r="B137">
        <v>0.35</v>
      </c>
    </row>
    <row r="138" spans="1:2">
      <c r="A138" s="3">
        <v>44743</v>
      </c>
      <c r="B138">
        <v>0.39</v>
      </c>
    </row>
    <row r="139" spans="1:2">
      <c r="A139" s="3">
        <v>44774</v>
      </c>
      <c r="B139">
        <v>0.47</v>
      </c>
    </row>
    <row r="140" spans="1:2">
      <c r="A140" s="3">
        <v>44805</v>
      </c>
      <c r="B140">
        <v>0.47</v>
      </c>
    </row>
    <row r="141" spans="1:2">
      <c r="A141" s="3">
        <v>44835</v>
      </c>
      <c r="B141">
        <v>0.5</v>
      </c>
    </row>
    <row r="142" spans="1:2">
      <c r="A142" s="3">
        <v>44866</v>
      </c>
      <c r="B142">
        <v>0.47</v>
      </c>
    </row>
    <row r="143" spans="1:2">
      <c r="A143" s="3">
        <v>44896</v>
      </c>
      <c r="B143">
        <v>0.5</v>
      </c>
    </row>
    <row r="144" spans="1:2">
      <c r="A144" s="3">
        <v>44927</v>
      </c>
      <c r="B144">
        <v>0.59</v>
      </c>
    </row>
    <row r="145" spans="1:2">
      <c r="A145" s="3">
        <v>44958</v>
      </c>
      <c r="B145">
        <v>0.62</v>
      </c>
    </row>
    <row r="146" spans="1:2">
      <c r="A146" s="3">
        <v>44986</v>
      </c>
      <c r="B146">
        <v>0.59</v>
      </c>
    </row>
    <row r="147" spans="1:2">
      <c r="A147" s="3">
        <v>45017</v>
      </c>
      <c r="B147">
        <v>0.61</v>
      </c>
    </row>
    <row r="148" spans="1:2">
      <c r="A148" s="3">
        <v>45047</v>
      </c>
      <c r="B148">
        <v>0.63</v>
      </c>
    </row>
    <row r="149" spans="1:2">
      <c r="A149" s="3">
        <v>45078</v>
      </c>
      <c r="B149">
        <v>0.6</v>
      </c>
    </row>
    <row r="150" spans="1:2">
      <c r="A150" s="3">
        <v>45108</v>
      </c>
      <c r="B150">
        <v>0.8</v>
      </c>
    </row>
    <row r="151" spans="1:2">
      <c r="A151" s="3">
        <v>45139</v>
      </c>
      <c r="B151">
        <v>0.97</v>
      </c>
    </row>
    <row r="152" spans="1:2">
      <c r="A152" s="3">
        <v>45170</v>
      </c>
      <c r="B152">
        <v>1</v>
      </c>
    </row>
    <row r="153" spans="1:2">
      <c r="A153" s="3">
        <v>45200</v>
      </c>
      <c r="B153">
        <v>1.08</v>
      </c>
    </row>
    <row r="154" spans="1:2">
      <c r="A154" s="3">
        <v>45231</v>
      </c>
      <c r="B154">
        <v>1.1399999999999999</v>
      </c>
    </row>
    <row r="155" spans="1:2">
      <c r="A155" s="3">
        <v>45261</v>
      </c>
      <c r="B155">
        <v>1.18</v>
      </c>
    </row>
    <row r="156" spans="1:2">
      <c r="A156" s="3">
        <v>45292</v>
      </c>
      <c r="B156">
        <v>1.36</v>
      </c>
    </row>
    <row r="157" spans="1:2">
      <c r="A157" s="3">
        <v>45323</v>
      </c>
      <c r="B157">
        <v>1.42</v>
      </c>
    </row>
    <row r="158" spans="1:2">
      <c r="A158" s="3">
        <v>45352</v>
      </c>
      <c r="B158">
        <v>1.51</v>
      </c>
    </row>
    <row r="159" spans="1:2">
      <c r="A159" s="3">
        <v>45383</v>
      </c>
      <c r="B159">
        <v>1.62</v>
      </c>
    </row>
    <row r="160" spans="1:2">
      <c r="A160" s="3">
        <v>45413</v>
      </c>
      <c r="B160">
        <v>1.76</v>
      </c>
    </row>
    <row r="161" spans="1:2">
      <c r="A161" s="3">
        <v>45444</v>
      </c>
      <c r="B161">
        <v>1.84</v>
      </c>
    </row>
    <row r="162" spans="1:2">
      <c r="A162" s="3">
        <v>45474</v>
      </c>
      <c r="B162">
        <v>2.54</v>
      </c>
    </row>
    <row r="163" spans="1:2">
      <c r="A163" s="3">
        <v>45505</v>
      </c>
      <c r="B163">
        <v>3.2</v>
      </c>
    </row>
    <row r="164" spans="1:2">
      <c r="A164" s="3">
        <v>45536</v>
      </c>
      <c r="B164">
        <v>3.37</v>
      </c>
    </row>
    <row r="165" spans="1:2">
      <c r="A165" s="3">
        <v>45566</v>
      </c>
      <c r="B165">
        <v>3.62</v>
      </c>
    </row>
  </sheetData>
  <pageMargins left="0.511811024" right="0.511811024" top="0.78740157499999996" bottom="0.78740157499999996" header="0.31496062000000002" footer="0.3149606200000000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9D213-CE18-684A-8CBF-74D4A0735FC6}">
  <dimension ref="A1:M60"/>
  <sheetViews>
    <sheetView workbookViewId="0">
      <selection activeCell="C1" sqref="C1"/>
    </sheetView>
  </sheetViews>
  <sheetFormatPr baseColWidth="10" defaultColWidth="8.83203125" defaultRowHeight="15"/>
  <cols>
    <col min="1" max="3" width="15.6640625" style="9" customWidth="1"/>
    <col min="4" max="4" width="8.83203125" style="9"/>
    <col min="5" max="5" width="10.5" style="9" bestFit="1" customWidth="1"/>
    <col min="6" max="6" width="9.5" style="9" bestFit="1" customWidth="1"/>
    <col min="7" max="16384" width="8.83203125" style="9"/>
  </cols>
  <sheetData>
    <row r="1" spans="1:13">
      <c r="A1" s="69" t="s">
        <v>201</v>
      </c>
      <c r="B1" s="69" t="s">
        <v>36</v>
      </c>
      <c r="C1" s="70" t="s">
        <v>202</v>
      </c>
      <c r="E1" s="9" t="s">
        <v>34</v>
      </c>
      <c r="F1" s="9" t="s">
        <v>216</v>
      </c>
    </row>
    <row r="2" spans="1:13">
      <c r="A2" s="9" t="s">
        <v>203</v>
      </c>
      <c r="B2" s="71">
        <v>2024</v>
      </c>
      <c r="C2" s="70">
        <v>11.605887964000001</v>
      </c>
      <c r="E2" s="72">
        <f>DATEVALUE(A2&amp;B2)</f>
        <v>45292</v>
      </c>
      <c r="F2" s="70">
        <f>C2</f>
        <v>11.605887964000001</v>
      </c>
    </row>
    <row r="3" spans="1:13">
      <c r="A3" s="9" t="s">
        <v>203</v>
      </c>
      <c r="B3" s="71">
        <v>2023</v>
      </c>
      <c r="C3" s="70">
        <v>10.206884556</v>
      </c>
      <c r="E3" s="72">
        <f t="shared" ref="E3:E60" si="0">DATEVALUE(A3&amp;B3)</f>
        <v>44927</v>
      </c>
      <c r="F3" s="70">
        <f t="shared" ref="F3:F60" si="1">C3</f>
        <v>10.206884556</v>
      </c>
      <c r="M3" s="9" t="s">
        <v>215</v>
      </c>
    </row>
    <row r="4" spans="1:13">
      <c r="A4" s="9" t="s">
        <v>203</v>
      </c>
      <c r="B4" s="71">
        <v>2022</v>
      </c>
      <c r="C4" s="70">
        <v>8.7805159020000012</v>
      </c>
      <c r="E4" s="72">
        <f t="shared" si="0"/>
        <v>44562</v>
      </c>
      <c r="F4" s="70">
        <f t="shared" si="1"/>
        <v>8.7805159020000012</v>
      </c>
    </row>
    <row r="5" spans="1:13">
      <c r="A5" s="9" t="s">
        <v>203</v>
      </c>
      <c r="B5" s="71">
        <v>2021</v>
      </c>
      <c r="C5" s="70">
        <v>5.6017514040000007</v>
      </c>
      <c r="E5" s="72">
        <f t="shared" si="0"/>
        <v>44197</v>
      </c>
      <c r="F5" s="70">
        <f t="shared" si="1"/>
        <v>5.6017514040000007</v>
      </c>
    </row>
    <row r="6" spans="1:13">
      <c r="A6" s="9" t="s">
        <v>203</v>
      </c>
      <c r="B6" s="71">
        <v>2020</v>
      </c>
      <c r="C6" s="70">
        <v>5.745156465</v>
      </c>
      <c r="E6" s="72">
        <f t="shared" si="0"/>
        <v>43831</v>
      </c>
      <c r="F6" s="70">
        <f t="shared" si="1"/>
        <v>5.745156465</v>
      </c>
    </row>
    <row r="7" spans="1:13">
      <c r="A7" s="9" t="s">
        <v>204</v>
      </c>
      <c r="B7" s="71">
        <v>2024</v>
      </c>
      <c r="C7" s="70">
        <v>11.546327893000001</v>
      </c>
      <c r="E7" s="72">
        <f t="shared" si="0"/>
        <v>45323</v>
      </c>
      <c r="F7" s="70">
        <f t="shared" si="1"/>
        <v>11.546327893000001</v>
      </c>
    </row>
    <row r="8" spans="1:13">
      <c r="A8" s="9" t="s">
        <v>204</v>
      </c>
      <c r="B8" s="71">
        <v>2023</v>
      </c>
      <c r="C8" s="70">
        <v>9.711216910000001</v>
      </c>
      <c r="E8" s="72">
        <f t="shared" si="0"/>
        <v>44958</v>
      </c>
      <c r="F8" s="70">
        <f t="shared" si="1"/>
        <v>9.711216910000001</v>
      </c>
    </row>
    <row r="9" spans="1:13">
      <c r="A9" s="9" t="s">
        <v>204</v>
      </c>
      <c r="B9" s="71">
        <v>2022</v>
      </c>
      <c r="C9" s="70">
        <v>10.475660542</v>
      </c>
      <c r="E9" s="72">
        <f t="shared" si="0"/>
        <v>44593</v>
      </c>
      <c r="F9" s="70">
        <f t="shared" si="1"/>
        <v>10.475660542</v>
      </c>
    </row>
    <row r="10" spans="1:13">
      <c r="A10" s="9" t="s">
        <v>204</v>
      </c>
      <c r="B10" s="71">
        <v>2021</v>
      </c>
      <c r="C10" s="70">
        <v>6.33844984</v>
      </c>
      <c r="E10" s="72">
        <f t="shared" si="0"/>
        <v>44228</v>
      </c>
      <c r="F10" s="70">
        <f t="shared" si="1"/>
        <v>6.33844984</v>
      </c>
    </row>
    <row r="11" spans="1:13">
      <c r="A11" s="9" t="s">
        <v>204</v>
      </c>
      <c r="B11" s="71">
        <v>2020</v>
      </c>
      <c r="C11" s="70">
        <v>6.2858147310000003</v>
      </c>
      <c r="E11" s="72">
        <f t="shared" si="0"/>
        <v>43862</v>
      </c>
      <c r="F11" s="70">
        <f t="shared" si="1"/>
        <v>6.2858147310000003</v>
      </c>
    </row>
    <row r="12" spans="1:13">
      <c r="A12" s="9" t="s">
        <v>205</v>
      </c>
      <c r="B12" s="71">
        <v>2024</v>
      </c>
      <c r="C12" s="70">
        <v>13.8946922</v>
      </c>
      <c r="E12" s="72">
        <f t="shared" si="0"/>
        <v>45352</v>
      </c>
      <c r="F12" s="70">
        <f t="shared" si="1"/>
        <v>13.8946922</v>
      </c>
    </row>
    <row r="13" spans="1:13">
      <c r="A13" s="9" t="s">
        <v>205</v>
      </c>
      <c r="B13" s="71">
        <v>2023</v>
      </c>
      <c r="C13" s="70">
        <v>15.928972698000001</v>
      </c>
      <c r="E13" s="72">
        <f t="shared" si="0"/>
        <v>44986</v>
      </c>
      <c r="F13" s="70">
        <f t="shared" si="1"/>
        <v>15.928972698000001</v>
      </c>
    </row>
    <row r="14" spans="1:13">
      <c r="A14" s="9" t="s">
        <v>205</v>
      </c>
      <c r="B14" s="71">
        <v>2022</v>
      </c>
      <c r="C14" s="70">
        <v>14.43159749</v>
      </c>
      <c r="E14" s="72">
        <f t="shared" si="0"/>
        <v>44621</v>
      </c>
      <c r="F14" s="70">
        <f t="shared" si="1"/>
        <v>14.43159749</v>
      </c>
    </row>
    <row r="15" spans="1:13">
      <c r="A15" s="9" t="s">
        <v>205</v>
      </c>
      <c r="B15" s="71">
        <v>2021</v>
      </c>
      <c r="C15" s="70">
        <v>11.233574035</v>
      </c>
      <c r="E15" s="72">
        <f t="shared" si="0"/>
        <v>44256</v>
      </c>
      <c r="F15" s="70">
        <f t="shared" si="1"/>
        <v>11.233574035</v>
      </c>
    </row>
    <row r="16" spans="1:13">
      <c r="A16" s="9" t="s">
        <v>205</v>
      </c>
      <c r="B16" s="71">
        <v>2020</v>
      </c>
      <c r="C16" s="70">
        <v>8.9957965240000011</v>
      </c>
      <c r="E16" s="72">
        <f t="shared" si="0"/>
        <v>43891</v>
      </c>
      <c r="F16" s="70">
        <f t="shared" si="1"/>
        <v>8.9957965240000011</v>
      </c>
    </row>
    <row r="17" spans="1:6">
      <c r="A17" s="9" t="s">
        <v>206</v>
      </c>
      <c r="B17" s="71">
        <v>2024</v>
      </c>
      <c r="C17" s="70">
        <v>14.959199001</v>
      </c>
      <c r="E17" s="72">
        <f t="shared" si="0"/>
        <v>45383</v>
      </c>
      <c r="F17" s="70">
        <f t="shared" si="1"/>
        <v>14.959199001</v>
      </c>
    </row>
    <row r="18" spans="1:6">
      <c r="A18" s="9" t="s">
        <v>206</v>
      </c>
      <c r="B18" s="71">
        <v>2023</v>
      </c>
      <c r="C18" s="70">
        <v>14.673687583</v>
      </c>
      <c r="E18" s="72">
        <f t="shared" si="0"/>
        <v>45017</v>
      </c>
      <c r="F18" s="70">
        <f t="shared" si="1"/>
        <v>14.673687583</v>
      </c>
    </row>
    <row r="19" spans="1:6">
      <c r="A19" s="9" t="s">
        <v>206</v>
      </c>
      <c r="B19" s="71">
        <v>2022</v>
      </c>
      <c r="C19" s="70">
        <v>14.837480000999999</v>
      </c>
      <c r="E19" s="72">
        <f t="shared" si="0"/>
        <v>44652</v>
      </c>
      <c r="F19" s="70">
        <f t="shared" si="1"/>
        <v>14.837480000999999</v>
      </c>
    </row>
    <row r="20" spans="1:6">
      <c r="A20" s="9" t="s">
        <v>206</v>
      </c>
      <c r="B20" s="71">
        <v>2021</v>
      </c>
      <c r="C20" s="70">
        <v>12.930879242</v>
      </c>
      <c r="E20" s="72">
        <f t="shared" si="0"/>
        <v>44287</v>
      </c>
      <c r="F20" s="70">
        <f t="shared" si="1"/>
        <v>12.930879242</v>
      </c>
    </row>
    <row r="21" spans="1:6">
      <c r="A21" s="9" t="s">
        <v>206</v>
      </c>
      <c r="B21" s="71">
        <v>2020</v>
      </c>
      <c r="C21" s="70">
        <v>9.7556479970000005</v>
      </c>
      <c r="E21" s="72">
        <f t="shared" si="0"/>
        <v>43922</v>
      </c>
      <c r="F21" s="70">
        <f t="shared" si="1"/>
        <v>9.7556479970000005</v>
      </c>
    </row>
    <row r="22" spans="1:6">
      <c r="A22" s="9" t="s">
        <v>207</v>
      </c>
      <c r="B22" s="71">
        <v>2024</v>
      </c>
      <c r="C22" s="70">
        <v>15.059648841</v>
      </c>
      <c r="E22" s="72">
        <f t="shared" si="0"/>
        <v>45413</v>
      </c>
      <c r="F22" s="70">
        <f t="shared" si="1"/>
        <v>15.059648841</v>
      </c>
    </row>
    <row r="23" spans="1:6">
      <c r="A23" s="9" t="s">
        <v>207</v>
      </c>
      <c r="B23" s="71">
        <v>2023</v>
      </c>
      <c r="C23" s="70">
        <v>16.758259130999999</v>
      </c>
      <c r="E23" s="72">
        <f t="shared" si="0"/>
        <v>45047</v>
      </c>
      <c r="F23" s="70">
        <f t="shared" si="1"/>
        <v>16.758259130999999</v>
      </c>
    </row>
    <row r="24" spans="1:6">
      <c r="A24" s="9" t="s">
        <v>207</v>
      </c>
      <c r="B24" s="71">
        <v>2022</v>
      </c>
      <c r="C24" s="70">
        <v>15.092029588999999</v>
      </c>
      <c r="E24" s="72">
        <f t="shared" si="0"/>
        <v>44682</v>
      </c>
      <c r="F24" s="70">
        <f t="shared" si="1"/>
        <v>15.092029588999999</v>
      </c>
    </row>
    <row r="25" spans="1:6">
      <c r="A25" s="9" t="s">
        <v>207</v>
      </c>
      <c r="B25" s="71">
        <v>2021</v>
      </c>
      <c r="C25" s="70">
        <v>13.229784774000001</v>
      </c>
      <c r="E25" s="72">
        <f t="shared" si="0"/>
        <v>44317</v>
      </c>
      <c r="F25" s="70">
        <f t="shared" si="1"/>
        <v>13.229784774000001</v>
      </c>
    </row>
    <row r="26" spans="1:6">
      <c r="A26" s="9" t="s">
        <v>207</v>
      </c>
      <c r="B26" s="71">
        <v>2020</v>
      </c>
      <c r="C26" s="70">
        <v>10.422246411</v>
      </c>
      <c r="E26" s="72">
        <f t="shared" si="0"/>
        <v>43952</v>
      </c>
      <c r="F26" s="70">
        <f t="shared" si="1"/>
        <v>10.422246411</v>
      </c>
    </row>
    <row r="27" spans="1:6">
      <c r="A27" s="9" t="s">
        <v>208</v>
      </c>
      <c r="B27" s="71">
        <v>2024</v>
      </c>
      <c r="C27" s="70">
        <v>15.1520923</v>
      </c>
      <c r="E27" s="72">
        <f t="shared" si="0"/>
        <v>45444</v>
      </c>
      <c r="F27" s="70">
        <f t="shared" si="1"/>
        <v>15.1520923</v>
      </c>
    </row>
    <row r="28" spans="1:6">
      <c r="A28" s="9" t="s">
        <v>208</v>
      </c>
      <c r="B28" s="71">
        <v>2023</v>
      </c>
      <c r="C28" s="70">
        <v>15.399547847999999</v>
      </c>
      <c r="E28" s="72">
        <f t="shared" si="0"/>
        <v>45078</v>
      </c>
      <c r="F28" s="70">
        <f t="shared" si="1"/>
        <v>15.399547847999999</v>
      </c>
    </row>
    <row r="29" spans="1:6">
      <c r="A29" s="9" t="s">
        <v>208</v>
      </c>
      <c r="B29" s="71">
        <v>2022</v>
      </c>
      <c r="C29" s="70">
        <v>15.624486986999999</v>
      </c>
      <c r="E29" s="72">
        <f t="shared" si="0"/>
        <v>44713</v>
      </c>
      <c r="F29" s="70">
        <f t="shared" si="1"/>
        <v>15.624486986999999</v>
      </c>
    </row>
    <row r="30" spans="1:6">
      <c r="A30" s="9" t="s">
        <v>208</v>
      </c>
      <c r="B30" s="71">
        <v>2021</v>
      </c>
      <c r="C30" s="70">
        <v>11.972758561999999</v>
      </c>
      <c r="E30" s="72">
        <f t="shared" si="0"/>
        <v>44348</v>
      </c>
      <c r="F30" s="70">
        <f t="shared" si="1"/>
        <v>11.972758561999999</v>
      </c>
    </row>
    <row r="31" spans="1:6">
      <c r="A31" s="9" t="s">
        <v>208</v>
      </c>
      <c r="B31" s="71">
        <v>2020</v>
      </c>
      <c r="C31" s="70">
        <v>9.6930336300000004</v>
      </c>
      <c r="E31" s="72">
        <f t="shared" si="0"/>
        <v>43983</v>
      </c>
      <c r="F31" s="70">
        <f t="shared" si="1"/>
        <v>9.6930336300000004</v>
      </c>
    </row>
    <row r="32" spans="1:6">
      <c r="A32" s="9" t="s">
        <v>209</v>
      </c>
      <c r="B32" s="71">
        <v>2024</v>
      </c>
      <c r="C32" s="70">
        <v>15.352306465</v>
      </c>
      <c r="E32" s="72">
        <f t="shared" si="0"/>
        <v>45474</v>
      </c>
      <c r="F32" s="70">
        <f t="shared" si="1"/>
        <v>15.352306465</v>
      </c>
    </row>
    <row r="33" spans="1:6">
      <c r="A33" s="9" t="s">
        <v>209</v>
      </c>
      <c r="B33" s="71">
        <v>2023</v>
      </c>
      <c r="C33" s="70">
        <v>14.195685772999999</v>
      </c>
      <c r="E33" s="72">
        <f t="shared" si="0"/>
        <v>45108</v>
      </c>
      <c r="F33" s="70">
        <f t="shared" si="1"/>
        <v>14.195685772999999</v>
      </c>
    </row>
    <row r="34" spans="1:6">
      <c r="A34" s="9" t="s">
        <v>209</v>
      </c>
      <c r="B34" s="71">
        <v>2022</v>
      </c>
      <c r="C34" s="70">
        <v>14.261451758</v>
      </c>
      <c r="E34" s="72">
        <f t="shared" si="0"/>
        <v>44743</v>
      </c>
      <c r="F34" s="70">
        <f t="shared" si="1"/>
        <v>14.261451758</v>
      </c>
    </row>
    <row r="35" spans="1:6">
      <c r="A35" s="9" t="s">
        <v>209</v>
      </c>
      <c r="B35" s="71">
        <v>2021</v>
      </c>
      <c r="C35" s="70">
        <v>11.259771012</v>
      </c>
      <c r="E35" s="72">
        <f t="shared" si="0"/>
        <v>44378</v>
      </c>
      <c r="F35" s="70">
        <f t="shared" si="1"/>
        <v>11.259771012</v>
      </c>
    </row>
    <row r="36" spans="1:6">
      <c r="A36" s="9" t="s">
        <v>209</v>
      </c>
      <c r="B36" s="71">
        <v>2020</v>
      </c>
      <c r="C36" s="70">
        <v>9.7496689439999997</v>
      </c>
      <c r="E36" s="72">
        <f t="shared" si="0"/>
        <v>44013</v>
      </c>
      <c r="F36" s="70">
        <f t="shared" si="1"/>
        <v>9.7496689439999997</v>
      </c>
    </row>
    <row r="37" spans="1:6">
      <c r="A37" s="9" t="s">
        <v>210</v>
      </c>
      <c r="B37" s="71">
        <v>2024</v>
      </c>
      <c r="C37" s="70">
        <v>14.076142431999999</v>
      </c>
      <c r="E37" s="72">
        <f t="shared" si="0"/>
        <v>45505</v>
      </c>
      <c r="F37" s="70">
        <f t="shared" si="1"/>
        <v>14.076142431999999</v>
      </c>
    </row>
    <row r="38" spans="1:6">
      <c r="A38" s="9" t="s">
        <v>210</v>
      </c>
      <c r="B38" s="71">
        <v>2023</v>
      </c>
      <c r="C38" s="70">
        <v>15.61497877</v>
      </c>
      <c r="E38" s="72">
        <f t="shared" si="0"/>
        <v>45139</v>
      </c>
      <c r="F38" s="70">
        <f t="shared" si="1"/>
        <v>15.61497877</v>
      </c>
    </row>
    <row r="39" spans="1:6">
      <c r="A39" s="9" t="s">
        <v>210</v>
      </c>
      <c r="B39" s="71">
        <v>2022</v>
      </c>
      <c r="C39" s="70">
        <v>14.659704644</v>
      </c>
      <c r="E39" s="72">
        <f t="shared" si="0"/>
        <v>44774</v>
      </c>
      <c r="F39" s="70">
        <f t="shared" si="1"/>
        <v>14.659704644</v>
      </c>
    </row>
    <row r="40" spans="1:6">
      <c r="A40" s="9" t="s">
        <v>210</v>
      </c>
      <c r="B40" s="71">
        <v>2021</v>
      </c>
      <c r="C40" s="70">
        <v>10.851116300999999</v>
      </c>
      <c r="E40" s="72">
        <f t="shared" si="0"/>
        <v>44409</v>
      </c>
      <c r="F40" s="70">
        <f t="shared" si="1"/>
        <v>10.851116300999999</v>
      </c>
    </row>
    <row r="41" spans="1:6">
      <c r="A41" s="9" t="s">
        <v>210</v>
      </c>
      <c r="B41" s="71">
        <v>2020</v>
      </c>
      <c r="C41" s="70">
        <v>8.6029828560000006</v>
      </c>
      <c r="E41" s="72">
        <f t="shared" si="0"/>
        <v>44044</v>
      </c>
      <c r="F41" s="70">
        <f t="shared" si="1"/>
        <v>8.6029828560000006</v>
      </c>
    </row>
    <row r="42" spans="1:6">
      <c r="A42" s="9" t="s">
        <v>211</v>
      </c>
      <c r="B42" s="71">
        <v>2024</v>
      </c>
      <c r="C42" s="70">
        <v>14.077595433000001</v>
      </c>
      <c r="E42" s="72">
        <f t="shared" si="0"/>
        <v>45536</v>
      </c>
      <c r="F42" s="70">
        <f t="shared" si="1"/>
        <v>14.077595433000001</v>
      </c>
    </row>
    <row r="43" spans="1:6">
      <c r="A43" s="9" t="s">
        <v>211</v>
      </c>
      <c r="B43" s="71">
        <v>2023</v>
      </c>
      <c r="C43" s="70">
        <v>13.698790928999999</v>
      </c>
      <c r="E43" s="72">
        <f t="shared" si="0"/>
        <v>45170</v>
      </c>
      <c r="F43" s="70">
        <f t="shared" si="1"/>
        <v>13.698790928999999</v>
      </c>
    </row>
    <row r="44" spans="1:6">
      <c r="A44" s="9" t="s">
        <v>211</v>
      </c>
      <c r="B44" s="71">
        <v>2022</v>
      </c>
      <c r="C44" s="70">
        <v>13.702699149000001</v>
      </c>
      <c r="E44" s="72">
        <f t="shared" si="0"/>
        <v>44805</v>
      </c>
      <c r="F44" s="70">
        <f t="shared" si="1"/>
        <v>13.702699149000001</v>
      </c>
    </row>
    <row r="45" spans="1:6">
      <c r="A45" s="9" t="s">
        <v>211</v>
      </c>
      <c r="B45" s="71">
        <v>2021</v>
      </c>
      <c r="C45" s="70">
        <v>10.094526244000001</v>
      </c>
      <c r="E45" s="72">
        <f t="shared" si="0"/>
        <v>44440</v>
      </c>
      <c r="F45" s="70">
        <f t="shared" si="1"/>
        <v>10.094526244000001</v>
      </c>
    </row>
    <row r="46" spans="1:6">
      <c r="A46" s="9" t="s">
        <v>211</v>
      </c>
      <c r="B46" s="71">
        <v>2020</v>
      </c>
      <c r="C46" s="70">
        <v>8.3492378230000011</v>
      </c>
      <c r="E46" s="72">
        <f t="shared" si="0"/>
        <v>44075</v>
      </c>
      <c r="F46" s="70">
        <f t="shared" si="1"/>
        <v>8.3492378230000011</v>
      </c>
    </row>
    <row r="47" spans="1:6">
      <c r="A47" s="9" t="s">
        <v>212</v>
      </c>
      <c r="B47" s="71">
        <v>2024</v>
      </c>
      <c r="C47" s="70">
        <v>14.254867878000001</v>
      </c>
      <c r="E47" s="72">
        <f t="shared" si="0"/>
        <v>45566</v>
      </c>
      <c r="F47" s="70">
        <f t="shared" si="1"/>
        <v>14.254867878000001</v>
      </c>
    </row>
    <row r="48" spans="1:6">
      <c r="A48" s="9" t="s">
        <v>212</v>
      </c>
      <c r="B48" s="71">
        <v>2023</v>
      </c>
      <c r="C48" s="70">
        <v>13.429307948</v>
      </c>
      <c r="E48" s="72">
        <f t="shared" si="0"/>
        <v>45200</v>
      </c>
      <c r="F48" s="70">
        <f t="shared" si="1"/>
        <v>13.429307948</v>
      </c>
    </row>
    <row r="49" spans="1:6">
      <c r="A49" s="9" t="s">
        <v>212</v>
      </c>
      <c r="B49" s="71">
        <v>2022</v>
      </c>
      <c r="C49" s="70">
        <v>13.683274207</v>
      </c>
      <c r="E49" s="72">
        <f t="shared" si="0"/>
        <v>44835</v>
      </c>
      <c r="F49" s="70">
        <f t="shared" si="1"/>
        <v>13.683274207</v>
      </c>
    </row>
    <row r="50" spans="1:6">
      <c r="A50" s="9" t="s">
        <v>212</v>
      </c>
      <c r="B50" s="71">
        <v>2021</v>
      </c>
      <c r="C50" s="70">
        <v>8.8337884029999998</v>
      </c>
      <c r="E50" s="72">
        <f t="shared" si="0"/>
        <v>44470</v>
      </c>
      <c r="F50" s="70">
        <f t="shared" si="1"/>
        <v>8.8337884029999998</v>
      </c>
    </row>
    <row r="51" spans="1:6">
      <c r="A51" s="9" t="s">
        <v>212</v>
      </c>
      <c r="B51" s="71">
        <v>2020</v>
      </c>
      <c r="C51" s="70">
        <v>8.0360225780000007</v>
      </c>
      <c r="E51" s="72">
        <f t="shared" si="0"/>
        <v>44105</v>
      </c>
      <c r="F51" s="70">
        <f t="shared" si="1"/>
        <v>8.0360225780000007</v>
      </c>
    </row>
    <row r="52" spans="1:6">
      <c r="A52" s="9" t="s">
        <v>213</v>
      </c>
      <c r="B52" s="71">
        <v>2024</v>
      </c>
      <c r="C52" s="70">
        <v>12.655655412</v>
      </c>
      <c r="E52" s="72">
        <f t="shared" si="0"/>
        <v>45597</v>
      </c>
      <c r="F52" s="70">
        <f t="shared" si="1"/>
        <v>12.655655412</v>
      </c>
    </row>
    <row r="53" spans="1:6">
      <c r="A53" s="9" t="s">
        <v>213</v>
      </c>
      <c r="B53" s="71">
        <v>2023</v>
      </c>
      <c r="C53" s="70">
        <v>13.440839613</v>
      </c>
      <c r="E53" s="72">
        <f t="shared" si="0"/>
        <v>45231</v>
      </c>
      <c r="F53" s="70">
        <f t="shared" si="1"/>
        <v>13.440839613</v>
      </c>
    </row>
    <row r="54" spans="1:6">
      <c r="A54" s="9" t="s">
        <v>213</v>
      </c>
      <c r="B54" s="71">
        <v>2022</v>
      </c>
      <c r="C54" s="70">
        <v>12.14867937</v>
      </c>
      <c r="E54" s="72">
        <f t="shared" si="0"/>
        <v>44866</v>
      </c>
      <c r="F54" s="70">
        <f t="shared" si="1"/>
        <v>12.14867937</v>
      </c>
    </row>
    <row r="55" spans="1:6">
      <c r="A55" s="9" t="s">
        <v>213</v>
      </c>
      <c r="B55" s="71">
        <v>2021</v>
      </c>
      <c r="C55" s="70">
        <v>8.3641717660000001</v>
      </c>
      <c r="E55" s="72">
        <f t="shared" si="0"/>
        <v>44501</v>
      </c>
      <c r="F55" s="70">
        <f t="shared" si="1"/>
        <v>8.3641717660000001</v>
      </c>
    </row>
    <row r="56" spans="1:6">
      <c r="A56" s="9" t="s">
        <v>213</v>
      </c>
      <c r="B56" s="71">
        <v>2020</v>
      </c>
      <c r="C56" s="70">
        <v>7.8295394180000004</v>
      </c>
      <c r="E56" s="72">
        <f t="shared" si="0"/>
        <v>44136</v>
      </c>
      <c r="F56" s="70">
        <f t="shared" si="1"/>
        <v>7.8295394180000004</v>
      </c>
    </row>
    <row r="57" spans="1:6">
      <c r="A57" s="9" t="s">
        <v>214</v>
      </c>
      <c r="B57" s="71">
        <v>2023</v>
      </c>
      <c r="C57" s="70">
        <v>13.430111407</v>
      </c>
      <c r="E57" s="72">
        <f t="shared" si="0"/>
        <v>45261</v>
      </c>
      <c r="F57" s="70">
        <f t="shared" si="1"/>
        <v>13.430111407</v>
      </c>
    </row>
    <row r="58" spans="1:6">
      <c r="A58" s="9" t="s">
        <v>214</v>
      </c>
      <c r="B58" s="71">
        <v>2022</v>
      </c>
      <c r="C58" s="70">
        <v>11.170230227999999</v>
      </c>
      <c r="E58" s="72">
        <f t="shared" si="0"/>
        <v>44896</v>
      </c>
      <c r="F58" s="70">
        <f t="shared" si="1"/>
        <v>11.170230227999999</v>
      </c>
    </row>
    <row r="59" spans="1:6">
      <c r="A59" s="9" t="s">
        <v>214</v>
      </c>
      <c r="B59" s="71">
        <v>2021</v>
      </c>
      <c r="C59" s="70">
        <v>9.8108759620000008</v>
      </c>
      <c r="E59" s="72">
        <f t="shared" si="0"/>
        <v>44531</v>
      </c>
      <c r="F59" s="70">
        <f t="shared" si="1"/>
        <v>9.8108759620000008</v>
      </c>
    </row>
    <row r="60" spans="1:6">
      <c r="A60" s="9" t="s">
        <v>214</v>
      </c>
      <c r="B60" s="71">
        <v>2020</v>
      </c>
      <c r="C60" s="70">
        <v>7.2368062530000001</v>
      </c>
      <c r="E60" s="72">
        <f t="shared" si="0"/>
        <v>44166</v>
      </c>
      <c r="F60" s="70">
        <f t="shared" si="1"/>
        <v>7.2368062530000001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6531-767B-DD48-AD38-610367A7BD36}">
  <dimension ref="A1:Q190"/>
  <sheetViews>
    <sheetView workbookViewId="0">
      <selection activeCell="P1" sqref="P1"/>
    </sheetView>
  </sheetViews>
  <sheetFormatPr baseColWidth="10" defaultRowHeight="16"/>
  <cols>
    <col min="12" max="12" width="15" bestFit="1" customWidth="1"/>
  </cols>
  <sheetData>
    <row r="1" spans="1:17">
      <c r="A1" t="s">
        <v>217</v>
      </c>
      <c r="B1" t="s">
        <v>218</v>
      </c>
      <c r="C1" t="s">
        <v>219</v>
      </c>
      <c r="D1" t="s">
        <v>220</v>
      </c>
      <c r="E1" t="s">
        <v>221</v>
      </c>
      <c r="F1" t="s">
        <v>222</v>
      </c>
      <c r="G1" t="s">
        <v>223</v>
      </c>
      <c r="H1" t="s">
        <v>224</v>
      </c>
      <c r="I1" t="s">
        <v>225</v>
      </c>
      <c r="J1" t="s">
        <v>226</v>
      </c>
      <c r="K1" t="s">
        <v>227</v>
      </c>
      <c r="L1" t="s">
        <v>228</v>
      </c>
      <c r="M1" t="s">
        <v>229</v>
      </c>
      <c r="N1" t="s">
        <v>230</v>
      </c>
      <c r="O1" t="s">
        <v>34</v>
      </c>
      <c r="Q1" t="s">
        <v>243</v>
      </c>
    </row>
    <row r="2" spans="1:17">
      <c r="A2" t="s">
        <v>231</v>
      </c>
      <c r="B2" t="s">
        <v>232</v>
      </c>
      <c r="C2">
        <v>21</v>
      </c>
      <c r="D2" t="s">
        <v>233</v>
      </c>
      <c r="E2">
        <v>5312</v>
      </c>
      <c r="F2" t="s">
        <v>234</v>
      </c>
      <c r="G2">
        <v>1717</v>
      </c>
      <c r="H2" t="s">
        <v>235</v>
      </c>
      <c r="I2">
        <v>1961</v>
      </c>
      <c r="J2">
        <v>1961</v>
      </c>
      <c r="K2" t="s">
        <v>236</v>
      </c>
      <c r="L2">
        <v>11168641</v>
      </c>
      <c r="M2" t="s">
        <v>237</v>
      </c>
      <c r="N2" t="s">
        <v>238</v>
      </c>
      <c r="O2" s="1">
        <f>DATE(J2,12,1)</f>
        <v>22616</v>
      </c>
    </row>
    <row r="3" spans="1:17">
      <c r="A3" t="s">
        <v>231</v>
      </c>
      <c r="B3" t="s">
        <v>232</v>
      </c>
      <c r="C3">
        <v>21</v>
      </c>
      <c r="D3" t="s">
        <v>233</v>
      </c>
      <c r="E3">
        <v>5412</v>
      </c>
      <c r="F3" t="s">
        <v>239</v>
      </c>
      <c r="G3">
        <v>1717</v>
      </c>
      <c r="H3" t="s">
        <v>235</v>
      </c>
      <c r="I3">
        <v>1961</v>
      </c>
      <c r="J3">
        <v>1961</v>
      </c>
      <c r="K3" t="s">
        <v>240</v>
      </c>
      <c r="L3">
        <v>1346.3</v>
      </c>
      <c r="M3" t="s">
        <v>237</v>
      </c>
      <c r="N3" t="s">
        <v>238</v>
      </c>
      <c r="O3" s="1">
        <f t="shared" ref="O3:O66" si="0">DATE(J3,12,1)</f>
        <v>22616</v>
      </c>
    </row>
    <row r="4" spans="1:17">
      <c r="A4" t="s">
        <v>231</v>
      </c>
      <c r="B4" t="s">
        <v>232</v>
      </c>
      <c r="C4">
        <v>21</v>
      </c>
      <c r="D4" t="s">
        <v>233</v>
      </c>
      <c r="E4">
        <v>5510</v>
      </c>
      <c r="F4" t="s">
        <v>241</v>
      </c>
      <c r="G4">
        <v>1717</v>
      </c>
      <c r="H4" t="s">
        <v>235</v>
      </c>
      <c r="I4">
        <v>1961</v>
      </c>
      <c r="J4">
        <v>1961</v>
      </c>
      <c r="K4" t="s">
        <v>242</v>
      </c>
      <c r="L4">
        <v>15036353</v>
      </c>
      <c r="M4" t="s">
        <v>237</v>
      </c>
      <c r="N4" t="s">
        <v>238</v>
      </c>
      <c r="O4" s="1">
        <f t="shared" si="0"/>
        <v>22616</v>
      </c>
    </row>
    <row r="5" spans="1:17">
      <c r="A5" t="s">
        <v>231</v>
      </c>
      <c r="B5" t="s">
        <v>232</v>
      </c>
      <c r="C5">
        <v>21</v>
      </c>
      <c r="D5" t="s">
        <v>233</v>
      </c>
      <c r="E5">
        <v>5312</v>
      </c>
      <c r="F5" t="s">
        <v>234</v>
      </c>
      <c r="G5">
        <v>1717</v>
      </c>
      <c r="H5" t="s">
        <v>235</v>
      </c>
      <c r="I5">
        <v>1962</v>
      </c>
      <c r="J5">
        <v>1962</v>
      </c>
      <c r="K5" t="s">
        <v>236</v>
      </c>
      <c r="L5">
        <v>11522315</v>
      </c>
      <c r="M5" t="s">
        <v>237</v>
      </c>
      <c r="N5" t="s">
        <v>238</v>
      </c>
      <c r="O5" s="1">
        <f t="shared" si="0"/>
        <v>22981</v>
      </c>
    </row>
    <row r="6" spans="1:17">
      <c r="A6" t="s">
        <v>231</v>
      </c>
      <c r="B6" t="s">
        <v>232</v>
      </c>
      <c r="C6">
        <v>21</v>
      </c>
      <c r="D6" t="s">
        <v>233</v>
      </c>
      <c r="E6">
        <v>5412</v>
      </c>
      <c r="F6" t="s">
        <v>239</v>
      </c>
      <c r="G6">
        <v>1717</v>
      </c>
      <c r="H6" t="s">
        <v>235</v>
      </c>
      <c r="I6">
        <v>1962</v>
      </c>
      <c r="J6">
        <v>1962</v>
      </c>
      <c r="K6" t="s">
        <v>240</v>
      </c>
      <c r="L6">
        <v>1381.5</v>
      </c>
      <c r="M6" t="s">
        <v>237</v>
      </c>
      <c r="N6" t="s">
        <v>238</v>
      </c>
      <c r="O6" s="1">
        <f t="shared" si="0"/>
        <v>22981</v>
      </c>
    </row>
    <row r="7" spans="1:17">
      <c r="A7" t="s">
        <v>231</v>
      </c>
      <c r="B7" t="s">
        <v>232</v>
      </c>
      <c r="C7">
        <v>21</v>
      </c>
      <c r="D7" t="s">
        <v>233</v>
      </c>
      <c r="E7">
        <v>5510</v>
      </c>
      <c r="F7" t="s">
        <v>241</v>
      </c>
      <c r="G7">
        <v>1717</v>
      </c>
      <c r="H7" t="s">
        <v>235</v>
      </c>
      <c r="I7">
        <v>1962</v>
      </c>
      <c r="J7">
        <v>1962</v>
      </c>
      <c r="K7" t="s">
        <v>242</v>
      </c>
      <c r="L7">
        <v>15918336</v>
      </c>
      <c r="M7" t="s">
        <v>237</v>
      </c>
      <c r="N7" t="s">
        <v>238</v>
      </c>
      <c r="O7" s="1">
        <f t="shared" si="0"/>
        <v>22981</v>
      </c>
    </row>
    <row r="8" spans="1:17">
      <c r="A8" t="s">
        <v>231</v>
      </c>
      <c r="B8" t="s">
        <v>232</v>
      </c>
      <c r="C8">
        <v>21</v>
      </c>
      <c r="D8" t="s">
        <v>233</v>
      </c>
      <c r="E8">
        <v>5312</v>
      </c>
      <c r="F8" t="s">
        <v>234</v>
      </c>
      <c r="G8">
        <v>1717</v>
      </c>
      <c r="H8" t="s">
        <v>235</v>
      </c>
      <c r="I8">
        <v>1963</v>
      </c>
      <c r="J8">
        <v>1963</v>
      </c>
      <c r="K8" t="s">
        <v>236</v>
      </c>
      <c r="L8">
        <v>12565288</v>
      </c>
      <c r="M8" t="s">
        <v>237</v>
      </c>
      <c r="N8" t="s">
        <v>238</v>
      </c>
      <c r="O8" s="1">
        <f t="shared" si="0"/>
        <v>23346</v>
      </c>
    </row>
    <row r="9" spans="1:17">
      <c r="A9" s="73" t="s">
        <v>231</v>
      </c>
      <c r="B9" t="s">
        <v>232</v>
      </c>
      <c r="C9">
        <v>21</v>
      </c>
      <c r="D9" t="s">
        <v>233</v>
      </c>
      <c r="E9">
        <v>5412</v>
      </c>
      <c r="F9" t="s">
        <v>239</v>
      </c>
      <c r="G9">
        <v>1717</v>
      </c>
      <c r="H9" t="s">
        <v>235</v>
      </c>
      <c r="I9">
        <v>1963</v>
      </c>
      <c r="J9">
        <v>1963</v>
      </c>
      <c r="K9" t="s">
        <v>240</v>
      </c>
      <c r="L9">
        <v>1322.4</v>
      </c>
      <c r="M9" t="s">
        <v>237</v>
      </c>
      <c r="N9" t="s">
        <v>238</v>
      </c>
      <c r="O9" s="1">
        <f t="shared" si="0"/>
        <v>23346</v>
      </c>
    </row>
    <row r="10" spans="1:17">
      <c r="A10" t="s">
        <v>231</v>
      </c>
      <c r="B10" t="s">
        <v>232</v>
      </c>
      <c r="C10">
        <v>21</v>
      </c>
      <c r="D10" t="s">
        <v>233</v>
      </c>
      <c r="E10">
        <v>5510</v>
      </c>
      <c r="F10" t="s">
        <v>241</v>
      </c>
      <c r="G10">
        <v>1717</v>
      </c>
      <c r="H10" t="s">
        <v>235</v>
      </c>
      <c r="I10">
        <v>1963</v>
      </c>
      <c r="J10">
        <v>1963</v>
      </c>
      <c r="K10" t="s">
        <v>242</v>
      </c>
      <c r="L10">
        <v>16616892</v>
      </c>
      <c r="M10" t="s">
        <v>237</v>
      </c>
      <c r="N10" t="s">
        <v>238</v>
      </c>
      <c r="O10" s="1">
        <f t="shared" si="0"/>
        <v>23346</v>
      </c>
    </row>
    <row r="11" spans="1:17">
      <c r="A11" t="s">
        <v>231</v>
      </c>
      <c r="B11" t="s">
        <v>232</v>
      </c>
      <c r="C11">
        <v>21</v>
      </c>
      <c r="D11" t="s">
        <v>233</v>
      </c>
      <c r="E11">
        <v>5312</v>
      </c>
      <c r="F11" t="s">
        <v>234</v>
      </c>
      <c r="G11">
        <v>1717</v>
      </c>
      <c r="H11" t="s">
        <v>235</v>
      </c>
      <c r="I11">
        <v>1964</v>
      </c>
      <c r="J11">
        <v>1964</v>
      </c>
      <c r="K11" t="s">
        <v>236</v>
      </c>
      <c r="L11">
        <v>13107902</v>
      </c>
      <c r="M11" t="s">
        <v>237</v>
      </c>
      <c r="N11" t="s">
        <v>238</v>
      </c>
      <c r="O11" s="1">
        <f t="shared" si="0"/>
        <v>23712</v>
      </c>
    </row>
    <row r="12" spans="1:17">
      <c r="A12" t="s">
        <v>231</v>
      </c>
      <c r="B12" t="s">
        <v>232</v>
      </c>
      <c r="C12">
        <v>21</v>
      </c>
      <c r="D12" t="s">
        <v>233</v>
      </c>
      <c r="E12">
        <v>5412</v>
      </c>
      <c r="F12" t="s">
        <v>239</v>
      </c>
      <c r="G12">
        <v>1717</v>
      </c>
      <c r="H12" t="s">
        <v>235</v>
      </c>
      <c r="I12">
        <v>1964</v>
      </c>
      <c r="J12">
        <v>1964</v>
      </c>
      <c r="K12" t="s">
        <v>240</v>
      </c>
      <c r="L12">
        <v>1256.4000000000001</v>
      </c>
      <c r="M12" t="s">
        <v>237</v>
      </c>
      <c r="N12" t="s">
        <v>238</v>
      </c>
      <c r="O12" s="1">
        <f t="shared" si="0"/>
        <v>23712</v>
      </c>
    </row>
    <row r="13" spans="1:17">
      <c r="A13" t="s">
        <v>231</v>
      </c>
      <c r="B13" t="s">
        <v>232</v>
      </c>
      <c r="C13">
        <v>21</v>
      </c>
      <c r="D13" t="s">
        <v>233</v>
      </c>
      <c r="E13">
        <v>5510</v>
      </c>
      <c r="F13" t="s">
        <v>241</v>
      </c>
      <c r="G13">
        <v>1717</v>
      </c>
      <c r="H13" t="s">
        <v>235</v>
      </c>
      <c r="I13">
        <v>1964</v>
      </c>
      <c r="J13">
        <v>1964</v>
      </c>
      <c r="K13" t="s">
        <v>242</v>
      </c>
      <c r="L13">
        <v>16469226</v>
      </c>
      <c r="M13" t="s">
        <v>237</v>
      </c>
      <c r="N13" t="s">
        <v>238</v>
      </c>
      <c r="O13" s="1">
        <f t="shared" si="0"/>
        <v>23712</v>
      </c>
    </row>
    <row r="14" spans="1:17">
      <c r="A14" t="s">
        <v>231</v>
      </c>
      <c r="B14" t="s">
        <v>232</v>
      </c>
      <c r="C14">
        <v>21</v>
      </c>
      <c r="D14" t="s">
        <v>233</v>
      </c>
      <c r="E14">
        <v>5312</v>
      </c>
      <c r="F14" t="s">
        <v>234</v>
      </c>
      <c r="G14">
        <v>1717</v>
      </c>
      <c r="H14" t="s">
        <v>235</v>
      </c>
      <c r="I14">
        <v>1965</v>
      </c>
      <c r="J14">
        <v>1965</v>
      </c>
      <c r="K14" t="s">
        <v>236</v>
      </c>
      <c r="L14">
        <v>14247927</v>
      </c>
      <c r="M14" t="s">
        <v>237</v>
      </c>
      <c r="N14" t="s">
        <v>238</v>
      </c>
      <c r="O14" s="1">
        <f t="shared" si="0"/>
        <v>24077</v>
      </c>
    </row>
    <row r="15" spans="1:17">
      <c r="A15" t="s">
        <v>231</v>
      </c>
      <c r="B15" t="s">
        <v>232</v>
      </c>
      <c r="C15">
        <v>21</v>
      </c>
      <c r="D15" t="s">
        <v>233</v>
      </c>
      <c r="E15">
        <v>5412</v>
      </c>
      <c r="F15" t="s">
        <v>239</v>
      </c>
      <c r="G15">
        <v>1717</v>
      </c>
      <c r="H15" t="s">
        <v>235</v>
      </c>
      <c r="I15">
        <v>1965</v>
      </c>
      <c r="J15">
        <v>1965</v>
      </c>
      <c r="K15" t="s">
        <v>240</v>
      </c>
      <c r="L15">
        <v>1428.3</v>
      </c>
      <c r="M15" t="s">
        <v>237</v>
      </c>
      <c r="N15" t="s">
        <v>238</v>
      </c>
      <c r="O15" s="1">
        <f t="shared" si="0"/>
        <v>24077</v>
      </c>
    </row>
    <row r="16" spans="1:17">
      <c r="A16" t="s">
        <v>231</v>
      </c>
      <c r="B16" t="s">
        <v>232</v>
      </c>
      <c r="C16">
        <v>21</v>
      </c>
      <c r="D16" t="s">
        <v>233</v>
      </c>
      <c r="E16">
        <v>5510</v>
      </c>
      <c r="F16" t="s">
        <v>241</v>
      </c>
      <c r="G16">
        <v>1717</v>
      </c>
      <c r="H16" t="s">
        <v>235</v>
      </c>
      <c r="I16">
        <v>1965</v>
      </c>
      <c r="J16">
        <v>1965</v>
      </c>
      <c r="K16" t="s">
        <v>242</v>
      </c>
      <c r="L16">
        <v>20350793</v>
      </c>
      <c r="M16" t="s">
        <v>237</v>
      </c>
      <c r="N16" t="s">
        <v>238</v>
      </c>
      <c r="O16" s="1">
        <f t="shared" si="0"/>
        <v>24077</v>
      </c>
    </row>
    <row r="17" spans="1:15">
      <c r="A17" t="s">
        <v>231</v>
      </c>
      <c r="B17" t="s">
        <v>232</v>
      </c>
      <c r="C17">
        <v>21</v>
      </c>
      <c r="D17" t="s">
        <v>233</v>
      </c>
      <c r="E17">
        <v>5312</v>
      </c>
      <c r="F17" t="s">
        <v>234</v>
      </c>
      <c r="G17">
        <v>1717</v>
      </c>
      <c r="H17" t="s">
        <v>235</v>
      </c>
      <c r="I17">
        <v>1966</v>
      </c>
      <c r="J17">
        <v>1966</v>
      </c>
      <c r="K17" t="s">
        <v>236</v>
      </c>
      <c r="L17">
        <v>13523268</v>
      </c>
      <c r="M17" t="s">
        <v>237</v>
      </c>
      <c r="N17" t="s">
        <v>238</v>
      </c>
      <c r="O17" s="1">
        <f t="shared" si="0"/>
        <v>24442</v>
      </c>
    </row>
    <row r="18" spans="1:15">
      <c r="A18" t="s">
        <v>231</v>
      </c>
      <c r="B18" t="s">
        <v>232</v>
      </c>
      <c r="C18">
        <v>21</v>
      </c>
      <c r="D18" t="s">
        <v>233</v>
      </c>
      <c r="E18">
        <v>5412</v>
      </c>
      <c r="F18" t="s">
        <v>239</v>
      </c>
      <c r="G18">
        <v>1717</v>
      </c>
      <c r="H18" t="s">
        <v>235</v>
      </c>
      <c r="I18">
        <v>1966</v>
      </c>
      <c r="J18">
        <v>1966</v>
      </c>
      <c r="K18" t="s">
        <v>240</v>
      </c>
      <c r="L18">
        <v>1321.3</v>
      </c>
      <c r="M18" t="s">
        <v>237</v>
      </c>
      <c r="N18" t="s">
        <v>238</v>
      </c>
      <c r="O18" s="1">
        <f t="shared" si="0"/>
        <v>24442</v>
      </c>
    </row>
    <row r="19" spans="1:15">
      <c r="A19" t="s">
        <v>231</v>
      </c>
      <c r="B19" t="s">
        <v>232</v>
      </c>
      <c r="C19">
        <v>21</v>
      </c>
      <c r="D19" t="s">
        <v>233</v>
      </c>
      <c r="E19">
        <v>5510</v>
      </c>
      <c r="F19" t="s">
        <v>241</v>
      </c>
      <c r="G19">
        <v>1717</v>
      </c>
      <c r="H19" t="s">
        <v>235</v>
      </c>
      <c r="I19">
        <v>1966</v>
      </c>
      <c r="J19">
        <v>1966</v>
      </c>
      <c r="K19" t="s">
        <v>242</v>
      </c>
      <c r="L19">
        <v>17867924</v>
      </c>
      <c r="M19" t="s">
        <v>237</v>
      </c>
      <c r="N19" t="s">
        <v>238</v>
      </c>
      <c r="O19" s="1">
        <f t="shared" si="0"/>
        <v>24442</v>
      </c>
    </row>
    <row r="20" spans="1:15">
      <c r="A20" t="s">
        <v>231</v>
      </c>
      <c r="B20" t="s">
        <v>232</v>
      </c>
      <c r="C20">
        <v>21</v>
      </c>
      <c r="D20" t="s">
        <v>233</v>
      </c>
      <c r="E20">
        <v>5312</v>
      </c>
      <c r="F20" t="s">
        <v>234</v>
      </c>
      <c r="G20">
        <v>1717</v>
      </c>
      <c r="H20" t="s">
        <v>235</v>
      </c>
      <c r="I20">
        <v>1967</v>
      </c>
      <c r="J20">
        <v>1967</v>
      </c>
      <c r="K20" t="s">
        <v>236</v>
      </c>
      <c r="L20">
        <v>14493244</v>
      </c>
      <c r="M20" t="s">
        <v>237</v>
      </c>
      <c r="N20" t="s">
        <v>238</v>
      </c>
      <c r="O20" s="1">
        <f t="shared" si="0"/>
        <v>24807</v>
      </c>
    </row>
    <row r="21" spans="1:15">
      <c r="A21" t="s">
        <v>231</v>
      </c>
      <c r="B21" t="s">
        <v>232</v>
      </c>
      <c r="C21">
        <v>21</v>
      </c>
      <c r="D21" t="s">
        <v>233</v>
      </c>
      <c r="E21">
        <v>5412</v>
      </c>
      <c r="F21" t="s">
        <v>239</v>
      </c>
      <c r="G21">
        <v>1717</v>
      </c>
      <c r="H21" t="s">
        <v>235</v>
      </c>
      <c r="I21">
        <v>1967</v>
      </c>
      <c r="J21">
        <v>1967</v>
      </c>
      <c r="K21" t="s">
        <v>240</v>
      </c>
      <c r="L21">
        <v>1402.2</v>
      </c>
      <c r="M21" t="s">
        <v>237</v>
      </c>
      <c r="N21" t="s">
        <v>238</v>
      </c>
      <c r="O21" s="1">
        <f t="shared" si="0"/>
        <v>24807</v>
      </c>
    </row>
    <row r="22" spans="1:15">
      <c r="A22" t="s">
        <v>231</v>
      </c>
      <c r="B22" t="s">
        <v>232</v>
      </c>
      <c r="C22">
        <v>21</v>
      </c>
      <c r="D22" t="s">
        <v>233</v>
      </c>
      <c r="E22">
        <v>5510</v>
      </c>
      <c r="F22" t="s">
        <v>241</v>
      </c>
      <c r="G22">
        <v>1717</v>
      </c>
      <c r="H22" t="s">
        <v>235</v>
      </c>
      <c r="I22">
        <v>1967</v>
      </c>
      <c r="J22">
        <v>1967</v>
      </c>
      <c r="K22" t="s">
        <v>242</v>
      </c>
      <c r="L22">
        <v>20322328</v>
      </c>
      <c r="M22" t="s">
        <v>237</v>
      </c>
      <c r="N22" t="s">
        <v>238</v>
      </c>
      <c r="O22" s="1">
        <f t="shared" si="0"/>
        <v>24807</v>
      </c>
    </row>
    <row r="23" spans="1:15">
      <c r="A23" t="s">
        <v>231</v>
      </c>
      <c r="B23" t="s">
        <v>232</v>
      </c>
      <c r="C23">
        <v>21</v>
      </c>
      <c r="D23" t="s">
        <v>233</v>
      </c>
      <c r="E23">
        <v>5312</v>
      </c>
      <c r="F23" t="s">
        <v>234</v>
      </c>
      <c r="G23">
        <v>1717</v>
      </c>
      <c r="H23" t="s">
        <v>235</v>
      </c>
      <c r="I23">
        <v>1968</v>
      </c>
      <c r="J23">
        <v>1968</v>
      </c>
      <c r="K23" t="s">
        <v>236</v>
      </c>
      <c r="L23">
        <v>15119971</v>
      </c>
      <c r="M23" t="s">
        <v>237</v>
      </c>
      <c r="N23" t="s">
        <v>238</v>
      </c>
      <c r="O23" s="1">
        <f t="shared" si="0"/>
        <v>25173</v>
      </c>
    </row>
    <row r="24" spans="1:15">
      <c r="A24" t="s">
        <v>231</v>
      </c>
      <c r="B24" t="s">
        <v>232</v>
      </c>
      <c r="C24">
        <v>21</v>
      </c>
      <c r="D24" t="s">
        <v>233</v>
      </c>
      <c r="E24">
        <v>5412</v>
      </c>
      <c r="F24" t="s">
        <v>239</v>
      </c>
      <c r="G24">
        <v>1717</v>
      </c>
      <c r="H24" t="s">
        <v>235</v>
      </c>
      <c r="I24">
        <v>1968</v>
      </c>
      <c r="J24">
        <v>1968</v>
      </c>
      <c r="K24" t="s">
        <v>240</v>
      </c>
      <c r="L24">
        <v>1350.5</v>
      </c>
      <c r="M24" t="s">
        <v>237</v>
      </c>
      <c r="N24" t="s">
        <v>238</v>
      </c>
      <c r="O24" s="1">
        <f t="shared" si="0"/>
        <v>25173</v>
      </c>
    </row>
    <row r="25" spans="1:15">
      <c r="A25" t="s">
        <v>231</v>
      </c>
      <c r="B25" t="s">
        <v>232</v>
      </c>
      <c r="C25">
        <v>21</v>
      </c>
      <c r="D25" t="s">
        <v>233</v>
      </c>
      <c r="E25">
        <v>5510</v>
      </c>
      <c r="F25" t="s">
        <v>241</v>
      </c>
      <c r="G25">
        <v>1717</v>
      </c>
      <c r="H25" t="s">
        <v>235</v>
      </c>
      <c r="I25">
        <v>1968</v>
      </c>
      <c r="J25">
        <v>1968</v>
      </c>
      <c r="K25" t="s">
        <v>242</v>
      </c>
      <c r="L25">
        <v>20418801</v>
      </c>
      <c r="M25" t="s">
        <v>237</v>
      </c>
      <c r="N25" t="s">
        <v>238</v>
      </c>
      <c r="O25" s="1">
        <f t="shared" si="0"/>
        <v>25173</v>
      </c>
    </row>
    <row r="26" spans="1:15">
      <c r="A26" t="s">
        <v>231</v>
      </c>
      <c r="B26" t="s">
        <v>232</v>
      </c>
      <c r="C26">
        <v>21</v>
      </c>
      <c r="D26" t="s">
        <v>233</v>
      </c>
      <c r="E26">
        <v>5312</v>
      </c>
      <c r="F26" t="s">
        <v>234</v>
      </c>
      <c r="G26">
        <v>1717</v>
      </c>
      <c r="H26" t="s">
        <v>235</v>
      </c>
      <c r="I26">
        <v>1969</v>
      </c>
      <c r="J26">
        <v>1969</v>
      </c>
      <c r="K26" t="s">
        <v>236</v>
      </c>
      <c r="L26">
        <v>15774034</v>
      </c>
      <c r="M26" t="s">
        <v>237</v>
      </c>
      <c r="N26" t="s">
        <v>238</v>
      </c>
      <c r="O26" s="1">
        <f t="shared" si="0"/>
        <v>25538</v>
      </c>
    </row>
    <row r="27" spans="1:15">
      <c r="A27" t="s">
        <v>231</v>
      </c>
      <c r="B27" t="s">
        <v>232</v>
      </c>
      <c r="C27">
        <v>21</v>
      </c>
      <c r="D27" t="s">
        <v>233</v>
      </c>
      <c r="E27">
        <v>5412</v>
      </c>
      <c r="F27" t="s">
        <v>239</v>
      </c>
      <c r="G27">
        <v>1717</v>
      </c>
      <c r="H27" t="s">
        <v>235</v>
      </c>
      <c r="I27">
        <v>1969</v>
      </c>
      <c r="J27">
        <v>1969</v>
      </c>
      <c r="K27" t="s">
        <v>240</v>
      </c>
      <c r="L27">
        <v>1302.8</v>
      </c>
      <c r="M27" t="s">
        <v>237</v>
      </c>
      <c r="N27" t="s">
        <v>238</v>
      </c>
      <c r="O27" s="1">
        <f t="shared" si="0"/>
        <v>25538</v>
      </c>
    </row>
    <row r="28" spans="1:15">
      <c r="A28" t="s">
        <v>231</v>
      </c>
      <c r="B28" t="s">
        <v>232</v>
      </c>
      <c r="C28">
        <v>21</v>
      </c>
      <c r="D28" t="s">
        <v>233</v>
      </c>
      <c r="E28">
        <v>5510</v>
      </c>
      <c r="F28" t="s">
        <v>241</v>
      </c>
      <c r="G28">
        <v>1717</v>
      </c>
      <c r="H28" t="s">
        <v>235</v>
      </c>
      <c r="I28">
        <v>1969</v>
      </c>
      <c r="J28">
        <v>1969</v>
      </c>
      <c r="K28" t="s">
        <v>242</v>
      </c>
      <c r="L28">
        <v>20549860</v>
      </c>
      <c r="M28" t="s">
        <v>237</v>
      </c>
      <c r="N28" t="s">
        <v>238</v>
      </c>
      <c r="O28" s="1">
        <f t="shared" si="0"/>
        <v>25538</v>
      </c>
    </row>
    <row r="29" spans="1:15">
      <c r="A29" t="s">
        <v>231</v>
      </c>
      <c r="B29" t="s">
        <v>232</v>
      </c>
      <c r="C29">
        <v>21</v>
      </c>
      <c r="D29" t="s">
        <v>233</v>
      </c>
      <c r="E29">
        <v>5312</v>
      </c>
      <c r="F29" t="s">
        <v>234</v>
      </c>
      <c r="G29">
        <v>1717</v>
      </c>
      <c r="H29" t="s">
        <v>235</v>
      </c>
      <c r="I29">
        <v>1970</v>
      </c>
      <c r="J29">
        <v>1970</v>
      </c>
      <c r="K29" t="s">
        <v>236</v>
      </c>
      <c r="L29">
        <v>16821700</v>
      </c>
      <c r="M29" t="s">
        <v>237</v>
      </c>
      <c r="N29" t="s">
        <v>238</v>
      </c>
      <c r="O29" s="1">
        <f t="shared" si="0"/>
        <v>25903</v>
      </c>
    </row>
    <row r="30" spans="1:15">
      <c r="A30" t="s">
        <v>231</v>
      </c>
      <c r="B30" t="s">
        <v>232</v>
      </c>
      <c r="C30">
        <v>21</v>
      </c>
      <c r="D30" t="s">
        <v>233</v>
      </c>
      <c r="E30">
        <v>5412</v>
      </c>
      <c r="F30" t="s">
        <v>239</v>
      </c>
      <c r="G30">
        <v>1717</v>
      </c>
      <c r="H30" t="s">
        <v>235</v>
      </c>
      <c r="I30">
        <v>1970</v>
      </c>
      <c r="J30">
        <v>1970</v>
      </c>
      <c r="K30" t="s">
        <v>240</v>
      </c>
      <c r="L30">
        <v>1408.8</v>
      </c>
      <c r="M30" t="s">
        <v>237</v>
      </c>
      <c r="N30" t="s">
        <v>238</v>
      </c>
      <c r="O30" s="1">
        <f t="shared" si="0"/>
        <v>25903</v>
      </c>
    </row>
    <row r="31" spans="1:15">
      <c r="A31" t="s">
        <v>231</v>
      </c>
      <c r="B31" t="s">
        <v>232</v>
      </c>
      <c r="C31">
        <v>21</v>
      </c>
      <c r="D31" t="s">
        <v>233</v>
      </c>
      <c r="E31">
        <v>5510</v>
      </c>
      <c r="F31" t="s">
        <v>241</v>
      </c>
      <c r="G31">
        <v>1717</v>
      </c>
      <c r="H31" t="s">
        <v>235</v>
      </c>
      <c r="I31">
        <v>1970</v>
      </c>
      <c r="J31">
        <v>1970</v>
      </c>
      <c r="K31" t="s">
        <v>242</v>
      </c>
      <c r="L31">
        <v>23698316</v>
      </c>
      <c r="M31" t="s">
        <v>237</v>
      </c>
      <c r="N31" t="s">
        <v>238</v>
      </c>
      <c r="O31" s="1">
        <f t="shared" si="0"/>
        <v>25903</v>
      </c>
    </row>
    <row r="32" spans="1:15">
      <c r="A32" t="s">
        <v>231</v>
      </c>
      <c r="B32" t="s">
        <v>232</v>
      </c>
      <c r="C32">
        <v>21</v>
      </c>
      <c r="D32" t="s">
        <v>233</v>
      </c>
      <c r="E32">
        <v>5312</v>
      </c>
      <c r="F32" t="s">
        <v>234</v>
      </c>
      <c r="G32">
        <v>1717</v>
      </c>
      <c r="H32" t="s">
        <v>235</v>
      </c>
      <c r="I32">
        <v>1971</v>
      </c>
      <c r="J32">
        <v>1971</v>
      </c>
      <c r="K32" t="s">
        <v>236</v>
      </c>
      <c r="L32">
        <v>17674109</v>
      </c>
      <c r="M32" t="s">
        <v>237</v>
      </c>
      <c r="N32" t="s">
        <v>238</v>
      </c>
      <c r="O32" s="1">
        <f t="shared" si="0"/>
        <v>26268</v>
      </c>
    </row>
    <row r="33" spans="1:15">
      <c r="A33" t="s">
        <v>231</v>
      </c>
      <c r="B33" t="s">
        <v>232</v>
      </c>
      <c r="C33">
        <v>21</v>
      </c>
      <c r="D33" t="s">
        <v>233</v>
      </c>
      <c r="E33">
        <v>5412</v>
      </c>
      <c r="F33" t="s">
        <v>239</v>
      </c>
      <c r="G33">
        <v>1717</v>
      </c>
      <c r="H33" t="s">
        <v>235</v>
      </c>
      <c r="I33">
        <v>1971</v>
      </c>
      <c r="J33">
        <v>1971</v>
      </c>
      <c r="K33" t="s">
        <v>240</v>
      </c>
      <c r="L33">
        <v>1290.8</v>
      </c>
      <c r="M33" t="s">
        <v>237</v>
      </c>
      <c r="N33" t="s">
        <v>238</v>
      </c>
      <c r="O33" s="1">
        <f t="shared" si="0"/>
        <v>26268</v>
      </c>
    </row>
    <row r="34" spans="1:15">
      <c r="A34" t="s">
        <v>231</v>
      </c>
      <c r="B34" t="s">
        <v>232</v>
      </c>
      <c r="C34">
        <v>21</v>
      </c>
      <c r="D34" t="s">
        <v>233</v>
      </c>
      <c r="E34">
        <v>5510</v>
      </c>
      <c r="F34" t="s">
        <v>241</v>
      </c>
      <c r="G34">
        <v>1717</v>
      </c>
      <c r="H34" t="s">
        <v>235</v>
      </c>
      <c r="I34">
        <v>1971</v>
      </c>
      <c r="J34">
        <v>1971</v>
      </c>
      <c r="K34" t="s">
        <v>242</v>
      </c>
      <c r="L34">
        <v>22814265</v>
      </c>
      <c r="M34" t="s">
        <v>237</v>
      </c>
      <c r="N34" t="s">
        <v>238</v>
      </c>
      <c r="O34" s="1">
        <f t="shared" si="0"/>
        <v>26268</v>
      </c>
    </row>
    <row r="35" spans="1:15">
      <c r="A35" t="s">
        <v>231</v>
      </c>
      <c r="B35" t="s">
        <v>232</v>
      </c>
      <c r="C35">
        <v>21</v>
      </c>
      <c r="D35" t="s">
        <v>233</v>
      </c>
      <c r="E35">
        <v>5312</v>
      </c>
      <c r="F35" t="s">
        <v>234</v>
      </c>
      <c r="G35">
        <v>1717</v>
      </c>
      <c r="H35" t="s">
        <v>235</v>
      </c>
      <c r="I35">
        <v>1972</v>
      </c>
      <c r="J35">
        <v>1972</v>
      </c>
      <c r="K35" t="s">
        <v>236</v>
      </c>
      <c r="L35">
        <v>17468377</v>
      </c>
      <c r="M35" t="s">
        <v>237</v>
      </c>
      <c r="N35" t="s">
        <v>238</v>
      </c>
      <c r="O35" s="1">
        <f t="shared" si="0"/>
        <v>26634</v>
      </c>
    </row>
    <row r="36" spans="1:15">
      <c r="A36" t="s">
        <v>231</v>
      </c>
      <c r="B36" t="s">
        <v>232</v>
      </c>
      <c r="C36">
        <v>21</v>
      </c>
      <c r="D36" t="s">
        <v>233</v>
      </c>
      <c r="E36">
        <v>5412</v>
      </c>
      <c r="F36" t="s">
        <v>239</v>
      </c>
      <c r="G36">
        <v>1717</v>
      </c>
      <c r="H36" t="s">
        <v>235</v>
      </c>
      <c r="I36">
        <v>1972</v>
      </c>
      <c r="J36">
        <v>1972</v>
      </c>
      <c r="K36" t="s">
        <v>240</v>
      </c>
      <c r="L36">
        <v>1299.7</v>
      </c>
      <c r="M36" t="s">
        <v>237</v>
      </c>
      <c r="N36" t="s">
        <v>238</v>
      </c>
      <c r="O36" s="1">
        <f t="shared" si="0"/>
        <v>26634</v>
      </c>
    </row>
    <row r="37" spans="1:15">
      <c r="A37" t="s">
        <v>231</v>
      </c>
      <c r="B37" t="s">
        <v>232</v>
      </c>
      <c r="C37">
        <v>21</v>
      </c>
      <c r="D37" t="s">
        <v>233</v>
      </c>
      <c r="E37">
        <v>5510</v>
      </c>
      <c r="F37" t="s">
        <v>241</v>
      </c>
      <c r="G37">
        <v>1717</v>
      </c>
      <c r="H37" t="s">
        <v>235</v>
      </c>
      <c r="I37">
        <v>1972</v>
      </c>
      <c r="J37">
        <v>1972</v>
      </c>
      <c r="K37" t="s">
        <v>242</v>
      </c>
      <c r="L37">
        <v>22703928</v>
      </c>
      <c r="M37" t="s">
        <v>237</v>
      </c>
      <c r="N37" t="s">
        <v>238</v>
      </c>
      <c r="O37" s="1">
        <f t="shared" si="0"/>
        <v>26634</v>
      </c>
    </row>
    <row r="38" spans="1:15">
      <c r="A38" t="s">
        <v>231</v>
      </c>
      <c r="B38" t="s">
        <v>232</v>
      </c>
      <c r="C38">
        <v>21</v>
      </c>
      <c r="D38" t="s">
        <v>233</v>
      </c>
      <c r="E38">
        <v>5312</v>
      </c>
      <c r="F38" t="s">
        <v>234</v>
      </c>
      <c r="G38">
        <v>1717</v>
      </c>
      <c r="H38" t="s">
        <v>235</v>
      </c>
      <c r="I38">
        <v>1973</v>
      </c>
      <c r="J38">
        <v>1973</v>
      </c>
      <c r="K38" t="s">
        <v>236</v>
      </c>
      <c r="L38">
        <v>16803961</v>
      </c>
      <c r="M38" t="s">
        <v>237</v>
      </c>
      <c r="N38" t="s">
        <v>238</v>
      </c>
      <c r="O38" s="1">
        <f t="shared" si="0"/>
        <v>26999</v>
      </c>
    </row>
    <row r="39" spans="1:15">
      <c r="A39" t="s">
        <v>231</v>
      </c>
      <c r="B39" t="s">
        <v>232</v>
      </c>
      <c r="C39">
        <v>21</v>
      </c>
      <c r="D39" t="s">
        <v>233</v>
      </c>
      <c r="E39">
        <v>5412</v>
      </c>
      <c r="F39" t="s">
        <v>239</v>
      </c>
      <c r="G39">
        <v>1717</v>
      </c>
      <c r="H39" t="s">
        <v>235</v>
      </c>
      <c r="I39">
        <v>1973</v>
      </c>
      <c r="J39">
        <v>1973</v>
      </c>
      <c r="K39" t="s">
        <v>240</v>
      </c>
      <c r="L39">
        <v>1411.7</v>
      </c>
      <c r="M39" t="s">
        <v>237</v>
      </c>
      <c r="N39" t="s">
        <v>238</v>
      </c>
      <c r="O39" s="1">
        <f t="shared" si="0"/>
        <v>26999</v>
      </c>
    </row>
    <row r="40" spans="1:15">
      <c r="A40" t="s">
        <v>231</v>
      </c>
      <c r="B40" t="s">
        <v>232</v>
      </c>
      <c r="C40">
        <v>21</v>
      </c>
      <c r="D40" t="s">
        <v>233</v>
      </c>
      <c r="E40">
        <v>5510</v>
      </c>
      <c r="F40" t="s">
        <v>241</v>
      </c>
      <c r="G40">
        <v>1717</v>
      </c>
      <c r="H40" t="s">
        <v>235</v>
      </c>
      <c r="I40">
        <v>1973</v>
      </c>
      <c r="J40">
        <v>1973</v>
      </c>
      <c r="K40" t="s">
        <v>242</v>
      </c>
      <c r="L40">
        <v>23721606</v>
      </c>
      <c r="M40" t="s">
        <v>237</v>
      </c>
      <c r="N40" t="s">
        <v>238</v>
      </c>
      <c r="O40" s="1">
        <f t="shared" si="0"/>
        <v>26999</v>
      </c>
    </row>
    <row r="41" spans="1:15">
      <c r="A41" t="s">
        <v>231</v>
      </c>
      <c r="B41" t="s">
        <v>232</v>
      </c>
      <c r="C41">
        <v>21</v>
      </c>
      <c r="D41" t="s">
        <v>233</v>
      </c>
      <c r="E41">
        <v>5312</v>
      </c>
      <c r="F41" t="s">
        <v>234</v>
      </c>
      <c r="G41">
        <v>1717</v>
      </c>
      <c r="H41" t="s">
        <v>235</v>
      </c>
      <c r="I41">
        <v>1974</v>
      </c>
      <c r="J41">
        <v>1974</v>
      </c>
      <c r="K41" t="s">
        <v>236</v>
      </c>
      <c r="L41">
        <v>18023969</v>
      </c>
      <c r="M41" t="s">
        <v>237</v>
      </c>
      <c r="N41" t="s">
        <v>238</v>
      </c>
      <c r="O41" s="1">
        <f t="shared" si="0"/>
        <v>27364</v>
      </c>
    </row>
    <row r="42" spans="1:15">
      <c r="A42" t="s">
        <v>231</v>
      </c>
      <c r="B42" t="s">
        <v>232</v>
      </c>
      <c r="C42">
        <v>21</v>
      </c>
      <c r="D42" t="s">
        <v>233</v>
      </c>
      <c r="E42">
        <v>5412</v>
      </c>
      <c r="F42" t="s">
        <v>239</v>
      </c>
      <c r="G42">
        <v>1717</v>
      </c>
      <c r="H42" t="s">
        <v>235</v>
      </c>
      <c r="I42">
        <v>1974</v>
      </c>
      <c r="J42">
        <v>1974</v>
      </c>
      <c r="K42" t="s">
        <v>240</v>
      </c>
      <c r="L42">
        <v>1455.8</v>
      </c>
      <c r="M42" t="s">
        <v>237</v>
      </c>
      <c r="N42" t="s">
        <v>238</v>
      </c>
      <c r="O42" s="1">
        <f t="shared" si="0"/>
        <v>27364</v>
      </c>
    </row>
    <row r="43" spans="1:15">
      <c r="A43" t="s">
        <v>231</v>
      </c>
      <c r="B43" t="s">
        <v>232</v>
      </c>
      <c r="C43">
        <v>21</v>
      </c>
      <c r="D43" t="s">
        <v>233</v>
      </c>
      <c r="E43">
        <v>5510</v>
      </c>
      <c r="F43" t="s">
        <v>241</v>
      </c>
      <c r="G43">
        <v>1717</v>
      </c>
      <c r="H43" t="s">
        <v>235</v>
      </c>
      <c r="I43">
        <v>1974</v>
      </c>
      <c r="J43">
        <v>1974</v>
      </c>
      <c r="K43" t="s">
        <v>242</v>
      </c>
      <c r="L43">
        <v>26240014</v>
      </c>
      <c r="M43" t="s">
        <v>237</v>
      </c>
      <c r="N43" t="s">
        <v>238</v>
      </c>
      <c r="O43" s="1">
        <f t="shared" si="0"/>
        <v>27364</v>
      </c>
    </row>
    <row r="44" spans="1:15">
      <c r="A44" t="s">
        <v>231</v>
      </c>
      <c r="B44" t="s">
        <v>232</v>
      </c>
      <c r="C44">
        <v>21</v>
      </c>
      <c r="D44" t="s">
        <v>233</v>
      </c>
      <c r="E44">
        <v>5312</v>
      </c>
      <c r="F44" t="s">
        <v>234</v>
      </c>
      <c r="G44">
        <v>1717</v>
      </c>
      <c r="H44" t="s">
        <v>235</v>
      </c>
      <c r="I44">
        <v>1975</v>
      </c>
      <c r="J44">
        <v>1975</v>
      </c>
      <c r="K44" t="s">
        <v>236</v>
      </c>
      <c r="L44">
        <v>19309530</v>
      </c>
      <c r="M44" t="s">
        <v>237</v>
      </c>
      <c r="N44" t="s">
        <v>238</v>
      </c>
      <c r="O44" s="1">
        <f t="shared" si="0"/>
        <v>27729</v>
      </c>
    </row>
    <row r="45" spans="1:15">
      <c r="A45" t="s">
        <v>231</v>
      </c>
      <c r="B45" t="s">
        <v>232</v>
      </c>
      <c r="C45">
        <v>21</v>
      </c>
      <c r="D45" t="s">
        <v>233</v>
      </c>
      <c r="E45">
        <v>5412</v>
      </c>
      <c r="F45" t="s">
        <v>239</v>
      </c>
      <c r="G45">
        <v>1717</v>
      </c>
      <c r="H45" t="s">
        <v>235</v>
      </c>
      <c r="I45">
        <v>1975</v>
      </c>
      <c r="J45">
        <v>1975</v>
      </c>
      <c r="K45" t="s">
        <v>240</v>
      </c>
      <c r="L45">
        <v>1358.8</v>
      </c>
      <c r="M45" t="s">
        <v>237</v>
      </c>
      <c r="N45" t="s">
        <v>238</v>
      </c>
      <c r="O45" s="1">
        <f t="shared" si="0"/>
        <v>27729</v>
      </c>
    </row>
    <row r="46" spans="1:15">
      <c r="A46" t="s">
        <v>231</v>
      </c>
      <c r="B46" t="s">
        <v>232</v>
      </c>
      <c r="C46">
        <v>21</v>
      </c>
      <c r="D46" t="s">
        <v>233</v>
      </c>
      <c r="E46">
        <v>5510</v>
      </c>
      <c r="F46" t="s">
        <v>241</v>
      </c>
      <c r="G46">
        <v>1717</v>
      </c>
      <c r="H46" t="s">
        <v>235</v>
      </c>
      <c r="I46">
        <v>1975</v>
      </c>
      <c r="J46">
        <v>1975</v>
      </c>
      <c r="K46" t="s">
        <v>242</v>
      </c>
      <c r="L46">
        <v>26238419</v>
      </c>
      <c r="M46" t="s">
        <v>237</v>
      </c>
      <c r="N46" t="s">
        <v>238</v>
      </c>
      <c r="O46" s="1">
        <f t="shared" si="0"/>
        <v>27729</v>
      </c>
    </row>
    <row r="47" spans="1:15">
      <c r="A47" t="s">
        <v>231</v>
      </c>
      <c r="B47" t="s">
        <v>232</v>
      </c>
      <c r="C47">
        <v>21</v>
      </c>
      <c r="D47" t="s">
        <v>233</v>
      </c>
      <c r="E47">
        <v>5312</v>
      </c>
      <c r="F47" t="s">
        <v>234</v>
      </c>
      <c r="G47">
        <v>1717</v>
      </c>
      <c r="H47" t="s">
        <v>235</v>
      </c>
      <c r="I47">
        <v>1976</v>
      </c>
      <c r="J47">
        <v>1976</v>
      </c>
      <c r="K47" t="s">
        <v>236</v>
      </c>
      <c r="L47">
        <v>21558886</v>
      </c>
      <c r="M47" t="s">
        <v>237</v>
      </c>
      <c r="N47" t="s">
        <v>238</v>
      </c>
      <c r="O47" s="1">
        <f t="shared" si="0"/>
        <v>28095</v>
      </c>
    </row>
    <row r="48" spans="1:15">
      <c r="A48" t="s">
        <v>231</v>
      </c>
      <c r="B48" t="s">
        <v>232</v>
      </c>
      <c r="C48">
        <v>21</v>
      </c>
      <c r="D48" t="s">
        <v>233</v>
      </c>
      <c r="E48">
        <v>5412</v>
      </c>
      <c r="F48" t="s">
        <v>239</v>
      </c>
      <c r="G48">
        <v>1717</v>
      </c>
      <c r="H48" t="s">
        <v>235</v>
      </c>
      <c r="I48">
        <v>1976</v>
      </c>
      <c r="J48">
        <v>1976</v>
      </c>
      <c r="K48" t="s">
        <v>240</v>
      </c>
      <c r="L48">
        <v>1444.6</v>
      </c>
      <c r="M48" t="s">
        <v>237</v>
      </c>
      <c r="N48" t="s">
        <v>238</v>
      </c>
      <c r="O48" s="1">
        <f t="shared" si="0"/>
        <v>28095</v>
      </c>
    </row>
    <row r="49" spans="1:15">
      <c r="A49" t="s">
        <v>231</v>
      </c>
      <c r="B49" t="s">
        <v>232</v>
      </c>
      <c r="C49">
        <v>21</v>
      </c>
      <c r="D49" t="s">
        <v>233</v>
      </c>
      <c r="E49">
        <v>5510</v>
      </c>
      <c r="F49" t="s">
        <v>241</v>
      </c>
      <c r="G49">
        <v>1717</v>
      </c>
      <c r="H49" t="s">
        <v>235</v>
      </c>
      <c r="I49">
        <v>1976</v>
      </c>
      <c r="J49">
        <v>1976</v>
      </c>
      <c r="K49" t="s">
        <v>242</v>
      </c>
      <c r="L49">
        <v>31143200</v>
      </c>
      <c r="M49" t="s">
        <v>237</v>
      </c>
      <c r="N49" t="s">
        <v>238</v>
      </c>
      <c r="O49" s="1">
        <f t="shared" si="0"/>
        <v>28095</v>
      </c>
    </row>
    <row r="50" spans="1:15">
      <c r="A50" t="s">
        <v>231</v>
      </c>
      <c r="B50" t="s">
        <v>232</v>
      </c>
      <c r="C50">
        <v>21</v>
      </c>
      <c r="D50" t="s">
        <v>233</v>
      </c>
      <c r="E50">
        <v>5312</v>
      </c>
      <c r="F50" t="s">
        <v>234</v>
      </c>
      <c r="G50">
        <v>1717</v>
      </c>
      <c r="H50" t="s">
        <v>235</v>
      </c>
      <c r="I50">
        <v>1977</v>
      </c>
      <c r="J50">
        <v>1977</v>
      </c>
      <c r="K50" t="s">
        <v>236</v>
      </c>
      <c r="L50">
        <v>21283876</v>
      </c>
      <c r="M50" t="s">
        <v>237</v>
      </c>
      <c r="N50" t="s">
        <v>238</v>
      </c>
      <c r="O50" s="1">
        <f t="shared" si="0"/>
        <v>28460</v>
      </c>
    </row>
    <row r="51" spans="1:15">
      <c r="A51" t="s">
        <v>231</v>
      </c>
      <c r="B51" t="s">
        <v>232</v>
      </c>
      <c r="C51">
        <v>21</v>
      </c>
      <c r="D51" t="s">
        <v>233</v>
      </c>
      <c r="E51">
        <v>5412</v>
      </c>
      <c r="F51" t="s">
        <v>239</v>
      </c>
      <c r="G51">
        <v>1717</v>
      </c>
      <c r="H51" t="s">
        <v>235</v>
      </c>
      <c r="I51">
        <v>1977</v>
      </c>
      <c r="J51">
        <v>1977</v>
      </c>
      <c r="K51" t="s">
        <v>240</v>
      </c>
      <c r="L51">
        <v>1452.5</v>
      </c>
      <c r="M51" t="s">
        <v>237</v>
      </c>
      <c r="N51" t="s">
        <v>238</v>
      </c>
      <c r="O51" s="1">
        <f t="shared" si="0"/>
        <v>28460</v>
      </c>
    </row>
    <row r="52" spans="1:15">
      <c r="A52" t="s">
        <v>231</v>
      </c>
      <c r="B52" t="s">
        <v>232</v>
      </c>
      <c r="C52">
        <v>21</v>
      </c>
      <c r="D52" t="s">
        <v>233</v>
      </c>
      <c r="E52">
        <v>5510</v>
      </c>
      <c r="F52" t="s">
        <v>241</v>
      </c>
      <c r="G52">
        <v>1717</v>
      </c>
      <c r="H52" t="s">
        <v>235</v>
      </c>
      <c r="I52">
        <v>1977</v>
      </c>
      <c r="J52">
        <v>1977</v>
      </c>
      <c r="K52" t="s">
        <v>242</v>
      </c>
      <c r="L52">
        <v>30913834</v>
      </c>
      <c r="M52" t="s">
        <v>237</v>
      </c>
      <c r="N52" t="s">
        <v>238</v>
      </c>
      <c r="O52" s="1">
        <f t="shared" si="0"/>
        <v>28460</v>
      </c>
    </row>
    <row r="53" spans="1:15">
      <c r="A53" t="s">
        <v>231</v>
      </c>
      <c r="B53" t="s">
        <v>232</v>
      </c>
      <c r="C53">
        <v>21</v>
      </c>
      <c r="D53" t="s">
        <v>233</v>
      </c>
      <c r="E53">
        <v>5312</v>
      </c>
      <c r="F53" t="s">
        <v>234</v>
      </c>
      <c r="G53">
        <v>1717</v>
      </c>
      <c r="H53" t="s">
        <v>235</v>
      </c>
      <c r="I53">
        <v>1978</v>
      </c>
      <c r="J53">
        <v>1978</v>
      </c>
      <c r="K53" t="s">
        <v>236</v>
      </c>
      <c r="L53">
        <v>19860058</v>
      </c>
      <c r="M53" t="s">
        <v>237</v>
      </c>
      <c r="N53" t="s">
        <v>238</v>
      </c>
      <c r="O53" s="1">
        <f t="shared" si="0"/>
        <v>28825</v>
      </c>
    </row>
    <row r="54" spans="1:15">
      <c r="A54" t="s">
        <v>231</v>
      </c>
      <c r="B54" t="s">
        <v>232</v>
      </c>
      <c r="C54">
        <v>21</v>
      </c>
      <c r="D54" t="s">
        <v>233</v>
      </c>
      <c r="E54">
        <v>5412</v>
      </c>
      <c r="F54" t="s">
        <v>239</v>
      </c>
      <c r="G54">
        <v>1717</v>
      </c>
      <c r="H54" t="s">
        <v>235</v>
      </c>
      <c r="I54">
        <v>1978</v>
      </c>
      <c r="J54">
        <v>1978</v>
      </c>
      <c r="K54" t="s">
        <v>240</v>
      </c>
      <c r="L54">
        <v>1210.0999999999999</v>
      </c>
      <c r="M54" t="s">
        <v>237</v>
      </c>
      <c r="N54" t="s">
        <v>238</v>
      </c>
      <c r="O54" s="1">
        <f t="shared" si="0"/>
        <v>28825</v>
      </c>
    </row>
    <row r="55" spans="1:15">
      <c r="A55" t="s">
        <v>231</v>
      </c>
      <c r="B55" t="s">
        <v>232</v>
      </c>
      <c r="C55">
        <v>21</v>
      </c>
      <c r="D55" t="s">
        <v>233</v>
      </c>
      <c r="E55">
        <v>5510</v>
      </c>
      <c r="F55" t="s">
        <v>241</v>
      </c>
      <c r="G55">
        <v>1717</v>
      </c>
      <c r="H55" t="s">
        <v>235</v>
      </c>
      <c r="I55">
        <v>1978</v>
      </c>
      <c r="J55">
        <v>1978</v>
      </c>
      <c r="K55" t="s">
        <v>242</v>
      </c>
      <c r="L55">
        <v>24033646</v>
      </c>
      <c r="M55" t="s">
        <v>237</v>
      </c>
      <c r="N55" t="s">
        <v>238</v>
      </c>
      <c r="O55" s="1">
        <f t="shared" si="0"/>
        <v>28825</v>
      </c>
    </row>
    <row r="56" spans="1:15">
      <c r="A56" t="s">
        <v>231</v>
      </c>
      <c r="B56" t="s">
        <v>232</v>
      </c>
      <c r="C56">
        <v>21</v>
      </c>
      <c r="D56" t="s">
        <v>233</v>
      </c>
      <c r="E56">
        <v>5312</v>
      </c>
      <c r="F56" t="s">
        <v>234</v>
      </c>
      <c r="G56">
        <v>1717</v>
      </c>
      <c r="H56" t="s">
        <v>235</v>
      </c>
      <c r="I56">
        <v>1979</v>
      </c>
      <c r="J56">
        <v>1979</v>
      </c>
      <c r="K56" t="s">
        <v>236</v>
      </c>
      <c r="L56">
        <v>20861400</v>
      </c>
      <c r="M56" t="s">
        <v>237</v>
      </c>
      <c r="N56" t="s">
        <v>238</v>
      </c>
      <c r="O56" s="1">
        <f t="shared" si="0"/>
        <v>29190</v>
      </c>
    </row>
    <row r="57" spans="1:15">
      <c r="A57" t="s">
        <v>231</v>
      </c>
      <c r="B57" t="s">
        <v>232</v>
      </c>
      <c r="C57">
        <v>21</v>
      </c>
      <c r="D57" t="s">
        <v>233</v>
      </c>
      <c r="E57">
        <v>5412</v>
      </c>
      <c r="F57" t="s">
        <v>239</v>
      </c>
      <c r="G57">
        <v>1717</v>
      </c>
      <c r="H57" t="s">
        <v>235</v>
      </c>
      <c r="I57">
        <v>1979</v>
      </c>
      <c r="J57">
        <v>1979</v>
      </c>
      <c r="K57" t="s">
        <v>240</v>
      </c>
      <c r="L57">
        <v>1301.3</v>
      </c>
      <c r="M57" t="s">
        <v>237</v>
      </c>
      <c r="N57" t="s">
        <v>238</v>
      </c>
      <c r="O57" s="1">
        <f t="shared" si="0"/>
        <v>29190</v>
      </c>
    </row>
    <row r="58" spans="1:15">
      <c r="A58" t="s">
        <v>231</v>
      </c>
      <c r="B58" t="s">
        <v>232</v>
      </c>
      <c r="C58">
        <v>21</v>
      </c>
      <c r="D58" t="s">
        <v>233</v>
      </c>
      <c r="E58">
        <v>5510</v>
      </c>
      <c r="F58" t="s">
        <v>241</v>
      </c>
      <c r="G58">
        <v>1717</v>
      </c>
      <c r="H58" t="s">
        <v>235</v>
      </c>
      <c r="I58">
        <v>1979</v>
      </c>
      <c r="J58">
        <v>1979</v>
      </c>
      <c r="K58" t="s">
        <v>242</v>
      </c>
      <c r="L58">
        <v>27147322</v>
      </c>
      <c r="M58" t="s">
        <v>237</v>
      </c>
      <c r="N58" t="s">
        <v>238</v>
      </c>
      <c r="O58" s="1">
        <f t="shared" si="0"/>
        <v>29190</v>
      </c>
    </row>
    <row r="59" spans="1:15">
      <c r="A59" t="s">
        <v>231</v>
      </c>
      <c r="B59" t="s">
        <v>232</v>
      </c>
      <c r="C59">
        <v>21</v>
      </c>
      <c r="D59" t="s">
        <v>233</v>
      </c>
      <c r="E59">
        <v>5312</v>
      </c>
      <c r="F59" t="s">
        <v>234</v>
      </c>
      <c r="G59">
        <v>1717</v>
      </c>
      <c r="H59" t="s">
        <v>235</v>
      </c>
      <c r="I59">
        <v>1980</v>
      </c>
      <c r="J59">
        <v>1980</v>
      </c>
      <c r="K59" t="s">
        <v>236</v>
      </c>
      <c r="L59">
        <v>21080553</v>
      </c>
      <c r="M59" t="s">
        <v>237</v>
      </c>
      <c r="N59" t="s">
        <v>238</v>
      </c>
      <c r="O59" s="1">
        <f t="shared" si="0"/>
        <v>29556</v>
      </c>
    </row>
    <row r="60" spans="1:15">
      <c r="A60" t="s">
        <v>231</v>
      </c>
      <c r="B60" t="s">
        <v>232</v>
      </c>
      <c r="C60">
        <v>21</v>
      </c>
      <c r="D60" t="s">
        <v>233</v>
      </c>
      <c r="E60">
        <v>5412</v>
      </c>
      <c r="F60" t="s">
        <v>239</v>
      </c>
      <c r="G60">
        <v>1717</v>
      </c>
      <c r="H60" t="s">
        <v>235</v>
      </c>
      <c r="I60">
        <v>1980</v>
      </c>
      <c r="J60">
        <v>1980</v>
      </c>
      <c r="K60" t="s">
        <v>240</v>
      </c>
      <c r="L60">
        <v>1575.7</v>
      </c>
      <c r="M60" t="s">
        <v>237</v>
      </c>
      <c r="N60" t="s">
        <v>238</v>
      </c>
      <c r="O60" s="1">
        <f t="shared" si="0"/>
        <v>29556</v>
      </c>
    </row>
    <row r="61" spans="1:15">
      <c r="A61" t="s">
        <v>231</v>
      </c>
      <c r="B61" t="s">
        <v>232</v>
      </c>
      <c r="C61">
        <v>21</v>
      </c>
      <c r="D61" t="s">
        <v>233</v>
      </c>
      <c r="E61">
        <v>5510</v>
      </c>
      <c r="F61" t="s">
        <v>241</v>
      </c>
      <c r="G61">
        <v>1717</v>
      </c>
      <c r="H61" t="s">
        <v>235</v>
      </c>
      <c r="I61">
        <v>1980</v>
      </c>
      <c r="J61">
        <v>1980</v>
      </c>
      <c r="K61" t="s">
        <v>242</v>
      </c>
      <c r="L61">
        <v>33217492</v>
      </c>
      <c r="M61" t="s">
        <v>237</v>
      </c>
      <c r="N61" t="s">
        <v>238</v>
      </c>
      <c r="O61" s="1">
        <f t="shared" si="0"/>
        <v>29556</v>
      </c>
    </row>
    <row r="62" spans="1:15">
      <c r="A62" t="s">
        <v>231</v>
      </c>
      <c r="B62" t="s">
        <v>232</v>
      </c>
      <c r="C62">
        <v>21</v>
      </c>
      <c r="D62" t="s">
        <v>233</v>
      </c>
      <c r="E62">
        <v>5312</v>
      </c>
      <c r="F62" t="s">
        <v>234</v>
      </c>
      <c r="G62">
        <v>1717</v>
      </c>
      <c r="H62" t="s">
        <v>235</v>
      </c>
      <c r="I62">
        <v>1981</v>
      </c>
      <c r="J62">
        <v>1981</v>
      </c>
      <c r="K62" t="s">
        <v>236</v>
      </c>
      <c r="L62">
        <v>19893608</v>
      </c>
      <c r="M62" t="s">
        <v>237</v>
      </c>
      <c r="N62" t="s">
        <v>238</v>
      </c>
      <c r="O62" s="1">
        <f t="shared" si="0"/>
        <v>29921</v>
      </c>
    </row>
    <row r="63" spans="1:15">
      <c r="A63" t="s">
        <v>231</v>
      </c>
      <c r="B63" t="s">
        <v>232</v>
      </c>
      <c r="C63">
        <v>21</v>
      </c>
      <c r="D63" t="s">
        <v>233</v>
      </c>
      <c r="E63">
        <v>5412</v>
      </c>
      <c r="F63" t="s">
        <v>239</v>
      </c>
      <c r="G63">
        <v>1717</v>
      </c>
      <c r="H63" t="s">
        <v>235</v>
      </c>
      <c r="I63">
        <v>1981</v>
      </c>
      <c r="J63">
        <v>1981</v>
      </c>
      <c r="K63" t="s">
        <v>240</v>
      </c>
      <c r="L63">
        <v>1611.1</v>
      </c>
      <c r="M63" t="s">
        <v>237</v>
      </c>
      <c r="N63" t="s">
        <v>238</v>
      </c>
      <c r="O63" s="1">
        <f t="shared" si="0"/>
        <v>29921</v>
      </c>
    </row>
    <row r="64" spans="1:15">
      <c r="A64" t="s">
        <v>231</v>
      </c>
      <c r="B64" t="s">
        <v>232</v>
      </c>
      <c r="C64">
        <v>21</v>
      </c>
      <c r="D64" t="s">
        <v>233</v>
      </c>
      <c r="E64">
        <v>5510</v>
      </c>
      <c r="F64" t="s">
        <v>241</v>
      </c>
      <c r="G64">
        <v>1717</v>
      </c>
      <c r="H64" t="s">
        <v>235</v>
      </c>
      <c r="I64">
        <v>1981</v>
      </c>
      <c r="J64">
        <v>1981</v>
      </c>
      <c r="K64" t="s">
        <v>242</v>
      </c>
      <c r="L64">
        <v>32050567</v>
      </c>
      <c r="M64" t="s">
        <v>237</v>
      </c>
      <c r="N64" t="s">
        <v>238</v>
      </c>
      <c r="O64" s="1">
        <f t="shared" si="0"/>
        <v>29921</v>
      </c>
    </row>
    <row r="65" spans="1:15">
      <c r="A65" t="s">
        <v>231</v>
      </c>
      <c r="B65" t="s">
        <v>232</v>
      </c>
      <c r="C65">
        <v>21</v>
      </c>
      <c r="D65" t="s">
        <v>233</v>
      </c>
      <c r="E65">
        <v>5312</v>
      </c>
      <c r="F65" t="s">
        <v>234</v>
      </c>
      <c r="G65">
        <v>1717</v>
      </c>
      <c r="H65" t="s">
        <v>235</v>
      </c>
      <c r="I65">
        <v>1982</v>
      </c>
      <c r="J65">
        <v>1982</v>
      </c>
      <c r="K65" t="s">
        <v>236</v>
      </c>
      <c r="L65">
        <v>21903982</v>
      </c>
      <c r="M65" t="s">
        <v>237</v>
      </c>
      <c r="N65" t="s">
        <v>238</v>
      </c>
      <c r="O65" s="1">
        <f t="shared" si="0"/>
        <v>30286</v>
      </c>
    </row>
    <row r="66" spans="1:15">
      <c r="A66" t="s">
        <v>231</v>
      </c>
      <c r="B66" t="s">
        <v>232</v>
      </c>
      <c r="C66">
        <v>21</v>
      </c>
      <c r="D66" t="s">
        <v>233</v>
      </c>
      <c r="E66">
        <v>5412</v>
      </c>
      <c r="F66" t="s">
        <v>239</v>
      </c>
      <c r="G66">
        <v>1717</v>
      </c>
      <c r="H66" t="s">
        <v>235</v>
      </c>
      <c r="I66">
        <v>1982</v>
      </c>
      <c r="J66">
        <v>1982</v>
      </c>
      <c r="K66" t="s">
        <v>240</v>
      </c>
      <c r="L66">
        <v>1544.8</v>
      </c>
      <c r="M66" t="s">
        <v>237</v>
      </c>
      <c r="N66" t="s">
        <v>238</v>
      </c>
      <c r="O66" s="1">
        <f t="shared" si="0"/>
        <v>30286</v>
      </c>
    </row>
    <row r="67" spans="1:15">
      <c r="A67" t="s">
        <v>231</v>
      </c>
      <c r="B67" t="s">
        <v>232</v>
      </c>
      <c r="C67">
        <v>21</v>
      </c>
      <c r="D67" t="s">
        <v>233</v>
      </c>
      <c r="E67">
        <v>5510</v>
      </c>
      <c r="F67" t="s">
        <v>241</v>
      </c>
      <c r="G67">
        <v>1717</v>
      </c>
      <c r="H67" t="s">
        <v>235</v>
      </c>
      <c r="I67">
        <v>1982</v>
      </c>
      <c r="J67">
        <v>1982</v>
      </c>
      <c r="K67" t="s">
        <v>242</v>
      </c>
      <c r="L67">
        <v>33838263</v>
      </c>
      <c r="M67" t="s">
        <v>237</v>
      </c>
      <c r="N67" t="s">
        <v>238</v>
      </c>
      <c r="O67" s="1">
        <f t="shared" ref="O67:O130" si="1">DATE(J67,12,1)</f>
        <v>30286</v>
      </c>
    </row>
    <row r="68" spans="1:15">
      <c r="A68" t="s">
        <v>231</v>
      </c>
      <c r="B68" t="s">
        <v>232</v>
      </c>
      <c r="C68">
        <v>21</v>
      </c>
      <c r="D68" t="s">
        <v>233</v>
      </c>
      <c r="E68">
        <v>5312</v>
      </c>
      <c r="F68" t="s">
        <v>234</v>
      </c>
      <c r="G68">
        <v>1717</v>
      </c>
      <c r="H68" t="s">
        <v>235</v>
      </c>
      <c r="I68">
        <v>1983</v>
      </c>
      <c r="J68">
        <v>1983</v>
      </c>
      <c r="K68" t="s">
        <v>236</v>
      </c>
      <c r="L68">
        <v>18083861</v>
      </c>
      <c r="M68" t="s">
        <v>237</v>
      </c>
      <c r="N68" t="s">
        <v>238</v>
      </c>
      <c r="O68" s="1">
        <f t="shared" si="1"/>
        <v>30651</v>
      </c>
    </row>
    <row r="69" spans="1:15">
      <c r="A69" t="s">
        <v>231</v>
      </c>
      <c r="B69" t="s">
        <v>232</v>
      </c>
      <c r="C69">
        <v>21</v>
      </c>
      <c r="D69" t="s">
        <v>233</v>
      </c>
      <c r="E69">
        <v>5412</v>
      </c>
      <c r="F69" t="s">
        <v>239</v>
      </c>
      <c r="G69">
        <v>1717</v>
      </c>
      <c r="H69" t="s">
        <v>235</v>
      </c>
      <c r="I69">
        <v>1983</v>
      </c>
      <c r="J69">
        <v>1983</v>
      </c>
      <c r="K69" t="s">
        <v>240</v>
      </c>
      <c r="L69">
        <v>1614.6</v>
      </c>
      <c r="M69" t="s">
        <v>237</v>
      </c>
      <c r="N69" t="s">
        <v>238</v>
      </c>
      <c r="O69" s="1">
        <f t="shared" si="1"/>
        <v>30651</v>
      </c>
    </row>
    <row r="70" spans="1:15">
      <c r="A70" t="s">
        <v>231</v>
      </c>
      <c r="B70" t="s">
        <v>232</v>
      </c>
      <c r="C70">
        <v>21</v>
      </c>
      <c r="D70" t="s">
        <v>233</v>
      </c>
      <c r="E70">
        <v>5510</v>
      </c>
      <c r="F70" t="s">
        <v>241</v>
      </c>
      <c r="G70">
        <v>1717</v>
      </c>
      <c r="H70" t="s">
        <v>235</v>
      </c>
      <c r="I70">
        <v>1983</v>
      </c>
      <c r="J70">
        <v>1983</v>
      </c>
      <c r="K70" t="s">
        <v>242</v>
      </c>
      <c r="L70">
        <v>29197566</v>
      </c>
      <c r="M70" t="s">
        <v>237</v>
      </c>
      <c r="N70" t="s">
        <v>238</v>
      </c>
      <c r="O70" s="1">
        <f t="shared" si="1"/>
        <v>30651</v>
      </c>
    </row>
    <row r="71" spans="1:15">
      <c r="A71" t="s">
        <v>231</v>
      </c>
      <c r="B71" t="s">
        <v>232</v>
      </c>
      <c r="C71">
        <v>21</v>
      </c>
      <c r="D71" t="s">
        <v>233</v>
      </c>
      <c r="E71">
        <v>5312</v>
      </c>
      <c r="F71" t="s">
        <v>234</v>
      </c>
      <c r="G71">
        <v>1717</v>
      </c>
      <c r="H71" t="s">
        <v>235</v>
      </c>
      <c r="I71">
        <v>1984</v>
      </c>
      <c r="J71">
        <v>1984</v>
      </c>
      <c r="K71" t="s">
        <v>236</v>
      </c>
      <c r="L71">
        <v>19502145</v>
      </c>
      <c r="M71" t="s">
        <v>237</v>
      </c>
      <c r="N71" t="s">
        <v>238</v>
      </c>
      <c r="O71" s="1">
        <f t="shared" si="1"/>
        <v>31017</v>
      </c>
    </row>
    <row r="72" spans="1:15">
      <c r="A72" t="s">
        <v>231</v>
      </c>
      <c r="B72" t="s">
        <v>232</v>
      </c>
      <c r="C72">
        <v>21</v>
      </c>
      <c r="D72" t="s">
        <v>233</v>
      </c>
      <c r="E72">
        <v>5412</v>
      </c>
      <c r="F72" t="s">
        <v>239</v>
      </c>
      <c r="G72">
        <v>1717</v>
      </c>
      <c r="H72" t="s">
        <v>235</v>
      </c>
      <c r="I72">
        <v>1984</v>
      </c>
      <c r="J72">
        <v>1984</v>
      </c>
      <c r="K72" t="s">
        <v>240</v>
      </c>
      <c r="L72">
        <v>1677.3</v>
      </c>
      <c r="M72" t="s">
        <v>237</v>
      </c>
      <c r="N72" t="s">
        <v>238</v>
      </c>
      <c r="O72" s="1">
        <f t="shared" si="1"/>
        <v>31017</v>
      </c>
    </row>
    <row r="73" spans="1:15">
      <c r="A73" t="s">
        <v>231</v>
      </c>
      <c r="B73" t="s">
        <v>232</v>
      </c>
      <c r="C73">
        <v>21</v>
      </c>
      <c r="D73" t="s">
        <v>233</v>
      </c>
      <c r="E73">
        <v>5510</v>
      </c>
      <c r="F73" t="s">
        <v>241</v>
      </c>
      <c r="G73">
        <v>1717</v>
      </c>
      <c r="H73" t="s">
        <v>235</v>
      </c>
      <c r="I73">
        <v>1984</v>
      </c>
      <c r="J73">
        <v>1984</v>
      </c>
      <c r="K73" t="s">
        <v>242</v>
      </c>
      <c r="L73">
        <v>32711289</v>
      </c>
      <c r="M73" t="s">
        <v>237</v>
      </c>
      <c r="N73" t="s">
        <v>238</v>
      </c>
      <c r="O73" s="1">
        <f t="shared" si="1"/>
        <v>31017</v>
      </c>
    </row>
    <row r="74" spans="1:15">
      <c r="A74" t="s">
        <v>231</v>
      </c>
      <c r="B74" t="s">
        <v>232</v>
      </c>
      <c r="C74">
        <v>21</v>
      </c>
      <c r="D74" t="s">
        <v>233</v>
      </c>
      <c r="E74">
        <v>5312</v>
      </c>
      <c r="F74" t="s">
        <v>234</v>
      </c>
      <c r="G74">
        <v>1717</v>
      </c>
      <c r="H74" t="s">
        <v>235</v>
      </c>
      <c r="I74">
        <v>1985</v>
      </c>
      <c r="J74">
        <v>1985</v>
      </c>
      <c r="K74" t="s">
        <v>236</v>
      </c>
      <c r="L74">
        <v>19702168</v>
      </c>
      <c r="M74" t="s">
        <v>237</v>
      </c>
      <c r="N74" t="s">
        <v>238</v>
      </c>
      <c r="O74" s="1">
        <f t="shared" si="1"/>
        <v>31382</v>
      </c>
    </row>
    <row r="75" spans="1:15">
      <c r="A75" t="s">
        <v>231</v>
      </c>
      <c r="B75" t="s">
        <v>232</v>
      </c>
      <c r="C75">
        <v>21</v>
      </c>
      <c r="D75" t="s">
        <v>233</v>
      </c>
      <c r="E75">
        <v>5412</v>
      </c>
      <c r="F75" t="s">
        <v>239</v>
      </c>
      <c r="G75">
        <v>1717</v>
      </c>
      <c r="H75" t="s">
        <v>235</v>
      </c>
      <c r="I75">
        <v>1985</v>
      </c>
      <c r="J75">
        <v>1985</v>
      </c>
      <c r="K75" t="s">
        <v>240</v>
      </c>
      <c r="L75">
        <v>1827.8</v>
      </c>
      <c r="M75" t="s">
        <v>237</v>
      </c>
      <c r="N75" t="s">
        <v>238</v>
      </c>
      <c r="O75" s="1">
        <f t="shared" si="1"/>
        <v>31382</v>
      </c>
    </row>
    <row r="76" spans="1:15">
      <c r="A76" t="s">
        <v>231</v>
      </c>
      <c r="B76" t="s">
        <v>232</v>
      </c>
      <c r="C76">
        <v>21</v>
      </c>
      <c r="D76" t="s">
        <v>233</v>
      </c>
      <c r="E76">
        <v>5510</v>
      </c>
      <c r="F76" t="s">
        <v>241</v>
      </c>
      <c r="G76">
        <v>1717</v>
      </c>
      <c r="H76" t="s">
        <v>235</v>
      </c>
      <c r="I76">
        <v>1985</v>
      </c>
      <c r="J76">
        <v>1985</v>
      </c>
      <c r="K76" t="s">
        <v>242</v>
      </c>
      <c r="L76">
        <v>36011139</v>
      </c>
      <c r="M76" t="s">
        <v>237</v>
      </c>
      <c r="N76" t="s">
        <v>238</v>
      </c>
      <c r="O76" s="1">
        <f t="shared" si="1"/>
        <v>31382</v>
      </c>
    </row>
    <row r="77" spans="1:15">
      <c r="A77" t="s">
        <v>231</v>
      </c>
      <c r="B77" t="s">
        <v>232</v>
      </c>
      <c r="C77">
        <v>21</v>
      </c>
      <c r="D77" t="s">
        <v>233</v>
      </c>
      <c r="E77">
        <v>5312</v>
      </c>
      <c r="F77" t="s">
        <v>234</v>
      </c>
      <c r="G77">
        <v>1717</v>
      </c>
      <c r="H77" t="s">
        <v>235</v>
      </c>
      <c r="I77">
        <v>1986</v>
      </c>
      <c r="J77">
        <v>1986</v>
      </c>
      <c r="K77" t="s">
        <v>236</v>
      </c>
      <c r="L77">
        <v>22404844</v>
      </c>
      <c r="M77" t="s">
        <v>237</v>
      </c>
      <c r="N77" t="s">
        <v>238</v>
      </c>
      <c r="O77" s="1">
        <f t="shared" si="1"/>
        <v>31747</v>
      </c>
    </row>
    <row r="78" spans="1:15">
      <c r="A78" t="s">
        <v>231</v>
      </c>
      <c r="B78" t="s">
        <v>232</v>
      </c>
      <c r="C78">
        <v>21</v>
      </c>
      <c r="D78" t="s">
        <v>233</v>
      </c>
      <c r="E78">
        <v>5412</v>
      </c>
      <c r="F78" t="s">
        <v>239</v>
      </c>
      <c r="G78">
        <v>1717</v>
      </c>
      <c r="H78" t="s">
        <v>235</v>
      </c>
      <c r="I78">
        <v>1986</v>
      </c>
      <c r="J78">
        <v>1986</v>
      </c>
      <c r="K78" t="s">
        <v>240</v>
      </c>
      <c r="L78">
        <v>1664.7</v>
      </c>
      <c r="M78" t="s">
        <v>237</v>
      </c>
      <c r="N78" t="s">
        <v>238</v>
      </c>
      <c r="O78" s="1">
        <f t="shared" si="1"/>
        <v>31747</v>
      </c>
    </row>
    <row r="79" spans="1:15">
      <c r="A79" t="s">
        <v>231</v>
      </c>
      <c r="B79" t="s">
        <v>232</v>
      </c>
      <c r="C79">
        <v>21</v>
      </c>
      <c r="D79" t="s">
        <v>233</v>
      </c>
      <c r="E79">
        <v>5510</v>
      </c>
      <c r="F79" t="s">
        <v>241</v>
      </c>
      <c r="G79">
        <v>1717</v>
      </c>
      <c r="H79" t="s">
        <v>235</v>
      </c>
      <c r="I79">
        <v>1986</v>
      </c>
      <c r="J79">
        <v>1986</v>
      </c>
      <c r="K79" t="s">
        <v>242</v>
      </c>
      <c r="L79">
        <v>37298400</v>
      </c>
      <c r="M79" t="s">
        <v>237</v>
      </c>
      <c r="N79" t="s">
        <v>238</v>
      </c>
      <c r="O79" s="1">
        <f t="shared" si="1"/>
        <v>31747</v>
      </c>
    </row>
    <row r="80" spans="1:15">
      <c r="A80" t="s">
        <v>231</v>
      </c>
      <c r="B80" t="s">
        <v>232</v>
      </c>
      <c r="C80">
        <v>21</v>
      </c>
      <c r="D80" t="s">
        <v>233</v>
      </c>
      <c r="E80">
        <v>5312</v>
      </c>
      <c r="F80" t="s">
        <v>234</v>
      </c>
      <c r="G80">
        <v>1717</v>
      </c>
      <c r="H80" t="s">
        <v>235</v>
      </c>
      <c r="I80">
        <v>1987</v>
      </c>
      <c r="J80">
        <v>1987</v>
      </c>
      <c r="K80" t="s">
        <v>236</v>
      </c>
      <c r="L80">
        <v>23456712</v>
      </c>
      <c r="M80" t="s">
        <v>237</v>
      </c>
      <c r="N80" t="s">
        <v>238</v>
      </c>
      <c r="O80" s="1">
        <f t="shared" si="1"/>
        <v>32112</v>
      </c>
    </row>
    <row r="81" spans="1:15">
      <c r="A81" t="s">
        <v>231</v>
      </c>
      <c r="B81" t="s">
        <v>232</v>
      </c>
      <c r="C81">
        <v>21</v>
      </c>
      <c r="D81" t="s">
        <v>233</v>
      </c>
      <c r="E81">
        <v>5412</v>
      </c>
      <c r="F81" t="s">
        <v>239</v>
      </c>
      <c r="G81">
        <v>1717</v>
      </c>
      <c r="H81" t="s">
        <v>235</v>
      </c>
      <c r="I81">
        <v>1987</v>
      </c>
      <c r="J81">
        <v>1987</v>
      </c>
      <c r="K81" t="s">
        <v>240</v>
      </c>
      <c r="L81">
        <v>1882.1</v>
      </c>
      <c r="M81" t="s">
        <v>237</v>
      </c>
      <c r="N81" t="s">
        <v>238</v>
      </c>
      <c r="O81" s="1">
        <f t="shared" si="1"/>
        <v>32112</v>
      </c>
    </row>
    <row r="82" spans="1:15">
      <c r="A82" t="s">
        <v>231</v>
      </c>
      <c r="B82" t="s">
        <v>232</v>
      </c>
      <c r="C82">
        <v>21</v>
      </c>
      <c r="D82" t="s">
        <v>233</v>
      </c>
      <c r="E82">
        <v>5510</v>
      </c>
      <c r="F82" t="s">
        <v>241</v>
      </c>
      <c r="G82">
        <v>1717</v>
      </c>
      <c r="H82" t="s">
        <v>235</v>
      </c>
      <c r="I82">
        <v>1987</v>
      </c>
      <c r="J82">
        <v>1987</v>
      </c>
      <c r="K82" t="s">
        <v>242</v>
      </c>
      <c r="L82">
        <v>44148398</v>
      </c>
      <c r="M82" t="s">
        <v>237</v>
      </c>
      <c r="N82" t="s">
        <v>238</v>
      </c>
      <c r="O82" s="1">
        <f t="shared" si="1"/>
        <v>32112</v>
      </c>
    </row>
    <row r="83" spans="1:15">
      <c r="A83" t="s">
        <v>231</v>
      </c>
      <c r="B83" t="s">
        <v>232</v>
      </c>
      <c r="C83">
        <v>21</v>
      </c>
      <c r="D83" t="s">
        <v>233</v>
      </c>
      <c r="E83">
        <v>5312</v>
      </c>
      <c r="F83" t="s">
        <v>234</v>
      </c>
      <c r="G83">
        <v>1717</v>
      </c>
      <c r="H83" t="s">
        <v>235</v>
      </c>
      <c r="I83">
        <v>1988</v>
      </c>
      <c r="J83">
        <v>1988</v>
      </c>
      <c r="K83" t="s">
        <v>236</v>
      </c>
      <c r="L83">
        <v>23082577</v>
      </c>
      <c r="M83" t="s">
        <v>237</v>
      </c>
      <c r="N83" t="s">
        <v>238</v>
      </c>
      <c r="O83" s="1">
        <f t="shared" si="1"/>
        <v>32478</v>
      </c>
    </row>
    <row r="84" spans="1:15">
      <c r="A84" t="s">
        <v>231</v>
      </c>
      <c r="B84" t="s">
        <v>232</v>
      </c>
      <c r="C84">
        <v>21</v>
      </c>
      <c r="D84" t="s">
        <v>233</v>
      </c>
      <c r="E84">
        <v>5412</v>
      </c>
      <c r="F84" t="s">
        <v>239</v>
      </c>
      <c r="G84">
        <v>1717</v>
      </c>
      <c r="H84" t="s">
        <v>235</v>
      </c>
      <c r="I84">
        <v>1988</v>
      </c>
      <c r="J84">
        <v>1988</v>
      </c>
      <c r="K84" t="s">
        <v>240</v>
      </c>
      <c r="L84">
        <v>1858.8</v>
      </c>
      <c r="M84" t="s">
        <v>237</v>
      </c>
      <c r="N84" t="s">
        <v>238</v>
      </c>
      <c r="O84" s="1">
        <f t="shared" si="1"/>
        <v>32478</v>
      </c>
    </row>
    <row r="85" spans="1:15">
      <c r="A85" t="s">
        <v>231</v>
      </c>
      <c r="B85" t="s">
        <v>232</v>
      </c>
      <c r="C85">
        <v>21</v>
      </c>
      <c r="D85" t="s">
        <v>233</v>
      </c>
      <c r="E85">
        <v>5510</v>
      </c>
      <c r="F85" t="s">
        <v>241</v>
      </c>
      <c r="G85">
        <v>1717</v>
      </c>
      <c r="H85" t="s">
        <v>235</v>
      </c>
      <c r="I85">
        <v>1988</v>
      </c>
      <c r="J85">
        <v>1988</v>
      </c>
      <c r="K85" t="s">
        <v>242</v>
      </c>
      <c r="L85">
        <v>42905037</v>
      </c>
      <c r="M85" t="s">
        <v>237</v>
      </c>
      <c r="N85" t="s">
        <v>238</v>
      </c>
      <c r="O85" s="1">
        <f t="shared" si="1"/>
        <v>32478</v>
      </c>
    </row>
    <row r="86" spans="1:15">
      <c r="A86" t="s">
        <v>231</v>
      </c>
      <c r="B86" t="s">
        <v>232</v>
      </c>
      <c r="C86">
        <v>21</v>
      </c>
      <c r="D86" t="s">
        <v>233</v>
      </c>
      <c r="E86">
        <v>5312</v>
      </c>
      <c r="F86" t="s">
        <v>234</v>
      </c>
      <c r="G86">
        <v>1717</v>
      </c>
      <c r="H86" t="s">
        <v>235</v>
      </c>
      <c r="I86">
        <v>1989</v>
      </c>
      <c r="J86">
        <v>1989</v>
      </c>
      <c r="K86" t="s">
        <v>236</v>
      </c>
      <c r="L86">
        <v>21970521</v>
      </c>
      <c r="M86" t="s">
        <v>237</v>
      </c>
      <c r="N86" t="s">
        <v>238</v>
      </c>
      <c r="O86" s="1">
        <f t="shared" si="1"/>
        <v>32843</v>
      </c>
    </row>
    <row r="87" spans="1:15">
      <c r="A87" t="s">
        <v>231</v>
      </c>
      <c r="B87" t="s">
        <v>232</v>
      </c>
      <c r="C87">
        <v>21</v>
      </c>
      <c r="D87" t="s">
        <v>233</v>
      </c>
      <c r="E87">
        <v>5412</v>
      </c>
      <c r="F87" t="s">
        <v>239</v>
      </c>
      <c r="G87">
        <v>1717</v>
      </c>
      <c r="H87" t="s">
        <v>235</v>
      </c>
      <c r="I87">
        <v>1989</v>
      </c>
      <c r="J87">
        <v>1989</v>
      </c>
      <c r="K87" t="s">
        <v>240</v>
      </c>
      <c r="L87">
        <v>1999.7</v>
      </c>
      <c r="M87" t="s">
        <v>237</v>
      </c>
      <c r="N87" t="s">
        <v>238</v>
      </c>
      <c r="O87" s="1">
        <f t="shared" si="1"/>
        <v>32843</v>
      </c>
    </row>
    <row r="88" spans="1:15">
      <c r="A88" t="s">
        <v>231</v>
      </c>
      <c r="B88" t="s">
        <v>232</v>
      </c>
      <c r="C88">
        <v>21</v>
      </c>
      <c r="D88" t="s">
        <v>233</v>
      </c>
      <c r="E88">
        <v>5510</v>
      </c>
      <c r="F88" t="s">
        <v>241</v>
      </c>
      <c r="G88">
        <v>1717</v>
      </c>
      <c r="H88" t="s">
        <v>235</v>
      </c>
      <c r="I88">
        <v>1989</v>
      </c>
      <c r="J88">
        <v>1989</v>
      </c>
      <c r="K88" t="s">
        <v>242</v>
      </c>
      <c r="L88">
        <v>43934410</v>
      </c>
      <c r="M88" t="s">
        <v>237</v>
      </c>
      <c r="N88" t="s">
        <v>238</v>
      </c>
      <c r="O88" s="1">
        <f t="shared" si="1"/>
        <v>32843</v>
      </c>
    </row>
    <row r="89" spans="1:15">
      <c r="A89" t="s">
        <v>231</v>
      </c>
      <c r="B89" t="s">
        <v>232</v>
      </c>
      <c r="C89">
        <v>21</v>
      </c>
      <c r="D89" t="s">
        <v>233</v>
      </c>
      <c r="E89">
        <v>5312</v>
      </c>
      <c r="F89" t="s">
        <v>234</v>
      </c>
      <c r="G89">
        <v>1717</v>
      </c>
      <c r="H89" t="s">
        <v>235</v>
      </c>
      <c r="I89">
        <v>1990</v>
      </c>
      <c r="J89">
        <v>1990</v>
      </c>
      <c r="K89" t="s">
        <v>236</v>
      </c>
      <c r="L89">
        <v>18512400</v>
      </c>
      <c r="M89" t="s">
        <v>237</v>
      </c>
      <c r="N89" t="s">
        <v>238</v>
      </c>
      <c r="O89" s="1">
        <f t="shared" si="1"/>
        <v>33208</v>
      </c>
    </row>
    <row r="90" spans="1:15">
      <c r="A90" t="s">
        <v>231</v>
      </c>
      <c r="B90" t="s">
        <v>232</v>
      </c>
      <c r="C90">
        <v>21</v>
      </c>
      <c r="D90" t="s">
        <v>233</v>
      </c>
      <c r="E90">
        <v>5412</v>
      </c>
      <c r="F90" t="s">
        <v>239</v>
      </c>
      <c r="G90">
        <v>1717</v>
      </c>
      <c r="H90" t="s">
        <v>235</v>
      </c>
      <c r="I90">
        <v>1990</v>
      </c>
      <c r="J90">
        <v>1990</v>
      </c>
      <c r="K90" t="s">
        <v>240</v>
      </c>
      <c r="L90">
        <v>1755.1</v>
      </c>
      <c r="M90" t="s">
        <v>237</v>
      </c>
      <c r="N90" t="s">
        <v>238</v>
      </c>
      <c r="O90" s="1">
        <f t="shared" si="1"/>
        <v>33208</v>
      </c>
    </row>
    <row r="91" spans="1:15">
      <c r="A91" t="s">
        <v>231</v>
      </c>
      <c r="B91" t="s">
        <v>232</v>
      </c>
      <c r="C91">
        <v>21</v>
      </c>
      <c r="D91" t="s">
        <v>233</v>
      </c>
      <c r="E91">
        <v>5510</v>
      </c>
      <c r="F91" t="s">
        <v>241</v>
      </c>
      <c r="G91">
        <v>1717</v>
      </c>
      <c r="H91" t="s">
        <v>235</v>
      </c>
      <c r="I91">
        <v>1990</v>
      </c>
      <c r="J91">
        <v>1990</v>
      </c>
      <c r="K91" t="s">
        <v>242</v>
      </c>
      <c r="L91">
        <v>32490390</v>
      </c>
      <c r="M91" t="s">
        <v>237</v>
      </c>
      <c r="N91" t="s">
        <v>238</v>
      </c>
      <c r="O91" s="1">
        <f t="shared" si="1"/>
        <v>33208</v>
      </c>
    </row>
    <row r="92" spans="1:15">
      <c r="A92" t="s">
        <v>231</v>
      </c>
      <c r="B92" t="s">
        <v>232</v>
      </c>
      <c r="C92">
        <v>21</v>
      </c>
      <c r="D92" t="s">
        <v>233</v>
      </c>
      <c r="E92">
        <v>5312</v>
      </c>
      <c r="F92" t="s">
        <v>234</v>
      </c>
      <c r="G92">
        <v>1717</v>
      </c>
      <c r="H92" t="s">
        <v>235</v>
      </c>
      <c r="I92">
        <v>1991</v>
      </c>
      <c r="J92">
        <v>1991</v>
      </c>
      <c r="K92" t="s">
        <v>236</v>
      </c>
      <c r="L92">
        <v>19821126</v>
      </c>
      <c r="M92" t="s">
        <v>237</v>
      </c>
      <c r="N92" t="s">
        <v>238</v>
      </c>
      <c r="O92" s="1">
        <f t="shared" si="1"/>
        <v>33573</v>
      </c>
    </row>
    <row r="93" spans="1:15">
      <c r="A93" t="s">
        <v>231</v>
      </c>
      <c r="B93" t="s">
        <v>232</v>
      </c>
      <c r="C93">
        <v>21</v>
      </c>
      <c r="D93" t="s">
        <v>233</v>
      </c>
      <c r="E93">
        <v>5412</v>
      </c>
      <c r="F93" t="s">
        <v>239</v>
      </c>
      <c r="G93">
        <v>1717</v>
      </c>
      <c r="H93" t="s">
        <v>235</v>
      </c>
      <c r="I93">
        <v>1991</v>
      </c>
      <c r="J93">
        <v>1991</v>
      </c>
      <c r="K93" t="s">
        <v>240</v>
      </c>
      <c r="L93">
        <v>1850.7</v>
      </c>
      <c r="M93" t="s">
        <v>237</v>
      </c>
      <c r="N93" t="s">
        <v>238</v>
      </c>
      <c r="O93" s="1">
        <f t="shared" si="1"/>
        <v>33573</v>
      </c>
    </row>
    <row r="94" spans="1:15">
      <c r="A94" t="s">
        <v>231</v>
      </c>
      <c r="B94" t="s">
        <v>232</v>
      </c>
      <c r="C94">
        <v>21</v>
      </c>
      <c r="D94" t="s">
        <v>233</v>
      </c>
      <c r="E94">
        <v>5510</v>
      </c>
      <c r="F94" t="s">
        <v>241</v>
      </c>
      <c r="G94">
        <v>1717</v>
      </c>
      <c r="H94" t="s">
        <v>235</v>
      </c>
      <c r="I94">
        <v>1991</v>
      </c>
      <c r="J94">
        <v>1991</v>
      </c>
      <c r="K94" t="s">
        <v>242</v>
      </c>
      <c r="L94">
        <v>36682063</v>
      </c>
      <c r="M94" t="s">
        <v>237</v>
      </c>
      <c r="N94" t="s">
        <v>238</v>
      </c>
      <c r="O94" s="1">
        <f t="shared" si="1"/>
        <v>33573</v>
      </c>
    </row>
    <row r="95" spans="1:15">
      <c r="A95" t="s">
        <v>231</v>
      </c>
      <c r="B95" t="s">
        <v>232</v>
      </c>
      <c r="C95">
        <v>21</v>
      </c>
      <c r="D95" t="s">
        <v>233</v>
      </c>
      <c r="E95">
        <v>5312</v>
      </c>
      <c r="F95" t="s">
        <v>234</v>
      </c>
      <c r="G95">
        <v>1717</v>
      </c>
      <c r="H95" t="s">
        <v>235</v>
      </c>
      <c r="I95">
        <v>1992</v>
      </c>
      <c r="J95">
        <v>1992</v>
      </c>
      <c r="K95" t="s">
        <v>236</v>
      </c>
      <c r="L95">
        <v>20564117</v>
      </c>
      <c r="M95" t="s">
        <v>237</v>
      </c>
      <c r="N95" t="s">
        <v>238</v>
      </c>
      <c r="O95" s="1">
        <f t="shared" si="1"/>
        <v>33939</v>
      </c>
    </row>
    <row r="96" spans="1:15">
      <c r="A96" t="s">
        <v>231</v>
      </c>
      <c r="B96" t="s">
        <v>232</v>
      </c>
      <c r="C96">
        <v>21</v>
      </c>
      <c r="D96" t="s">
        <v>233</v>
      </c>
      <c r="E96">
        <v>5412</v>
      </c>
      <c r="F96" t="s">
        <v>239</v>
      </c>
      <c r="G96">
        <v>1717</v>
      </c>
      <c r="H96" t="s">
        <v>235</v>
      </c>
      <c r="I96">
        <v>1992</v>
      </c>
      <c r="J96">
        <v>1992</v>
      </c>
      <c r="K96" t="s">
        <v>240</v>
      </c>
      <c r="L96">
        <v>2142.5</v>
      </c>
      <c r="M96" t="s">
        <v>237</v>
      </c>
      <c r="N96" t="s">
        <v>238</v>
      </c>
      <c r="O96" s="1">
        <f t="shared" si="1"/>
        <v>33939</v>
      </c>
    </row>
    <row r="97" spans="1:15">
      <c r="A97" t="s">
        <v>231</v>
      </c>
      <c r="B97" t="s">
        <v>232</v>
      </c>
      <c r="C97">
        <v>21</v>
      </c>
      <c r="D97" t="s">
        <v>233</v>
      </c>
      <c r="E97">
        <v>5510</v>
      </c>
      <c r="F97" t="s">
        <v>241</v>
      </c>
      <c r="G97">
        <v>1717</v>
      </c>
      <c r="H97" t="s">
        <v>235</v>
      </c>
      <c r="I97">
        <v>1992</v>
      </c>
      <c r="J97">
        <v>1992</v>
      </c>
      <c r="K97" t="s">
        <v>242</v>
      </c>
      <c r="L97">
        <v>44057994</v>
      </c>
      <c r="M97" t="s">
        <v>237</v>
      </c>
      <c r="N97" t="s">
        <v>238</v>
      </c>
      <c r="O97" s="1">
        <f t="shared" si="1"/>
        <v>33939</v>
      </c>
    </row>
    <row r="98" spans="1:15">
      <c r="A98" t="s">
        <v>231</v>
      </c>
      <c r="B98" t="s">
        <v>232</v>
      </c>
      <c r="C98">
        <v>21</v>
      </c>
      <c r="D98" t="s">
        <v>233</v>
      </c>
      <c r="E98">
        <v>5312</v>
      </c>
      <c r="F98" t="s">
        <v>234</v>
      </c>
      <c r="G98">
        <v>1717</v>
      </c>
      <c r="H98" t="s">
        <v>235</v>
      </c>
      <c r="I98">
        <v>1993</v>
      </c>
      <c r="J98">
        <v>1993</v>
      </c>
      <c r="K98" t="s">
        <v>236</v>
      </c>
      <c r="L98">
        <v>18293707</v>
      </c>
      <c r="M98" t="s">
        <v>237</v>
      </c>
      <c r="N98" t="s">
        <v>238</v>
      </c>
      <c r="O98" s="1">
        <f t="shared" si="1"/>
        <v>34304</v>
      </c>
    </row>
    <row r="99" spans="1:15">
      <c r="A99" t="s">
        <v>231</v>
      </c>
      <c r="B99" t="s">
        <v>232</v>
      </c>
      <c r="C99">
        <v>21</v>
      </c>
      <c r="D99" t="s">
        <v>233</v>
      </c>
      <c r="E99">
        <v>5412</v>
      </c>
      <c r="F99" t="s">
        <v>239</v>
      </c>
      <c r="G99">
        <v>1717</v>
      </c>
      <c r="H99" t="s">
        <v>235</v>
      </c>
      <c r="I99">
        <v>1993</v>
      </c>
      <c r="J99">
        <v>1993</v>
      </c>
      <c r="K99" t="s">
        <v>240</v>
      </c>
      <c r="L99">
        <v>2354.6</v>
      </c>
      <c r="M99" t="s">
        <v>237</v>
      </c>
      <c r="N99" t="s">
        <v>238</v>
      </c>
      <c r="O99" s="1">
        <f t="shared" si="1"/>
        <v>34304</v>
      </c>
    </row>
    <row r="100" spans="1:15">
      <c r="A100" t="s">
        <v>231</v>
      </c>
      <c r="B100" t="s">
        <v>232</v>
      </c>
      <c r="C100">
        <v>21</v>
      </c>
      <c r="D100" t="s">
        <v>233</v>
      </c>
      <c r="E100">
        <v>5510</v>
      </c>
      <c r="F100" t="s">
        <v>241</v>
      </c>
      <c r="G100">
        <v>1717</v>
      </c>
      <c r="H100" t="s">
        <v>235</v>
      </c>
      <c r="I100">
        <v>1993</v>
      </c>
      <c r="J100">
        <v>1993</v>
      </c>
      <c r="K100" t="s">
        <v>242</v>
      </c>
      <c r="L100">
        <v>43073467</v>
      </c>
      <c r="M100" t="s">
        <v>237</v>
      </c>
      <c r="N100" t="s">
        <v>238</v>
      </c>
      <c r="O100" s="1">
        <f t="shared" si="1"/>
        <v>34304</v>
      </c>
    </row>
    <row r="101" spans="1:15">
      <c r="A101" t="s">
        <v>231</v>
      </c>
      <c r="B101" t="s">
        <v>232</v>
      </c>
      <c r="C101">
        <v>21</v>
      </c>
      <c r="D101" t="s">
        <v>233</v>
      </c>
      <c r="E101">
        <v>5312</v>
      </c>
      <c r="F101" t="s">
        <v>234</v>
      </c>
      <c r="G101">
        <v>1717</v>
      </c>
      <c r="H101" t="s">
        <v>235</v>
      </c>
      <c r="I101">
        <v>1994</v>
      </c>
      <c r="J101">
        <v>1994</v>
      </c>
      <c r="K101" t="s">
        <v>236</v>
      </c>
      <c r="L101">
        <v>20063935</v>
      </c>
      <c r="M101" t="s">
        <v>237</v>
      </c>
      <c r="N101" t="s">
        <v>238</v>
      </c>
      <c r="O101" s="1">
        <f t="shared" si="1"/>
        <v>34669</v>
      </c>
    </row>
    <row r="102" spans="1:15">
      <c r="A102" t="s">
        <v>231</v>
      </c>
      <c r="B102" t="s">
        <v>232</v>
      </c>
      <c r="C102">
        <v>21</v>
      </c>
      <c r="D102" t="s">
        <v>233</v>
      </c>
      <c r="E102">
        <v>5412</v>
      </c>
      <c r="F102" t="s">
        <v>239</v>
      </c>
      <c r="G102">
        <v>1717</v>
      </c>
      <c r="H102" t="s">
        <v>235</v>
      </c>
      <c r="I102">
        <v>1994</v>
      </c>
      <c r="J102">
        <v>1994</v>
      </c>
      <c r="K102" t="s">
        <v>240</v>
      </c>
      <c r="L102">
        <v>2285</v>
      </c>
      <c r="M102" t="s">
        <v>237</v>
      </c>
      <c r="N102" t="s">
        <v>238</v>
      </c>
      <c r="O102" s="1">
        <f t="shared" si="1"/>
        <v>34669</v>
      </c>
    </row>
    <row r="103" spans="1:15">
      <c r="A103" t="s">
        <v>231</v>
      </c>
      <c r="B103" t="s">
        <v>232</v>
      </c>
      <c r="C103">
        <v>21</v>
      </c>
      <c r="D103" t="s">
        <v>233</v>
      </c>
      <c r="E103">
        <v>5510</v>
      </c>
      <c r="F103" t="s">
        <v>241</v>
      </c>
      <c r="G103">
        <v>1717</v>
      </c>
      <c r="H103" t="s">
        <v>235</v>
      </c>
      <c r="I103">
        <v>1994</v>
      </c>
      <c r="J103">
        <v>1994</v>
      </c>
      <c r="K103" t="s">
        <v>242</v>
      </c>
      <c r="L103">
        <v>45845331.579999998</v>
      </c>
      <c r="M103" t="s">
        <v>237</v>
      </c>
      <c r="N103" t="s">
        <v>238</v>
      </c>
      <c r="O103" s="1">
        <f t="shared" si="1"/>
        <v>34669</v>
      </c>
    </row>
    <row r="104" spans="1:15">
      <c r="A104" t="s">
        <v>231</v>
      </c>
      <c r="B104" t="s">
        <v>232</v>
      </c>
      <c r="C104">
        <v>21</v>
      </c>
      <c r="D104" t="s">
        <v>233</v>
      </c>
      <c r="E104">
        <v>5312</v>
      </c>
      <c r="F104" t="s">
        <v>234</v>
      </c>
      <c r="G104">
        <v>1717</v>
      </c>
      <c r="H104" t="s">
        <v>235</v>
      </c>
      <c r="I104">
        <v>1995</v>
      </c>
      <c r="J104">
        <v>1995</v>
      </c>
      <c r="K104" t="s">
        <v>236</v>
      </c>
      <c r="L104">
        <v>19752837</v>
      </c>
      <c r="M104" t="s">
        <v>237</v>
      </c>
      <c r="N104" t="s">
        <v>238</v>
      </c>
      <c r="O104" s="1">
        <f t="shared" si="1"/>
        <v>35034</v>
      </c>
    </row>
    <row r="105" spans="1:15">
      <c r="A105" t="s">
        <v>231</v>
      </c>
      <c r="B105" t="s">
        <v>232</v>
      </c>
      <c r="C105">
        <v>21</v>
      </c>
      <c r="D105" t="s">
        <v>233</v>
      </c>
      <c r="E105">
        <v>5412</v>
      </c>
      <c r="F105" t="s">
        <v>239</v>
      </c>
      <c r="G105">
        <v>1717</v>
      </c>
      <c r="H105" t="s">
        <v>235</v>
      </c>
      <c r="I105">
        <v>1995</v>
      </c>
      <c r="J105">
        <v>1995</v>
      </c>
      <c r="K105" t="s">
        <v>240</v>
      </c>
      <c r="L105">
        <v>2513.1</v>
      </c>
      <c r="M105" t="s">
        <v>237</v>
      </c>
      <c r="N105" t="s">
        <v>238</v>
      </c>
      <c r="O105" s="1">
        <f t="shared" si="1"/>
        <v>35034</v>
      </c>
    </row>
    <row r="106" spans="1:15">
      <c r="A106" t="s">
        <v>231</v>
      </c>
      <c r="B106" t="s">
        <v>232</v>
      </c>
      <c r="C106">
        <v>21</v>
      </c>
      <c r="D106" t="s">
        <v>233</v>
      </c>
      <c r="E106">
        <v>5510</v>
      </c>
      <c r="F106" t="s">
        <v>241</v>
      </c>
      <c r="G106">
        <v>1717</v>
      </c>
      <c r="H106" t="s">
        <v>235</v>
      </c>
      <c r="I106">
        <v>1995</v>
      </c>
      <c r="J106">
        <v>1995</v>
      </c>
      <c r="K106" t="s">
        <v>242</v>
      </c>
      <c r="L106">
        <v>49641823</v>
      </c>
      <c r="M106" t="s">
        <v>237</v>
      </c>
      <c r="N106" t="s">
        <v>238</v>
      </c>
      <c r="O106" s="1">
        <f t="shared" si="1"/>
        <v>35034</v>
      </c>
    </row>
    <row r="107" spans="1:15">
      <c r="A107" t="s">
        <v>231</v>
      </c>
      <c r="B107" t="s">
        <v>232</v>
      </c>
      <c r="C107">
        <v>21</v>
      </c>
      <c r="D107" t="s">
        <v>233</v>
      </c>
      <c r="E107">
        <v>5312</v>
      </c>
      <c r="F107" t="s">
        <v>234</v>
      </c>
      <c r="G107">
        <v>1717</v>
      </c>
      <c r="H107" t="s">
        <v>235</v>
      </c>
      <c r="I107">
        <v>1996</v>
      </c>
      <c r="J107">
        <v>1996</v>
      </c>
      <c r="K107" t="s">
        <v>236</v>
      </c>
      <c r="L107">
        <v>17519708</v>
      </c>
      <c r="M107" t="s">
        <v>237</v>
      </c>
      <c r="N107" t="s">
        <v>238</v>
      </c>
      <c r="O107" s="1">
        <f t="shared" si="1"/>
        <v>35400</v>
      </c>
    </row>
    <row r="108" spans="1:15">
      <c r="A108" t="s">
        <v>231</v>
      </c>
      <c r="B108" t="s">
        <v>232</v>
      </c>
      <c r="C108">
        <v>21</v>
      </c>
      <c r="D108" t="s">
        <v>233</v>
      </c>
      <c r="E108">
        <v>5412</v>
      </c>
      <c r="F108" t="s">
        <v>239</v>
      </c>
      <c r="G108">
        <v>1717</v>
      </c>
      <c r="H108" t="s">
        <v>235</v>
      </c>
      <c r="I108">
        <v>1996</v>
      </c>
      <c r="J108">
        <v>1996</v>
      </c>
      <c r="K108" t="s">
        <v>240</v>
      </c>
      <c r="L108">
        <v>2422.1999999999998</v>
      </c>
      <c r="M108" t="s">
        <v>237</v>
      </c>
      <c r="N108" t="s">
        <v>238</v>
      </c>
      <c r="O108" s="1">
        <f t="shared" si="1"/>
        <v>35400</v>
      </c>
    </row>
    <row r="109" spans="1:15">
      <c r="A109" t="s">
        <v>231</v>
      </c>
      <c r="B109" t="s">
        <v>232</v>
      </c>
      <c r="C109">
        <v>21</v>
      </c>
      <c r="D109" t="s">
        <v>233</v>
      </c>
      <c r="E109">
        <v>5510</v>
      </c>
      <c r="F109" t="s">
        <v>241</v>
      </c>
      <c r="G109">
        <v>1717</v>
      </c>
      <c r="H109" t="s">
        <v>235</v>
      </c>
      <c r="I109">
        <v>1996</v>
      </c>
      <c r="J109">
        <v>1996</v>
      </c>
      <c r="K109" t="s">
        <v>242</v>
      </c>
      <c r="L109">
        <v>42436960.060000002</v>
      </c>
      <c r="M109" t="s">
        <v>237</v>
      </c>
      <c r="N109" t="s">
        <v>238</v>
      </c>
      <c r="O109" s="1">
        <f t="shared" si="1"/>
        <v>35400</v>
      </c>
    </row>
    <row r="110" spans="1:15">
      <c r="A110" t="s">
        <v>231</v>
      </c>
      <c r="B110" t="s">
        <v>232</v>
      </c>
      <c r="C110">
        <v>21</v>
      </c>
      <c r="D110" t="s">
        <v>233</v>
      </c>
      <c r="E110">
        <v>5312</v>
      </c>
      <c r="F110" t="s">
        <v>234</v>
      </c>
      <c r="G110">
        <v>1717</v>
      </c>
      <c r="H110" t="s">
        <v>235</v>
      </c>
      <c r="I110">
        <v>1997</v>
      </c>
      <c r="J110">
        <v>1997</v>
      </c>
      <c r="K110" t="s">
        <v>236</v>
      </c>
      <c r="L110">
        <v>17794686</v>
      </c>
      <c r="M110" t="s">
        <v>237</v>
      </c>
      <c r="N110" t="s">
        <v>238</v>
      </c>
      <c r="O110" s="1">
        <f t="shared" si="1"/>
        <v>35765</v>
      </c>
    </row>
    <row r="111" spans="1:15">
      <c r="A111" t="s">
        <v>231</v>
      </c>
      <c r="B111" t="s">
        <v>232</v>
      </c>
      <c r="C111">
        <v>21</v>
      </c>
      <c r="D111" t="s">
        <v>233</v>
      </c>
      <c r="E111">
        <v>5412</v>
      </c>
      <c r="F111" t="s">
        <v>239</v>
      </c>
      <c r="G111">
        <v>1717</v>
      </c>
      <c r="H111" t="s">
        <v>235</v>
      </c>
      <c r="I111">
        <v>1997</v>
      </c>
      <c r="J111">
        <v>1997</v>
      </c>
      <c r="K111" t="s">
        <v>240</v>
      </c>
      <c r="L111">
        <v>2521.8000000000002</v>
      </c>
      <c r="M111" t="s">
        <v>237</v>
      </c>
      <c r="N111" t="s">
        <v>238</v>
      </c>
      <c r="O111" s="1">
        <f t="shared" si="1"/>
        <v>35765</v>
      </c>
    </row>
    <row r="112" spans="1:15">
      <c r="A112" t="s">
        <v>231</v>
      </c>
      <c r="B112" t="s">
        <v>232</v>
      </c>
      <c r="C112">
        <v>21</v>
      </c>
      <c r="D112" t="s">
        <v>233</v>
      </c>
      <c r="E112">
        <v>5510</v>
      </c>
      <c r="F112" t="s">
        <v>241</v>
      </c>
      <c r="G112">
        <v>1717</v>
      </c>
      <c r="H112" t="s">
        <v>235</v>
      </c>
      <c r="I112">
        <v>1997</v>
      </c>
      <c r="J112">
        <v>1997</v>
      </c>
      <c r="K112" t="s">
        <v>242</v>
      </c>
      <c r="L112">
        <v>44874819.850000001</v>
      </c>
      <c r="M112" t="s">
        <v>237</v>
      </c>
      <c r="N112" t="s">
        <v>238</v>
      </c>
      <c r="O112" s="1">
        <f t="shared" si="1"/>
        <v>35765</v>
      </c>
    </row>
    <row r="113" spans="1:15">
      <c r="A113" t="s">
        <v>231</v>
      </c>
      <c r="B113" t="s">
        <v>232</v>
      </c>
      <c r="C113">
        <v>21</v>
      </c>
      <c r="D113" t="s">
        <v>233</v>
      </c>
      <c r="E113">
        <v>5312</v>
      </c>
      <c r="F113" t="s">
        <v>234</v>
      </c>
      <c r="G113">
        <v>1717</v>
      </c>
      <c r="H113" t="s">
        <v>235</v>
      </c>
      <c r="I113">
        <v>1998</v>
      </c>
      <c r="J113">
        <v>1998</v>
      </c>
      <c r="K113" t="s">
        <v>236</v>
      </c>
      <c r="L113">
        <v>15788868</v>
      </c>
      <c r="M113" t="s">
        <v>237</v>
      </c>
      <c r="N113" t="s">
        <v>238</v>
      </c>
      <c r="O113" s="1">
        <f t="shared" si="1"/>
        <v>36130</v>
      </c>
    </row>
    <row r="114" spans="1:15">
      <c r="A114" t="s">
        <v>231</v>
      </c>
      <c r="B114" t="s">
        <v>232</v>
      </c>
      <c r="C114">
        <v>21</v>
      </c>
      <c r="D114" t="s">
        <v>233</v>
      </c>
      <c r="E114">
        <v>5412</v>
      </c>
      <c r="F114" t="s">
        <v>239</v>
      </c>
      <c r="G114">
        <v>1717</v>
      </c>
      <c r="H114" t="s">
        <v>235</v>
      </c>
      <c r="I114">
        <v>1998</v>
      </c>
      <c r="J114">
        <v>1998</v>
      </c>
      <c r="K114" t="s">
        <v>240</v>
      </c>
      <c r="L114">
        <v>2580.4</v>
      </c>
      <c r="M114" t="s">
        <v>237</v>
      </c>
      <c r="N114" t="s">
        <v>238</v>
      </c>
      <c r="O114" s="1">
        <f t="shared" si="1"/>
        <v>36130</v>
      </c>
    </row>
    <row r="115" spans="1:15">
      <c r="A115" t="s">
        <v>231</v>
      </c>
      <c r="B115" t="s">
        <v>232</v>
      </c>
      <c r="C115">
        <v>21</v>
      </c>
      <c r="D115" t="s">
        <v>233</v>
      </c>
      <c r="E115">
        <v>5510</v>
      </c>
      <c r="F115" t="s">
        <v>241</v>
      </c>
      <c r="G115">
        <v>1717</v>
      </c>
      <c r="H115" t="s">
        <v>235</v>
      </c>
      <c r="I115">
        <v>1998</v>
      </c>
      <c r="J115">
        <v>1998</v>
      </c>
      <c r="K115" t="s">
        <v>242</v>
      </c>
      <c r="L115">
        <v>40742023.469999999</v>
      </c>
      <c r="M115" t="s">
        <v>237</v>
      </c>
      <c r="N115" t="s">
        <v>238</v>
      </c>
      <c r="O115" s="1">
        <f t="shared" si="1"/>
        <v>36130</v>
      </c>
    </row>
    <row r="116" spans="1:15">
      <c r="A116" t="s">
        <v>231</v>
      </c>
      <c r="B116" t="s">
        <v>232</v>
      </c>
      <c r="C116">
        <v>21</v>
      </c>
      <c r="D116" t="s">
        <v>233</v>
      </c>
      <c r="E116">
        <v>5312</v>
      </c>
      <c r="F116" t="s">
        <v>234</v>
      </c>
      <c r="G116">
        <v>1717</v>
      </c>
      <c r="H116" t="s">
        <v>235</v>
      </c>
      <c r="I116">
        <v>1999</v>
      </c>
      <c r="J116">
        <v>1999</v>
      </c>
      <c r="K116" t="s">
        <v>236</v>
      </c>
      <c r="L116">
        <v>17435114</v>
      </c>
      <c r="M116" t="s">
        <v>237</v>
      </c>
      <c r="N116" t="s">
        <v>238</v>
      </c>
      <c r="O116" s="1">
        <f t="shared" si="1"/>
        <v>36495</v>
      </c>
    </row>
    <row r="117" spans="1:15">
      <c r="A117" t="s">
        <v>231</v>
      </c>
      <c r="B117" t="s">
        <v>232</v>
      </c>
      <c r="C117">
        <v>21</v>
      </c>
      <c r="D117" t="s">
        <v>233</v>
      </c>
      <c r="E117">
        <v>5412</v>
      </c>
      <c r="F117" t="s">
        <v>239</v>
      </c>
      <c r="G117">
        <v>1717</v>
      </c>
      <c r="H117" t="s">
        <v>235</v>
      </c>
      <c r="I117">
        <v>1999</v>
      </c>
      <c r="J117">
        <v>1999</v>
      </c>
      <c r="K117" t="s">
        <v>240</v>
      </c>
      <c r="L117">
        <v>2732</v>
      </c>
      <c r="M117" t="s">
        <v>237</v>
      </c>
      <c r="N117" t="s">
        <v>238</v>
      </c>
      <c r="O117" s="1">
        <f t="shared" si="1"/>
        <v>36495</v>
      </c>
    </row>
    <row r="118" spans="1:15">
      <c r="A118" t="s">
        <v>231</v>
      </c>
      <c r="B118" t="s">
        <v>232</v>
      </c>
      <c r="C118">
        <v>21</v>
      </c>
      <c r="D118" t="s">
        <v>233</v>
      </c>
      <c r="E118">
        <v>5510</v>
      </c>
      <c r="F118" t="s">
        <v>241</v>
      </c>
      <c r="G118">
        <v>1717</v>
      </c>
      <c r="H118" t="s">
        <v>235</v>
      </c>
      <c r="I118">
        <v>1999</v>
      </c>
      <c r="J118">
        <v>1999</v>
      </c>
      <c r="K118" t="s">
        <v>242</v>
      </c>
      <c r="L118">
        <v>47631962.270000003</v>
      </c>
      <c r="M118" t="s">
        <v>237</v>
      </c>
      <c r="N118" t="s">
        <v>238</v>
      </c>
      <c r="O118" s="1">
        <f t="shared" si="1"/>
        <v>36495</v>
      </c>
    </row>
    <row r="119" spans="1:15">
      <c r="A119" t="s">
        <v>231</v>
      </c>
      <c r="B119" t="s">
        <v>232</v>
      </c>
      <c r="C119">
        <v>21</v>
      </c>
      <c r="D119" t="s">
        <v>233</v>
      </c>
      <c r="E119">
        <v>5312</v>
      </c>
      <c r="F119" t="s">
        <v>234</v>
      </c>
      <c r="G119">
        <v>1717</v>
      </c>
      <c r="H119" t="s">
        <v>235</v>
      </c>
      <c r="I119">
        <v>2000</v>
      </c>
      <c r="J119">
        <v>2000</v>
      </c>
      <c r="K119" t="s">
        <v>236</v>
      </c>
      <c r="L119">
        <v>17601718</v>
      </c>
      <c r="M119" t="s">
        <v>237</v>
      </c>
      <c r="N119" t="s">
        <v>238</v>
      </c>
      <c r="O119" s="1">
        <f t="shared" si="1"/>
        <v>36861</v>
      </c>
    </row>
    <row r="120" spans="1:15">
      <c r="A120" t="s">
        <v>231</v>
      </c>
      <c r="B120" t="s">
        <v>232</v>
      </c>
      <c r="C120">
        <v>21</v>
      </c>
      <c r="D120" t="s">
        <v>233</v>
      </c>
      <c r="E120">
        <v>5412</v>
      </c>
      <c r="F120" t="s">
        <v>239</v>
      </c>
      <c r="G120">
        <v>1717</v>
      </c>
      <c r="H120" t="s">
        <v>235</v>
      </c>
      <c r="I120">
        <v>2000</v>
      </c>
      <c r="J120">
        <v>2000</v>
      </c>
      <c r="K120" t="s">
        <v>240</v>
      </c>
      <c r="L120">
        <v>2643.3</v>
      </c>
      <c r="M120" t="s">
        <v>237</v>
      </c>
      <c r="N120" t="s">
        <v>238</v>
      </c>
      <c r="O120" s="1">
        <f t="shared" si="1"/>
        <v>36861</v>
      </c>
    </row>
    <row r="121" spans="1:15">
      <c r="A121" t="s">
        <v>231</v>
      </c>
      <c r="B121" t="s">
        <v>232</v>
      </c>
      <c r="C121">
        <v>21</v>
      </c>
      <c r="D121" t="s">
        <v>233</v>
      </c>
      <c r="E121">
        <v>5510</v>
      </c>
      <c r="F121" t="s">
        <v>241</v>
      </c>
      <c r="G121">
        <v>1717</v>
      </c>
      <c r="H121" t="s">
        <v>235</v>
      </c>
      <c r="I121">
        <v>2000</v>
      </c>
      <c r="J121">
        <v>2000</v>
      </c>
      <c r="K121" t="s">
        <v>242</v>
      </c>
      <c r="L121">
        <v>46527201.960000001</v>
      </c>
      <c r="M121" t="s">
        <v>237</v>
      </c>
      <c r="N121" t="s">
        <v>238</v>
      </c>
      <c r="O121" s="1">
        <f t="shared" si="1"/>
        <v>36861</v>
      </c>
    </row>
    <row r="122" spans="1:15">
      <c r="A122" t="s">
        <v>231</v>
      </c>
      <c r="B122" t="s">
        <v>232</v>
      </c>
      <c r="C122">
        <v>21</v>
      </c>
      <c r="D122" t="s">
        <v>233</v>
      </c>
      <c r="E122">
        <v>5312</v>
      </c>
      <c r="F122" t="s">
        <v>234</v>
      </c>
      <c r="G122">
        <v>1717</v>
      </c>
      <c r="H122" t="s">
        <v>235</v>
      </c>
      <c r="I122">
        <v>2001</v>
      </c>
      <c r="J122">
        <v>2001</v>
      </c>
      <c r="K122" t="s">
        <v>236</v>
      </c>
      <c r="L122">
        <v>18148670</v>
      </c>
      <c r="M122" t="s">
        <v>237</v>
      </c>
      <c r="N122" t="s">
        <v>238</v>
      </c>
      <c r="O122" s="1">
        <f t="shared" si="1"/>
        <v>37226</v>
      </c>
    </row>
    <row r="123" spans="1:15">
      <c r="A123" t="s">
        <v>231</v>
      </c>
      <c r="B123" t="s">
        <v>232</v>
      </c>
      <c r="C123">
        <v>21</v>
      </c>
      <c r="D123" t="s">
        <v>233</v>
      </c>
      <c r="E123">
        <v>5412</v>
      </c>
      <c r="F123" t="s">
        <v>239</v>
      </c>
      <c r="G123">
        <v>1717</v>
      </c>
      <c r="H123" t="s">
        <v>235</v>
      </c>
      <c r="I123">
        <v>2001</v>
      </c>
      <c r="J123">
        <v>2001</v>
      </c>
      <c r="K123" t="s">
        <v>240</v>
      </c>
      <c r="L123">
        <v>3147.6</v>
      </c>
      <c r="M123" t="s">
        <v>237</v>
      </c>
      <c r="N123" t="s">
        <v>238</v>
      </c>
      <c r="O123" s="1">
        <f t="shared" si="1"/>
        <v>37226</v>
      </c>
    </row>
    <row r="124" spans="1:15">
      <c r="A124" t="s">
        <v>231</v>
      </c>
      <c r="B124" t="s">
        <v>232</v>
      </c>
      <c r="C124">
        <v>21</v>
      </c>
      <c r="D124" t="s">
        <v>233</v>
      </c>
      <c r="E124">
        <v>5510</v>
      </c>
      <c r="F124" t="s">
        <v>241</v>
      </c>
      <c r="G124">
        <v>1717</v>
      </c>
      <c r="H124" t="s">
        <v>235</v>
      </c>
      <c r="I124">
        <v>2001</v>
      </c>
      <c r="J124">
        <v>2001</v>
      </c>
      <c r="K124" t="s">
        <v>242</v>
      </c>
      <c r="L124">
        <v>57125393.439999998</v>
      </c>
      <c r="M124" t="s">
        <v>237</v>
      </c>
      <c r="N124" t="s">
        <v>238</v>
      </c>
      <c r="O124" s="1">
        <f t="shared" si="1"/>
        <v>37226</v>
      </c>
    </row>
    <row r="125" spans="1:15">
      <c r="A125" t="s">
        <v>231</v>
      </c>
      <c r="B125" t="s">
        <v>232</v>
      </c>
      <c r="C125">
        <v>21</v>
      </c>
      <c r="D125" t="s">
        <v>233</v>
      </c>
      <c r="E125">
        <v>5312</v>
      </c>
      <c r="F125" t="s">
        <v>234</v>
      </c>
      <c r="G125">
        <v>1717</v>
      </c>
      <c r="H125" t="s">
        <v>235</v>
      </c>
      <c r="I125">
        <v>2002</v>
      </c>
      <c r="J125">
        <v>2002</v>
      </c>
      <c r="K125" t="s">
        <v>236</v>
      </c>
      <c r="L125">
        <v>17883426</v>
      </c>
      <c r="M125" t="s">
        <v>237</v>
      </c>
      <c r="N125" t="s">
        <v>238</v>
      </c>
      <c r="O125" s="1">
        <f t="shared" si="1"/>
        <v>37591</v>
      </c>
    </row>
    <row r="126" spans="1:15">
      <c r="A126" t="s">
        <v>231</v>
      </c>
      <c r="B126" t="s">
        <v>232</v>
      </c>
      <c r="C126">
        <v>21</v>
      </c>
      <c r="D126" t="s">
        <v>233</v>
      </c>
      <c r="E126">
        <v>5412</v>
      </c>
      <c r="F126" t="s">
        <v>239</v>
      </c>
      <c r="G126">
        <v>1717</v>
      </c>
      <c r="H126" t="s">
        <v>235</v>
      </c>
      <c r="I126">
        <v>2002</v>
      </c>
      <c r="J126">
        <v>2002</v>
      </c>
      <c r="K126" t="s">
        <v>240</v>
      </c>
      <c r="L126">
        <v>2844.8</v>
      </c>
      <c r="M126" t="s">
        <v>237</v>
      </c>
      <c r="N126" t="s">
        <v>238</v>
      </c>
      <c r="O126" s="1">
        <f t="shared" si="1"/>
        <v>37591</v>
      </c>
    </row>
    <row r="127" spans="1:15">
      <c r="A127" t="s">
        <v>231</v>
      </c>
      <c r="B127" t="s">
        <v>232</v>
      </c>
      <c r="C127">
        <v>21</v>
      </c>
      <c r="D127" t="s">
        <v>233</v>
      </c>
      <c r="E127">
        <v>5510</v>
      </c>
      <c r="F127" t="s">
        <v>241</v>
      </c>
      <c r="G127">
        <v>1717</v>
      </c>
      <c r="H127" t="s">
        <v>235</v>
      </c>
      <c r="I127">
        <v>2002</v>
      </c>
      <c r="J127">
        <v>2002</v>
      </c>
      <c r="K127" t="s">
        <v>242</v>
      </c>
      <c r="L127">
        <v>50875594</v>
      </c>
      <c r="M127" t="s">
        <v>237</v>
      </c>
      <c r="N127" t="s">
        <v>238</v>
      </c>
      <c r="O127" s="1">
        <f t="shared" si="1"/>
        <v>37591</v>
      </c>
    </row>
    <row r="128" spans="1:15">
      <c r="A128" t="s">
        <v>231</v>
      </c>
      <c r="B128" t="s">
        <v>232</v>
      </c>
      <c r="C128">
        <v>21</v>
      </c>
      <c r="D128" t="s">
        <v>233</v>
      </c>
      <c r="E128">
        <v>5312</v>
      </c>
      <c r="F128" t="s">
        <v>234</v>
      </c>
      <c r="G128">
        <v>1717</v>
      </c>
      <c r="H128" t="s">
        <v>235</v>
      </c>
      <c r="I128">
        <v>2003</v>
      </c>
      <c r="J128">
        <v>2003</v>
      </c>
      <c r="K128" t="s">
        <v>236</v>
      </c>
      <c r="L128">
        <v>19925261</v>
      </c>
      <c r="M128" t="s">
        <v>237</v>
      </c>
      <c r="N128" t="s">
        <v>238</v>
      </c>
      <c r="O128" s="1">
        <f t="shared" si="1"/>
        <v>37956</v>
      </c>
    </row>
    <row r="129" spans="1:15">
      <c r="A129" t="s">
        <v>231</v>
      </c>
      <c r="B129" t="s">
        <v>232</v>
      </c>
      <c r="C129">
        <v>21</v>
      </c>
      <c r="D129" t="s">
        <v>233</v>
      </c>
      <c r="E129">
        <v>5412</v>
      </c>
      <c r="F129" t="s">
        <v>239</v>
      </c>
      <c r="G129">
        <v>1717</v>
      </c>
      <c r="H129" t="s">
        <v>235</v>
      </c>
      <c r="I129">
        <v>2003</v>
      </c>
      <c r="J129">
        <v>2003</v>
      </c>
      <c r="K129" t="s">
        <v>240</v>
      </c>
      <c r="L129">
        <v>3385.4</v>
      </c>
      <c r="M129" t="s">
        <v>237</v>
      </c>
      <c r="N129" t="s">
        <v>238</v>
      </c>
      <c r="O129" s="1">
        <f t="shared" si="1"/>
        <v>37956</v>
      </c>
    </row>
    <row r="130" spans="1:15">
      <c r="A130" t="s">
        <v>231</v>
      </c>
      <c r="B130" t="s">
        <v>232</v>
      </c>
      <c r="C130">
        <v>21</v>
      </c>
      <c r="D130" t="s">
        <v>233</v>
      </c>
      <c r="E130">
        <v>5510</v>
      </c>
      <c r="F130" t="s">
        <v>241</v>
      </c>
      <c r="G130">
        <v>1717</v>
      </c>
      <c r="H130" t="s">
        <v>235</v>
      </c>
      <c r="I130">
        <v>2003</v>
      </c>
      <c r="J130">
        <v>2003</v>
      </c>
      <c r="K130" t="s">
        <v>242</v>
      </c>
      <c r="L130">
        <v>67454328.599999994</v>
      </c>
      <c r="M130" t="s">
        <v>237</v>
      </c>
      <c r="N130" t="s">
        <v>238</v>
      </c>
      <c r="O130" s="1">
        <f t="shared" si="1"/>
        <v>37956</v>
      </c>
    </row>
    <row r="131" spans="1:15">
      <c r="A131" t="s">
        <v>231</v>
      </c>
      <c r="B131" t="s">
        <v>232</v>
      </c>
      <c r="C131">
        <v>21</v>
      </c>
      <c r="D131" t="s">
        <v>233</v>
      </c>
      <c r="E131">
        <v>5312</v>
      </c>
      <c r="F131" t="s">
        <v>234</v>
      </c>
      <c r="G131">
        <v>1717</v>
      </c>
      <c r="H131" t="s">
        <v>235</v>
      </c>
      <c r="I131">
        <v>2004</v>
      </c>
      <c r="J131">
        <v>2004</v>
      </c>
      <c r="K131" t="s">
        <v>236</v>
      </c>
      <c r="L131">
        <v>20420482</v>
      </c>
      <c r="M131" t="s">
        <v>237</v>
      </c>
      <c r="N131" t="s">
        <v>238</v>
      </c>
      <c r="O131" s="1">
        <f t="shared" ref="O131:O190" si="2">DATE(J131,12,1)</f>
        <v>38322</v>
      </c>
    </row>
    <row r="132" spans="1:15">
      <c r="A132" t="s">
        <v>231</v>
      </c>
      <c r="B132" t="s">
        <v>232</v>
      </c>
      <c r="C132">
        <v>21</v>
      </c>
      <c r="D132" t="s">
        <v>233</v>
      </c>
      <c r="E132">
        <v>5412</v>
      </c>
      <c r="F132" t="s">
        <v>239</v>
      </c>
      <c r="G132">
        <v>1717</v>
      </c>
      <c r="H132" t="s">
        <v>235</v>
      </c>
      <c r="I132">
        <v>2004</v>
      </c>
      <c r="J132">
        <v>2004</v>
      </c>
      <c r="K132" t="s">
        <v>240</v>
      </c>
      <c r="L132">
        <v>3131.8</v>
      </c>
      <c r="M132" t="s">
        <v>237</v>
      </c>
      <c r="N132" t="s">
        <v>238</v>
      </c>
      <c r="O132" s="1">
        <f t="shared" si="2"/>
        <v>38322</v>
      </c>
    </row>
    <row r="133" spans="1:15">
      <c r="A133" t="s">
        <v>231</v>
      </c>
      <c r="B133" t="s">
        <v>232</v>
      </c>
      <c r="C133">
        <v>21</v>
      </c>
      <c r="D133" t="s">
        <v>233</v>
      </c>
      <c r="E133">
        <v>5510</v>
      </c>
      <c r="F133" t="s">
        <v>241</v>
      </c>
      <c r="G133">
        <v>1717</v>
      </c>
      <c r="H133" t="s">
        <v>235</v>
      </c>
      <c r="I133">
        <v>2004</v>
      </c>
      <c r="J133">
        <v>2004</v>
      </c>
      <c r="K133" t="s">
        <v>242</v>
      </c>
      <c r="L133">
        <v>63953364.100000001</v>
      </c>
      <c r="M133" t="s">
        <v>237</v>
      </c>
      <c r="N133" t="s">
        <v>238</v>
      </c>
      <c r="O133" s="1">
        <f t="shared" si="2"/>
        <v>38322</v>
      </c>
    </row>
    <row r="134" spans="1:15">
      <c r="A134" t="s">
        <v>231</v>
      </c>
      <c r="B134" t="s">
        <v>232</v>
      </c>
      <c r="C134">
        <v>21</v>
      </c>
      <c r="D134" t="s">
        <v>233</v>
      </c>
      <c r="E134">
        <v>5312</v>
      </c>
      <c r="F134" t="s">
        <v>234</v>
      </c>
      <c r="G134">
        <v>1717</v>
      </c>
      <c r="H134" t="s">
        <v>235</v>
      </c>
      <c r="I134">
        <v>2005</v>
      </c>
      <c r="J134">
        <v>2005</v>
      </c>
      <c r="K134" t="s">
        <v>236</v>
      </c>
      <c r="L134">
        <v>19313005</v>
      </c>
      <c r="M134" t="s">
        <v>237</v>
      </c>
      <c r="N134" t="s">
        <v>238</v>
      </c>
      <c r="O134" s="1">
        <f t="shared" si="2"/>
        <v>38687</v>
      </c>
    </row>
    <row r="135" spans="1:15">
      <c r="A135" t="s">
        <v>231</v>
      </c>
      <c r="B135" t="s">
        <v>232</v>
      </c>
      <c r="C135">
        <v>21</v>
      </c>
      <c r="D135" t="s">
        <v>233</v>
      </c>
      <c r="E135">
        <v>5412</v>
      </c>
      <c r="F135" t="s">
        <v>239</v>
      </c>
      <c r="G135">
        <v>1717</v>
      </c>
      <c r="H135" t="s">
        <v>235</v>
      </c>
      <c r="I135">
        <v>2005</v>
      </c>
      <c r="J135">
        <v>2005</v>
      </c>
      <c r="K135" t="s">
        <v>240</v>
      </c>
      <c r="L135">
        <v>2882.6</v>
      </c>
      <c r="M135" t="s">
        <v>237</v>
      </c>
      <c r="N135" t="s">
        <v>238</v>
      </c>
      <c r="O135" s="1">
        <f t="shared" si="2"/>
        <v>38687</v>
      </c>
    </row>
    <row r="136" spans="1:15">
      <c r="A136" t="s">
        <v>231</v>
      </c>
      <c r="B136" t="s">
        <v>232</v>
      </c>
      <c r="C136">
        <v>21</v>
      </c>
      <c r="D136" t="s">
        <v>233</v>
      </c>
      <c r="E136">
        <v>5510</v>
      </c>
      <c r="F136" t="s">
        <v>241</v>
      </c>
      <c r="G136">
        <v>1717</v>
      </c>
      <c r="H136" t="s">
        <v>235</v>
      </c>
      <c r="I136">
        <v>2005</v>
      </c>
      <c r="J136">
        <v>2005</v>
      </c>
      <c r="K136" t="s">
        <v>242</v>
      </c>
      <c r="L136">
        <v>55670925</v>
      </c>
      <c r="M136" t="s">
        <v>237</v>
      </c>
      <c r="N136" t="s">
        <v>238</v>
      </c>
      <c r="O136" s="1">
        <f t="shared" si="2"/>
        <v>38687</v>
      </c>
    </row>
    <row r="137" spans="1:15">
      <c r="A137" t="s">
        <v>231</v>
      </c>
      <c r="B137" t="s">
        <v>232</v>
      </c>
      <c r="C137">
        <v>21</v>
      </c>
      <c r="D137" t="s">
        <v>233</v>
      </c>
      <c r="E137">
        <v>5312</v>
      </c>
      <c r="F137" t="s">
        <v>234</v>
      </c>
      <c r="G137">
        <v>1717</v>
      </c>
      <c r="H137" t="s">
        <v>235</v>
      </c>
      <c r="I137">
        <v>2006</v>
      </c>
      <c r="J137">
        <v>2006</v>
      </c>
      <c r="K137" t="s">
        <v>236</v>
      </c>
      <c r="L137">
        <v>18423582</v>
      </c>
      <c r="M137" t="s">
        <v>237</v>
      </c>
      <c r="N137" t="s">
        <v>238</v>
      </c>
      <c r="O137" s="1">
        <f t="shared" si="2"/>
        <v>39052</v>
      </c>
    </row>
    <row r="138" spans="1:15">
      <c r="A138" t="s">
        <v>231</v>
      </c>
      <c r="B138" t="s">
        <v>232</v>
      </c>
      <c r="C138">
        <v>21</v>
      </c>
      <c r="D138" t="s">
        <v>233</v>
      </c>
      <c r="E138">
        <v>5412</v>
      </c>
      <c r="F138" t="s">
        <v>239</v>
      </c>
      <c r="G138">
        <v>1717</v>
      </c>
      <c r="H138" t="s">
        <v>235</v>
      </c>
      <c r="I138">
        <v>2006</v>
      </c>
      <c r="J138">
        <v>2006</v>
      </c>
      <c r="K138" t="s">
        <v>240</v>
      </c>
      <c r="L138">
        <v>3210.5</v>
      </c>
      <c r="M138" t="s">
        <v>237</v>
      </c>
      <c r="N138" t="s">
        <v>238</v>
      </c>
      <c r="O138" s="1">
        <f t="shared" si="2"/>
        <v>39052</v>
      </c>
    </row>
    <row r="139" spans="1:15">
      <c r="A139" t="s">
        <v>231</v>
      </c>
      <c r="B139" t="s">
        <v>232</v>
      </c>
      <c r="C139">
        <v>21</v>
      </c>
      <c r="D139" t="s">
        <v>233</v>
      </c>
      <c r="E139">
        <v>5510</v>
      </c>
      <c r="F139" t="s">
        <v>241</v>
      </c>
      <c r="G139">
        <v>1717</v>
      </c>
      <c r="H139" t="s">
        <v>235</v>
      </c>
      <c r="I139">
        <v>2006</v>
      </c>
      <c r="J139">
        <v>2006</v>
      </c>
      <c r="K139" t="s">
        <v>242</v>
      </c>
      <c r="L139">
        <v>59148978</v>
      </c>
      <c r="M139" t="s">
        <v>237</v>
      </c>
      <c r="N139" t="s">
        <v>238</v>
      </c>
      <c r="O139" s="1">
        <f t="shared" si="2"/>
        <v>39052</v>
      </c>
    </row>
    <row r="140" spans="1:15">
      <c r="A140" t="s">
        <v>231</v>
      </c>
      <c r="B140" t="s">
        <v>232</v>
      </c>
      <c r="C140">
        <v>21</v>
      </c>
      <c r="D140" t="s">
        <v>233</v>
      </c>
      <c r="E140">
        <v>5312</v>
      </c>
      <c r="F140" t="s">
        <v>234</v>
      </c>
      <c r="G140">
        <v>1717</v>
      </c>
      <c r="H140" t="s">
        <v>235</v>
      </c>
      <c r="I140">
        <v>2007</v>
      </c>
      <c r="J140">
        <v>2007</v>
      </c>
      <c r="K140" t="s">
        <v>236</v>
      </c>
      <c r="L140">
        <v>19543770</v>
      </c>
      <c r="M140" t="s">
        <v>237</v>
      </c>
      <c r="N140" t="s">
        <v>238</v>
      </c>
      <c r="O140" s="1">
        <f t="shared" si="2"/>
        <v>39417</v>
      </c>
    </row>
    <row r="141" spans="1:15">
      <c r="A141" t="s">
        <v>231</v>
      </c>
      <c r="B141" t="s">
        <v>232</v>
      </c>
      <c r="C141">
        <v>21</v>
      </c>
      <c r="D141" t="s">
        <v>233</v>
      </c>
      <c r="E141">
        <v>5412</v>
      </c>
      <c r="F141" t="s">
        <v>239</v>
      </c>
      <c r="G141">
        <v>1717</v>
      </c>
      <c r="H141" t="s">
        <v>235</v>
      </c>
      <c r="I141">
        <v>2007</v>
      </c>
      <c r="J141">
        <v>2007</v>
      </c>
      <c r="K141" t="s">
        <v>240</v>
      </c>
      <c r="L141">
        <v>3553.1</v>
      </c>
      <c r="M141" t="s">
        <v>237</v>
      </c>
      <c r="N141" t="s">
        <v>238</v>
      </c>
      <c r="O141" s="1">
        <f t="shared" si="2"/>
        <v>39417</v>
      </c>
    </row>
    <row r="142" spans="1:15">
      <c r="A142" t="s">
        <v>231</v>
      </c>
      <c r="B142" t="s">
        <v>232</v>
      </c>
      <c r="C142">
        <v>21</v>
      </c>
      <c r="D142" t="s">
        <v>233</v>
      </c>
      <c r="E142">
        <v>5510</v>
      </c>
      <c r="F142" t="s">
        <v>241</v>
      </c>
      <c r="G142">
        <v>1717</v>
      </c>
      <c r="H142" t="s">
        <v>235</v>
      </c>
      <c r="I142">
        <v>2007</v>
      </c>
      <c r="J142">
        <v>2007</v>
      </c>
      <c r="K142" t="s">
        <v>242</v>
      </c>
      <c r="L142">
        <v>69441634</v>
      </c>
      <c r="M142" t="s">
        <v>237</v>
      </c>
      <c r="N142" t="s">
        <v>238</v>
      </c>
      <c r="O142" s="1">
        <f t="shared" si="2"/>
        <v>39417</v>
      </c>
    </row>
    <row r="143" spans="1:15">
      <c r="A143" t="s">
        <v>231</v>
      </c>
      <c r="B143" t="s">
        <v>232</v>
      </c>
      <c r="C143">
        <v>21</v>
      </c>
      <c r="D143" t="s">
        <v>233</v>
      </c>
      <c r="E143">
        <v>5312</v>
      </c>
      <c r="F143" t="s">
        <v>234</v>
      </c>
      <c r="G143">
        <v>1717</v>
      </c>
      <c r="H143" t="s">
        <v>235</v>
      </c>
      <c r="I143">
        <v>2008</v>
      </c>
      <c r="J143">
        <v>2008</v>
      </c>
      <c r="K143" t="s">
        <v>236</v>
      </c>
      <c r="L143">
        <v>20814408</v>
      </c>
      <c r="M143" t="s">
        <v>237</v>
      </c>
      <c r="N143" t="s">
        <v>238</v>
      </c>
      <c r="O143" s="1">
        <f t="shared" si="2"/>
        <v>39783</v>
      </c>
    </row>
    <row r="144" spans="1:15">
      <c r="A144" t="s">
        <v>231</v>
      </c>
      <c r="B144" t="s">
        <v>232</v>
      </c>
      <c r="C144">
        <v>21</v>
      </c>
      <c r="D144" t="s">
        <v>233</v>
      </c>
      <c r="E144">
        <v>5412</v>
      </c>
      <c r="F144" t="s">
        <v>239</v>
      </c>
      <c r="G144">
        <v>1717</v>
      </c>
      <c r="H144" t="s">
        <v>235</v>
      </c>
      <c r="I144">
        <v>2008</v>
      </c>
      <c r="J144">
        <v>2008</v>
      </c>
      <c r="K144" t="s">
        <v>240</v>
      </c>
      <c r="L144">
        <v>3831.3</v>
      </c>
      <c r="M144" t="s">
        <v>237</v>
      </c>
      <c r="N144" t="s">
        <v>238</v>
      </c>
      <c r="O144" s="1">
        <f t="shared" si="2"/>
        <v>39783</v>
      </c>
    </row>
    <row r="145" spans="1:15">
      <c r="A145" t="s">
        <v>231</v>
      </c>
      <c r="B145" t="s">
        <v>232</v>
      </c>
      <c r="C145">
        <v>21</v>
      </c>
      <c r="D145" t="s">
        <v>233</v>
      </c>
      <c r="E145">
        <v>5510</v>
      </c>
      <c r="F145" t="s">
        <v>241</v>
      </c>
      <c r="G145">
        <v>1717</v>
      </c>
      <c r="H145" t="s">
        <v>235</v>
      </c>
      <c r="I145">
        <v>2008</v>
      </c>
      <c r="J145">
        <v>2008</v>
      </c>
      <c r="K145" t="s">
        <v>242</v>
      </c>
      <c r="L145">
        <v>79745466.439999998</v>
      </c>
      <c r="M145" t="s">
        <v>237</v>
      </c>
      <c r="N145" t="s">
        <v>238</v>
      </c>
      <c r="O145" s="1">
        <f t="shared" si="2"/>
        <v>39783</v>
      </c>
    </row>
    <row r="146" spans="1:15">
      <c r="A146" t="s">
        <v>231</v>
      </c>
      <c r="B146" t="s">
        <v>232</v>
      </c>
      <c r="C146">
        <v>21</v>
      </c>
      <c r="D146" t="s">
        <v>233</v>
      </c>
      <c r="E146">
        <v>5312</v>
      </c>
      <c r="F146" t="s">
        <v>234</v>
      </c>
      <c r="G146">
        <v>1717</v>
      </c>
      <c r="H146" t="s">
        <v>235</v>
      </c>
      <c r="I146">
        <v>2009</v>
      </c>
      <c r="J146">
        <v>2009</v>
      </c>
      <c r="K146" t="s">
        <v>236</v>
      </c>
      <c r="L146">
        <v>20077516</v>
      </c>
      <c r="M146" t="s">
        <v>237</v>
      </c>
      <c r="N146" t="s">
        <v>238</v>
      </c>
      <c r="O146" s="1">
        <f t="shared" si="2"/>
        <v>40148</v>
      </c>
    </row>
    <row r="147" spans="1:15">
      <c r="A147" t="s">
        <v>231</v>
      </c>
      <c r="B147" t="s">
        <v>232</v>
      </c>
      <c r="C147">
        <v>21</v>
      </c>
      <c r="D147" t="s">
        <v>233</v>
      </c>
      <c r="E147">
        <v>5412</v>
      </c>
      <c r="F147" t="s">
        <v>239</v>
      </c>
      <c r="G147">
        <v>1717</v>
      </c>
      <c r="H147" t="s">
        <v>235</v>
      </c>
      <c r="I147">
        <v>2009</v>
      </c>
      <c r="J147">
        <v>2009</v>
      </c>
      <c r="K147" t="s">
        <v>240</v>
      </c>
      <c r="L147">
        <v>3532.1</v>
      </c>
      <c r="M147" t="s">
        <v>237</v>
      </c>
      <c r="N147" t="s">
        <v>238</v>
      </c>
      <c r="O147" s="1">
        <f t="shared" si="2"/>
        <v>40148</v>
      </c>
    </row>
    <row r="148" spans="1:15">
      <c r="A148" t="s">
        <v>231</v>
      </c>
      <c r="B148" t="s">
        <v>232</v>
      </c>
      <c r="C148">
        <v>21</v>
      </c>
      <c r="D148" t="s">
        <v>233</v>
      </c>
      <c r="E148">
        <v>5510</v>
      </c>
      <c r="F148" t="s">
        <v>241</v>
      </c>
      <c r="G148">
        <v>1717</v>
      </c>
      <c r="H148" t="s">
        <v>235</v>
      </c>
      <c r="I148">
        <v>2009</v>
      </c>
      <c r="J148">
        <v>2009</v>
      </c>
      <c r="K148" t="s">
        <v>242</v>
      </c>
      <c r="L148">
        <v>70914790.870000005</v>
      </c>
      <c r="M148" t="s">
        <v>237</v>
      </c>
      <c r="N148" t="s">
        <v>238</v>
      </c>
      <c r="O148" s="1">
        <f t="shared" si="2"/>
        <v>40148</v>
      </c>
    </row>
    <row r="149" spans="1:15">
      <c r="A149" t="s">
        <v>231</v>
      </c>
      <c r="B149" t="s">
        <v>232</v>
      </c>
      <c r="C149">
        <v>21</v>
      </c>
      <c r="D149" t="s">
        <v>233</v>
      </c>
      <c r="E149">
        <v>5312</v>
      </c>
      <c r="F149" t="s">
        <v>234</v>
      </c>
      <c r="G149">
        <v>1717</v>
      </c>
      <c r="H149" t="s">
        <v>235</v>
      </c>
      <c r="I149">
        <v>2010</v>
      </c>
      <c r="J149">
        <v>2010</v>
      </c>
      <c r="K149" t="s">
        <v>236</v>
      </c>
      <c r="L149">
        <v>18601205</v>
      </c>
      <c r="M149" t="s">
        <v>237</v>
      </c>
      <c r="N149" t="s">
        <v>238</v>
      </c>
      <c r="O149" s="1">
        <f t="shared" si="2"/>
        <v>40513</v>
      </c>
    </row>
    <row r="150" spans="1:15">
      <c r="A150" t="s">
        <v>231</v>
      </c>
      <c r="B150" t="s">
        <v>232</v>
      </c>
      <c r="C150">
        <v>21</v>
      </c>
      <c r="D150" t="s">
        <v>233</v>
      </c>
      <c r="E150">
        <v>5412</v>
      </c>
      <c r="F150" t="s">
        <v>239</v>
      </c>
      <c r="G150">
        <v>1717</v>
      </c>
      <c r="H150" t="s">
        <v>235</v>
      </c>
      <c r="I150">
        <v>2010</v>
      </c>
      <c r="J150">
        <v>2010</v>
      </c>
      <c r="K150" t="s">
        <v>240</v>
      </c>
      <c r="L150">
        <v>4040.6</v>
      </c>
      <c r="M150" t="s">
        <v>237</v>
      </c>
      <c r="N150" t="s">
        <v>238</v>
      </c>
      <c r="O150" s="1">
        <f t="shared" si="2"/>
        <v>40513</v>
      </c>
    </row>
    <row r="151" spans="1:15">
      <c r="A151" t="s">
        <v>231</v>
      </c>
      <c r="B151" t="s">
        <v>232</v>
      </c>
      <c r="C151">
        <v>21</v>
      </c>
      <c r="D151" t="s">
        <v>233</v>
      </c>
      <c r="E151">
        <v>5510</v>
      </c>
      <c r="F151" t="s">
        <v>241</v>
      </c>
      <c r="G151">
        <v>1717</v>
      </c>
      <c r="H151" t="s">
        <v>235</v>
      </c>
      <c r="I151">
        <v>2010</v>
      </c>
      <c r="J151">
        <v>2010</v>
      </c>
      <c r="K151" t="s">
        <v>242</v>
      </c>
      <c r="L151">
        <v>75160152.060000002</v>
      </c>
      <c r="M151" t="s">
        <v>237</v>
      </c>
      <c r="N151" t="s">
        <v>238</v>
      </c>
      <c r="O151" s="1">
        <f t="shared" si="2"/>
        <v>40513</v>
      </c>
    </row>
    <row r="152" spans="1:15">
      <c r="A152" t="s">
        <v>231</v>
      </c>
      <c r="B152" t="s">
        <v>232</v>
      </c>
      <c r="C152">
        <v>21</v>
      </c>
      <c r="D152" t="s">
        <v>233</v>
      </c>
      <c r="E152">
        <v>5312</v>
      </c>
      <c r="F152" t="s">
        <v>234</v>
      </c>
      <c r="G152">
        <v>1717</v>
      </c>
      <c r="H152" t="s">
        <v>235</v>
      </c>
      <c r="I152">
        <v>2011</v>
      </c>
      <c r="J152">
        <v>2011</v>
      </c>
      <c r="K152" t="s">
        <v>236</v>
      </c>
      <c r="L152">
        <v>19216441</v>
      </c>
      <c r="M152" t="s">
        <v>237</v>
      </c>
      <c r="N152" t="s">
        <v>238</v>
      </c>
      <c r="O152" s="1">
        <f t="shared" si="2"/>
        <v>40878</v>
      </c>
    </row>
    <row r="153" spans="1:15">
      <c r="A153" t="s">
        <v>231</v>
      </c>
      <c r="B153" t="s">
        <v>232</v>
      </c>
      <c r="C153">
        <v>21</v>
      </c>
      <c r="D153" t="s">
        <v>233</v>
      </c>
      <c r="E153">
        <v>5412</v>
      </c>
      <c r="F153" t="s">
        <v>239</v>
      </c>
      <c r="G153">
        <v>1717</v>
      </c>
      <c r="H153" t="s">
        <v>235</v>
      </c>
      <c r="I153">
        <v>2011</v>
      </c>
      <c r="J153">
        <v>2011</v>
      </c>
      <c r="K153" t="s">
        <v>240</v>
      </c>
      <c r="L153">
        <v>4037.5</v>
      </c>
      <c r="M153" t="s">
        <v>237</v>
      </c>
      <c r="N153" t="s">
        <v>238</v>
      </c>
      <c r="O153" s="1">
        <f t="shared" si="2"/>
        <v>40878</v>
      </c>
    </row>
    <row r="154" spans="1:15">
      <c r="A154" t="s">
        <v>231</v>
      </c>
      <c r="B154" t="s">
        <v>232</v>
      </c>
      <c r="C154">
        <v>21</v>
      </c>
      <c r="D154" t="s">
        <v>233</v>
      </c>
      <c r="E154">
        <v>5510</v>
      </c>
      <c r="F154" t="s">
        <v>241</v>
      </c>
      <c r="G154">
        <v>1717</v>
      </c>
      <c r="H154" t="s">
        <v>235</v>
      </c>
      <c r="I154">
        <v>2011</v>
      </c>
      <c r="J154">
        <v>2011</v>
      </c>
      <c r="K154" t="s">
        <v>242</v>
      </c>
      <c r="L154">
        <v>77586276</v>
      </c>
      <c r="M154" t="s">
        <v>237</v>
      </c>
      <c r="N154" t="s">
        <v>238</v>
      </c>
      <c r="O154" s="1">
        <f t="shared" si="2"/>
        <v>40878</v>
      </c>
    </row>
    <row r="155" spans="1:15">
      <c r="A155" t="s">
        <v>231</v>
      </c>
      <c r="B155" t="s">
        <v>232</v>
      </c>
      <c r="C155">
        <v>21</v>
      </c>
      <c r="D155" t="s">
        <v>233</v>
      </c>
      <c r="E155">
        <v>5312</v>
      </c>
      <c r="F155" t="s">
        <v>234</v>
      </c>
      <c r="G155">
        <v>1717</v>
      </c>
      <c r="H155" t="s">
        <v>235</v>
      </c>
      <c r="I155">
        <v>2012</v>
      </c>
      <c r="J155">
        <v>2012</v>
      </c>
      <c r="K155" t="s">
        <v>236</v>
      </c>
      <c r="L155">
        <v>19611226</v>
      </c>
      <c r="M155" t="s">
        <v>237</v>
      </c>
      <c r="N155" t="s">
        <v>238</v>
      </c>
      <c r="O155" s="1">
        <f t="shared" si="2"/>
        <v>41244</v>
      </c>
    </row>
    <row r="156" spans="1:15">
      <c r="A156" t="s">
        <v>231</v>
      </c>
      <c r="B156" t="s">
        <v>232</v>
      </c>
      <c r="C156">
        <v>21</v>
      </c>
      <c r="D156" t="s">
        <v>233</v>
      </c>
      <c r="E156">
        <v>5412</v>
      </c>
      <c r="F156" t="s">
        <v>239</v>
      </c>
      <c r="G156">
        <v>1717</v>
      </c>
      <c r="H156" t="s">
        <v>235</v>
      </c>
      <c r="I156">
        <v>2012</v>
      </c>
      <c r="J156">
        <v>2012</v>
      </c>
      <c r="K156" t="s">
        <v>240</v>
      </c>
      <c r="L156">
        <v>4584.5</v>
      </c>
      <c r="M156" t="s">
        <v>237</v>
      </c>
      <c r="N156" t="s">
        <v>238</v>
      </c>
      <c r="O156" s="1">
        <f t="shared" si="2"/>
        <v>41244</v>
      </c>
    </row>
    <row r="157" spans="1:15">
      <c r="A157" t="s">
        <v>231</v>
      </c>
      <c r="B157" t="s">
        <v>232</v>
      </c>
      <c r="C157">
        <v>21</v>
      </c>
      <c r="D157" t="s">
        <v>233</v>
      </c>
      <c r="E157">
        <v>5510</v>
      </c>
      <c r="F157" t="s">
        <v>241</v>
      </c>
      <c r="G157">
        <v>1717</v>
      </c>
      <c r="H157" t="s">
        <v>235</v>
      </c>
      <c r="I157">
        <v>2012</v>
      </c>
      <c r="J157">
        <v>2012</v>
      </c>
      <c r="K157" t="s">
        <v>242</v>
      </c>
      <c r="L157">
        <v>89908244</v>
      </c>
      <c r="M157" t="s">
        <v>237</v>
      </c>
      <c r="N157" t="s">
        <v>238</v>
      </c>
      <c r="O157" s="1">
        <f t="shared" si="2"/>
        <v>41244</v>
      </c>
    </row>
    <row r="158" spans="1:15">
      <c r="A158" t="s">
        <v>231</v>
      </c>
      <c r="B158" t="s">
        <v>232</v>
      </c>
      <c r="C158">
        <v>21</v>
      </c>
      <c r="D158" t="s">
        <v>233</v>
      </c>
      <c r="E158">
        <v>5312</v>
      </c>
      <c r="F158" t="s">
        <v>234</v>
      </c>
      <c r="G158">
        <v>1717</v>
      </c>
      <c r="H158" t="s">
        <v>235</v>
      </c>
      <c r="I158">
        <v>2013</v>
      </c>
      <c r="J158">
        <v>2013</v>
      </c>
      <c r="K158" t="s">
        <v>236</v>
      </c>
      <c r="L158">
        <v>20906133</v>
      </c>
      <c r="M158" t="s">
        <v>237</v>
      </c>
      <c r="N158" t="s">
        <v>238</v>
      </c>
      <c r="O158" s="1">
        <f t="shared" si="2"/>
        <v>41609</v>
      </c>
    </row>
    <row r="159" spans="1:15">
      <c r="A159" t="s">
        <v>231</v>
      </c>
      <c r="B159" t="s">
        <v>232</v>
      </c>
      <c r="C159">
        <v>21</v>
      </c>
      <c r="D159" t="s">
        <v>233</v>
      </c>
      <c r="E159">
        <v>5412</v>
      </c>
      <c r="F159" t="s">
        <v>239</v>
      </c>
      <c r="G159">
        <v>1717</v>
      </c>
      <c r="H159" t="s">
        <v>235</v>
      </c>
      <c r="I159">
        <v>2013</v>
      </c>
      <c r="J159">
        <v>2013</v>
      </c>
      <c r="K159" t="s">
        <v>240</v>
      </c>
      <c r="L159">
        <v>4826.3999999999996</v>
      </c>
      <c r="M159" t="s">
        <v>237</v>
      </c>
      <c r="N159" t="s">
        <v>238</v>
      </c>
      <c r="O159" s="1">
        <f t="shared" si="2"/>
        <v>41609</v>
      </c>
    </row>
    <row r="160" spans="1:15">
      <c r="A160" t="s">
        <v>231</v>
      </c>
      <c r="B160" t="s">
        <v>232</v>
      </c>
      <c r="C160">
        <v>21</v>
      </c>
      <c r="D160" t="s">
        <v>233</v>
      </c>
      <c r="E160">
        <v>5510</v>
      </c>
      <c r="F160" t="s">
        <v>241</v>
      </c>
      <c r="G160">
        <v>1717</v>
      </c>
      <c r="H160" t="s">
        <v>235</v>
      </c>
      <c r="I160">
        <v>2013</v>
      </c>
      <c r="J160">
        <v>2013</v>
      </c>
      <c r="K160" t="s">
        <v>242</v>
      </c>
      <c r="L160">
        <v>100901726</v>
      </c>
      <c r="M160" t="s">
        <v>237</v>
      </c>
      <c r="N160" t="s">
        <v>238</v>
      </c>
      <c r="O160" s="1">
        <f t="shared" si="2"/>
        <v>41609</v>
      </c>
    </row>
    <row r="161" spans="1:15">
      <c r="A161" t="s">
        <v>231</v>
      </c>
      <c r="B161" t="s">
        <v>232</v>
      </c>
      <c r="C161">
        <v>21</v>
      </c>
      <c r="D161" t="s">
        <v>233</v>
      </c>
      <c r="E161">
        <v>5312</v>
      </c>
      <c r="F161" t="s">
        <v>234</v>
      </c>
      <c r="G161">
        <v>1717</v>
      </c>
      <c r="H161" t="s">
        <v>235</v>
      </c>
      <c r="I161">
        <v>2014</v>
      </c>
      <c r="J161">
        <v>2014</v>
      </c>
      <c r="K161" t="s">
        <v>236</v>
      </c>
      <c r="L161">
        <v>21851934</v>
      </c>
      <c r="M161" t="s">
        <v>237</v>
      </c>
      <c r="N161" t="s">
        <v>238</v>
      </c>
      <c r="O161" s="1">
        <f t="shared" si="2"/>
        <v>41974</v>
      </c>
    </row>
    <row r="162" spans="1:15">
      <c r="A162" t="s">
        <v>231</v>
      </c>
      <c r="B162" t="s">
        <v>232</v>
      </c>
      <c r="C162">
        <v>21</v>
      </c>
      <c r="D162" t="s">
        <v>233</v>
      </c>
      <c r="E162">
        <v>5412</v>
      </c>
      <c r="F162" t="s">
        <v>239</v>
      </c>
      <c r="G162">
        <v>1717</v>
      </c>
      <c r="H162" t="s">
        <v>235</v>
      </c>
      <c r="I162">
        <v>2014</v>
      </c>
      <c r="J162">
        <v>2014</v>
      </c>
      <c r="K162" t="s">
        <v>240</v>
      </c>
      <c r="L162">
        <v>4640.3999999999996</v>
      </c>
      <c r="M162" t="s">
        <v>237</v>
      </c>
      <c r="N162" t="s">
        <v>238</v>
      </c>
      <c r="O162" s="1">
        <f t="shared" si="2"/>
        <v>41974</v>
      </c>
    </row>
    <row r="163" spans="1:15">
      <c r="A163" t="s">
        <v>231</v>
      </c>
      <c r="B163" t="s">
        <v>232</v>
      </c>
      <c r="C163">
        <v>21</v>
      </c>
      <c r="D163" t="s">
        <v>233</v>
      </c>
      <c r="E163">
        <v>5510</v>
      </c>
      <c r="F163" t="s">
        <v>241</v>
      </c>
      <c r="G163">
        <v>1717</v>
      </c>
      <c r="H163" t="s">
        <v>235</v>
      </c>
      <c r="I163">
        <v>2014</v>
      </c>
      <c r="J163">
        <v>2014</v>
      </c>
      <c r="K163" t="s">
        <v>242</v>
      </c>
      <c r="L163">
        <v>101402184</v>
      </c>
      <c r="M163" t="s">
        <v>237</v>
      </c>
      <c r="N163" t="s">
        <v>238</v>
      </c>
      <c r="O163" s="1">
        <f t="shared" si="2"/>
        <v>41974</v>
      </c>
    </row>
    <row r="164" spans="1:15">
      <c r="A164" t="s">
        <v>231</v>
      </c>
      <c r="B164" t="s">
        <v>232</v>
      </c>
      <c r="C164">
        <v>21</v>
      </c>
      <c r="D164" t="s">
        <v>233</v>
      </c>
      <c r="E164">
        <v>5312</v>
      </c>
      <c r="F164" t="s">
        <v>234</v>
      </c>
      <c r="G164">
        <v>1717</v>
      </c>
      <c r="H164" t="s">
        <v>235</v>
      </c>
      <c r="I164">
        <v>2015</v>
      </c>
      <c r="J164">
        <v>2015</v>
      </c>
      <c r="K164" t="s">
        <v>236</v>
      </c>
      <c r="L164">
        <v>21202900</v>
      </c>
      <c r="M164" t="s">
        <v>237</v>
      </c>
      <c r="N164" t="s">
        <v>238</v>
      </c>
      <c r="O164" s="1">
        <f t="shared" si="2"/>
        <v>42339</v>
      </c>
    </row>
    <row r="165" spans="1:15">
      <c r="A165" t="s">
        <v>231</v>
      </c>
      <c r="B165" t="s">
        <v>232</v>
      </c>
      <c r="C165">
        <v>21</v>
      </c>
      <c r="D165" t="s">
        <v>233</v>
      </c>
      <c r="E165">
        <v>5412</v>
      </c>
      <c r="F165" t="s">
        <v>239</v>
      </c>
      <c r="G165">
        <v>1717</v>
      </c>
      <c r="H165" t="s">
        <v>235</v>
      </c>
      <c r="I165">
        <v>2015</v>
      </c>
      <c r="J165">
        <v>2015</v>
      </c>
      <c r="K165" t="s">
        <v>240</v>
      </c>
      <c r="L165">
        <v>5000.6000000000004</v>
      </c>
      <c r="M165" t="s">
        <v>237</v>
      </c>
      <c r="N165" t="s">
        <v>238</v>
      </c>
      <c r="O165" s="1">
        <f t="shared" si="2"/>
        <v>42339</v>
      </c>
    </row>
    <row r="166" spans="1:15">
      <c r="A166" t="s">
        <v>231</v>
      </c>
      <c r="B166" t="s">
        <v>232</v>
      </c>
      <c r="C166">
        <v>21</v>
      </c>
      <c r="D166" t="s">
        <v>233</v>
      </c>
      <c r="E166">
        <v>5510</v>
      </c>
      <c r="F166" t="s">
        <v>241</v>
      </c>
      <c r="G166">
        <v>1717</v>
      </c>
      <c r="H166" t="s">
        <v>235</v>
      </c>
      <c r="I166">
        <v>2015</v>
      </c>
      <c r="J166">
        <v>2015</v>
      </c>
      <c r="K166" t="s">
        <v>242</v>
      </c>
      <c r="L166">
        <v>106026684.77</v>
      </c>
      <c r="M166" t="s">
        <v>237</v>
      </c>
      <c r="N166" t="s">
        <v>238</v>
      </c>
      <c r="O166" s="1">
        <f t="shared" si="2"/>
        <v>42339</v>
      </c>
    </row>
    <row r="167" spans="1:15">
      <c r="A167" t="s">
        <v>231</v>
      </c>
      <c r="B167" t="s">
        <v>232</v>
      </c>
      <c r="C167">
        <v>21</v>
      </c>
      <c r="D167" t="s">
        <v>233</v>
      </c>
      <c r="E167">
        <v>5312</v>
      </c>
      <c r="F167" t="s">
        <v>234</v>
      </c>
      <c r="G167">
        <v>1717</v>
      </c>
      <c r="H167" t="s">
        <v>235</v>
      </c>
      <c r="I167">
        <v>2016</v>
      </c>
      <c r="J167">
        <v>2016</v>
      </c>
      <c r="K167" t="s">
        <v>236</v>
      </c>
      <c r="L167">
        <v>20127615</v>
      </c>
      <c r="M167" t="s">
        <v>237</v>
      </c>
      <c r="N167" t="s">
        <v>238</v>
      </c>
      <c r="O167" s="1">
        <f t="shared" si="2"/>
        <v>42705</v>
      </c>
    </row>
    <row r="168" spans="1:15">
      <c r="A168" t="s">
        <v>231</v>
      </c>
      <c r="B168" t="s">
        <v>232</v>
      </c>
      <c r="C168">
        <v>21</v>
      </c>
      <c r="D168" t="s">
        <v>233</v>
      </c>
      <c r="E168">
        <v>5412</v>
      </c>
      <c r="F168" t="s">
        <v>239</v>
      </c>
      <c r="G168">
        <v>1717</v>
      </c>
      <c r="H168" t="s">
        <v>235</v>
      </c>
      <c r="I168">
        <v>2016</v>
      </c>
      <c r="J168">
        <v>2016</v>
      </c>
      <c r="K168" t="s">
        <v>240</v>
      </c>
      <c r="L168">
        <v>4181.7</v>
      </c>
      <c r="M168" t="s">
        <v>237</v>
      </c>
      <c r="N168" t="s">
        <v>238</v>
      </c>
      <c r="O168" s="1">
        <f t="shared" si="2"/>
        <v>42705</v>
      </c>
    </row>
    <row r="169" spans="1:15">
      <c r="A169" t="s">
        <v>231</v>
      </c>
      <c r="B169" t="s">
        <v>232</v>
      </c>
      <c r="C169">
        <v>21</v>
      </c>
      <c r="D169" t="s">
        <v>233</v>
      </c>
      <c r="E169">
        <v>5510</v>
      </c>
      <c r="F169" t="s">
        <v>241</v>
      </c>
      <c r="G169">
        <v>1717</v>
      </c>
      <c r="H169" t="s">
        <v>235</v>
      </c>
      <c r="I169">
        <v>2016</v>
      </c>
      <c r="J169">
        <v>2016</v>
      </c>
      <c r="K169" t="s">
        <v>242</v>
      </c>
      <c r="L169">
        <v>84166681.599999994</v>
      </c>
      <c r="M169" t="s">
        <v>237</v>
      </c>
      <c r="N169" t="s">
        <v>238</v>
      </c>
      <c r="O169" s="1">
        <f t="shared" si="2"/>
        <v>42705</v>
      </c>
    </row>
    <row r="170" spans="1:15">
      <c r="A170" t="s">
        <v>231</v>
      </c>
      <c r="B170" t="s">
        <v>232</v>
      </c>
      <c r="C170">
        <v>21</v>
      </c>
      <c r="D170" t="s">
        <v>233</v>
      </c>
      <c r="E170">
        <v>5312</v>
      </c>
      <c r="F170" t="s">
        <v>234</v>
      </c>
      <c r="G170">
        <v>1717</v>
      </c>
      <c r="H170" t="s">
        <v>235</v>
      </c>
      <c r="I170">
        <v>2017</v>
      </c>
      <c r="J170">
        <v>2017</v>
      </c>
      <c r="K170" t="s">
        <v>236</v>
      </c>
      <c r="L170">
        <v>22645899</v>
      </c>
      <c r="M170" t="s">
        <v>237</v>
      </c>
      <c r="N170" t="s">
        <v>238</v>
      </c>
      <c r="O170" s="1">
        <f t="shared" si="2"/>
        <v>43070</v>
      </c>
    </row>
    <row r="171" spans="1:15">
      <c r="A171" t="s">
        <v>231</v>
      </c>
      <c r="B171" t="s">
        <v>232</v>
      </c>
      <c r="C171">
        <v>21</v>
      </c>
      <c r="D171" t="s">
        <v>233</v>
      </c>
      <c r="E171">
        <v>5412</v>
      </c>
      <c r="F171" t="s">
        <v>239</v>
      </c>
      <c r="G171">
        <v>1717</v>
      </c>
      <c r="H171" t="s">
        <v>235</v>
      </c>
      <c r="I171">
        <v>2017</v>
      </c>
      <c r="J171">
        <v>2017</v>
      </c>
      <c r="K171" t="s">
        <v>240</v>
      </c>
      <c r="L171">
        <v>5209.6000000000004</v>
      </c>
      <c r="M171" t="s">
        <v>237</v>
      </c>
      <c r="N171" t="s">
        <v>238</v>
      </c>
      <c r="O171" s="1">
        <f t="shared" si="2"/>
        <v>43070</v>
      </c>
    </row>
    <row r="172" spans="1:15">
      <c r="A172" t="s">
        <v>231</v>
      </c>
      <c r="B172" t="s">
        <v>232</v>
      </c>
      <c r="C172">
        <v>21</v>
      </c>
      <c r="D172" t="s">
        <v>233</v>
      </c>
      <c r="E172">
        <v>5510</v>
      </c>
      <c r="F172" t="s">
        <v>241</v>
      </c>
      <c r="G172">
        <v>1717</v>
      </c>
      <c r="H172" t="s">
        <v>235</v>
      </c>
      <c r="I172">
        <v>2017</v>
      </c>
      <c r="J172">
        <v>2017</v>
      </c>
      <c r="K172" t="s">
        <v>242</v>
      </c>
      <c r="L172">
        <v>117977043.93000001</v>
      </c>
      <c r="M172" t="s">
        <v>237</v>
      </c>
      <c r="N172" t="s">
        <v>238</v>
      </c>
      <c r="O172" s="1">
        <f t="shared" si="2"/>
        <v>43070</v>
      </c>
    </row>
    <row r="173" spans="1:15">
      <c r="A173" t="s">
        <v>231</v>
      </c>
      <c r="B173" t="s">
        <v>232</v>
      </c>
      <c r="C173">
        <v>21</v>
      </c>
      <c r="D173" t="s">
        <v>233</v>
      </c>
      <c r="E173">
        <v>5312</v>
      </c>
      <c r="F173" t="s">
        <v>234</v>
      </c>
      <c r="G173">
        <v>1717</v>
      </c>
      <c r="H173" t="s">
        <v>235</v>
      </c>
      <c r="I173">
        <v>2018</v>
      </c>
      <c r="J173">
        <v>2018</v>
      </c>
      <c r="K173" t="s">
        <v>236</v>
      </c>
      <c r="L173">
        <v>21483475</v>
      </c>
      <c r="M173" t="s">
        <v>237</v>
      </c>
      <c r="N173" t="s">
        <v>238</v>
      </c>
      <c r="O173" s="1">
        <f t="shared" si="2"/>
        <v>43435</v>
      </c>
    </row>
    <row r="174" spans="1:15">
      <c r="A174" t="s">
        <v>231</v>
      </c>
      <c r="B174" t="s">
        <v>232</v>
      </c>
      <c r="C174">
        <v>21</v>
      </c>
      <c r="D174" t="s">
        <v>233</v>
      </c>
      <c r="E174">
        <v>5412</v>
      </c>
      <c r="F174" t="s">
        <v>239</v>
      </c>
      <c r="G174">
        <v>1717</v>
      </c>
      <c r="H174" t="s">
        <v>235</v>
      </c>
      <c r="I174">
        <v>2018</v>
      </c>
      <c r="J174">
        <v>2018</v>
      </c>
      <c r="K174" t="s">
        <v>240</v>
      </c>
      <c r="L174">
        <v>4806.5</v>
      </c>
      <c r="M174" t="s">
        <v>237</v>
      </c>
      <c r="N174" t="s">
        <v>238</v>
      </c>
      <c r="O174" s="1">
        <f t="shared" si="2"/>
        <v>43435</v>
      </c>
    </row>
    <row r="175" spans="1:15">
      <c r="A175" t="s">
        <v>231</v>
      </c>
      <c r="B175" t="s">
        <v>232</v>
      </c>
      <c r="C175">
        <v>21</v>
      </c>
      <c r="D175" t="s">
        <v>233</v>
      </c>
      <c r="E175">
        <v>5510</v>
      </c>
      <c r="F175" t="s">
        <v>241</v>
      </c>
      <c r="G175">
        <v>1717</v>
      </c>
      <c r="H175" t="s">
        <v>235</v>
      </c>
      <c r="I175">
        <v>2018</v>
      </c>
      <c r="J175">
        <v>2018</v>
      </c>
      <c r="K175" t="s">
        <v>242</v>
      </c>
      <c r="L175">
        <v>103259697.62</v>
      </c>
      <c r="M175" t="s">
        <v>237</v>
      </c>
      <c r="N175" t="s">
        <v>238</v>
      </c>
      <c r="O175" s="1">
        <f t="shared" si="2"/>
        <v>43435</v>
      </c>
    </row>
    <row r="176" spans="1:15">
      <c r="A176" t="s">
        <v>231</v>
      </c>
      <c r="B176" t="s">
        <v>232</v>
      </c>
      <c r="C176">
        <v>21</v>
      </c>
      <c r="D176" t="s">
        <v>233</v>
      </c>
      <c r="E176">
        <v>5312</v>
      </c>
      <c r="F176" t="s">
        <v>234</v>
      </c>
      <c r="G176">
        <v>1717</v>
      </c>
      <c r="H176" t="s">
        <v>235</v>
      </c>
      <c r="I176">
        <v>2019</v>
      </c>
      <c r="J176">
        <v>2019</v>
      </c>
      <c r="K176" t="s">
        <v>236</v>
      </c>
      <c r="L176">
        <v>22776817</v>
      </c>
      <c r="M176" t="s">
        <v>237</v>
      </c>
      <c r="N176" t="s">
        <v>238</v>
      </c>
      <c r="O176" s="1">
        <f t="shared" si="2"/>
        <v>43800</v>
      </c>
    </row>
    <row r="177" spans="1:15">
      <c r="A177" t="s">
        <v>231</v>
      </c>
      <c r="B177" t="s">
        <v>232</v>
      </c>
      <c r="C177">
        <v>21</v>
      </c>
      <c r="D177" t="s">
        <v>233</v>
      </c>
      <c r="E177">
        <v>5412</v>
      </c>
      <c r="F177" t="s">
        <v>239</v>
      </c>
      <c r="G177">
        <v>1717</v>
      </c>
      <c r="H177" t="s">
        <v>235</v>
      </c>
      <c r="I177">
        <v>2019</v>
      </c>
      <c r="J177">
        <v>2019</v>
      </c>
      <c r="K177" t="s">
        <v>240</v>
      </c>
      <c r="L177">
        <v>5321.3</v>
      </c>
      <c r="M177" t="s">
        <v>237</v>
      </c>
      <c r="N177" t="s">
        <v>238</v>
      </c>
      <c r="O177" s="1">
        <f t="shared" si="2"/>
        <v>43800</v>
      </c>
    </row>
    <row r="178" spans="1:15">
      <c r="A178" t="s">
        <v>231</v>
      </c>
      <c r="B178" t="s">
        <v>232</v>
      </c>
      <c r="C178">
        <v>21</v>
      </c>
      <c r="D178" t="s">
        <v>233</v>
      </c>
      <c r="E178">
        <v>5510</v>
      </c>
      <c r="F178" t="s">
        <v>241</v>
      </c>
      <c r="G178">
        <v>1717</v>
      </c>
      <c r="H178" t="s">
        <v>235</v>
      </c>
      <c r="I178">
        <v>2019</v>
      </c>
      <c r="J178">
        <v>2019</v>
      </c>
      <c r="K178" t="s">
        <v>242</v>
      </c>
      <c r="L178">
        <v>121202029.78</v>
      </c>
      <c r="M178" t="s">
        <v>237</v>
      </c>
      <c r="N178" t="s">
        <v>238</v>
      </c>
      <c r="O178" s="1">
        <f t="shared" si="2"/>
        <v>43800</v>
      </c>
    </row>
    <row r="179" spans="1:15">
      <c r="A179" t="s">
        <v>231</v>
      </c>
      <c r="B179" t="s">
        <v>232</v>
      </c>
      <c r="C179">
        <v>21</v>
      </c>
      <c r="D179" t="s">
        <v>233</v>
      </c>
      <c r="E179">
        <v>5312</v>
      </c>
      <c r="F179" t="s">
        <v>234</v>
      </c>
      <c r="G179">
        <v>1717</v>
      </c>
      <c r="H179" t="s">
        <v>235</v>
      </c>
      <c r="I179">
        <v>2020</v>
      </c>
      <c r="J179">
        <v>2020</v>
      </c>
      <c r="K179" t="s">
        <v>236</v>
      </c>
      <c r="L179">
        <v>23896714</v>
      </c>
      <c r="M179" t="s">
        <v>237</v>
      </c>
      <c r="N179" t="s">
        <v>238</v>
      </c>
      <c r="O179" s="1">
        <f t="shared" si="2"/>
        <v>44166</v>
      </c>
    </row>
    <row r="180" spans="1:15">
      <c r="A180" t="s">
        <v>231</v>
      </c>
      <c r="B180" t="s">
        <v>232</v>
      </c>
      <c r="C180">
        <v>21</v>
      </c>
      <c r="D180" t="s">
        <v>233</v>
      </c>
      <c r="E180">
        <v>5412</v>
      </c>
      <c r="F180" t="s">
        <v>239</v>
      </c>
      <c r="G180">
        <v>1717</v>
      </c>
      <c r="H180" t="s">
        <v>235</v>
      </c>
      <c r="I180">
        <v>2020</v>
      </c>
      <c r="J180">
        <v>2020</v>
      </c>
      <c r="K180" t="s">
        <v>240</v>
      </c>
      <c r="L180">
        <v>5255.3</v>
      </c>
      <c r="M180" t="s">
        <v>237</v>
      </c>
      <c r="N180" t="s">
        <v>238</v>
      </c>
      <c r="O180" s="1">
        <f t="shared" si="2"/>
        <v>44166</v>
      </c>
    </row>
    <row r="181" spans="1:15">
      <c r="A181" t="s">
        <v>231</v>
      </c>
      <c r="B181" t="s">
        <v>232</v>
      </c>
      <c r="C181">
        <v>21</v>
      </c>
      <c r="D181" t="s">
        <v>233</v>
      </c>
      <c r="E181">
        <v>5510</v>
      </c>
      <c r="F181" t="s">
        <v>241</v>
      </c>
      <c r="G181">
        <v>1717</v>
      </c>
      <c r="H181" t="s">
        <v>235</v>
      </c>
      <c r="I181">
        <v>2020</v>
      </c>
      <c r="J181">
        <v>2020</v>
      </c>
      <c r="K181" t="s">
        <v>242</v>
      </c>
      <c r="L181">
        <v>125585473.52</v>
      </c>
      <c r="M181" t="s">
        <v>237</v>
      </c>
      <c r="N181" t="s">
        <v>238</v>
      </c>
      <c r="O181" s="1">
        <f t="shared" si="2"/>
        <v>44166</v>
      </c>
    </row>
    <row r="182" spans="1:15">
      <c r="A182" t="s">
        <v>231</v>
      </c>
      <c r="B182" t="s">
        <v>232</v>
      </c>
      <c r="C182">
        <v>21</v>
      </c>
      <c r="D182" t="s">
        <v>233</v>
      </c>
      <c r="E182">
        <v>5312</v>
      </c>
      <c r="F182" t="s">
        <v>234</v>
      </c>
      <c r="G182">
        <v>1717</v>
      </c>
      <c r="H182" t="s">
        <v>235</v>
      </c>
      <c r="I182">
        <v>2021</v>
      </c>
      <c r="J182">
        <v>2021</v>
      </c>
      <c r="K182" t="s">
        <v>236</v>
      </c>
      <c r="L182">
        <v>25002274</v>
      </c>
      <c r="M182" t="s">
        <v>237</v>
      </c>
      <c r="N182" t="s">
        <v>238</v>
      </c>
      <c r="O182" s="1">
        <f t="shared" si="2"/>
        <v>44531</v>
      </c>
    </row>
    <row r="183" spans="1:15">
      <c r="A183" t="s">
        <v>231</v>
      </c>
      <c r="B183" t="s">
        <v>232</v>
      </c>
      <c r="C183">
        <v>21</v>
      </c>
      <c r="D183" t="s">
        <v>233</v>
      </c>
      <c r="E183">
        <v>5412</v>
      </c>
      <c r="F183" t="s">
        <v>239</v>
      </c>
      <c r="G183">
        <v>1717</v>
      </c>
      <c r="H183" t="s">
        <v>235</v>
      </c>
      <c r="I183">
        <v>2021</v>
      </c>
      <c r="J183">
        <v>2021</v>
      </c>
      <c r="K183" t="s">
        <v>240</v>
      </c>
      <c r="L183">
        <v>4479</v>
      </c>
      <c r="M183" t="s">
        <v>237</v>
      </c>
      <c r="N183" t="s">
        <v>238</v>
      </c>
      <c r="O183" s="1">
        <f t="shared" si="2"/>
        <v>44531</v>
      </c>
    </row>
    <row r="184" spans="1:15">
      <c r="A184" t="s">
        <v>231</v>
      </c>
      <c r="B184" t="s">
        <v>232</v>
      </c>
      <c r="C184">
        <v>21</v>
      </c>
      <c r="D184" t="s">
        <v>233</v>
      </c>
      <c r="E184">
        <v>5510</v>
      </c>
      <c r="F184" t="s">
        <v>241</v>
      </c>
      <c r="G184">
        <v>1717</v>
      </c>
      <c r="H184" t="s">
        <v>235</v>
      </c>
      <c r="I184">
        <v>2021</v>
      </c>
      <c r="J184">
        <v>2021</v>
      </c>
      <c r="K184" t="s">
        <v>242</v>
      </c>
      <c r="L184">
        <v>111985618.91</v>
      </c>
      <c r="M184" t="s">
        <v>237</v>
      </c>
      <c r="N184" t="s">
        <v>238</v>
      </c>
      <c r="O184" s="1">
        <f t="shared" si="2"/>
        <v>44531</v>
      </c>
    </row>
    <row r="185" spans="1:15">
      <c r="A185" t="s">
        <v>231</v>
      </c>
      <c r="B185" t="s">
        <v>232</v>
      </c>
      <c r="C185">
        <v>21</v>
      </c>
      <c r="D185" t="s">
        <v>233</v>
      </c>
      <c r="E185">
        <v>5312</v>
      </c>
      <c r="F185" t="s">
        <v>234</v>
      </c>
      <c r="G185">
        <v>1717</v>
      </c>
      <c r="H185" t="s">
        <v>235</v>
      </c>
      <c r="I185">
        <v>2022</v>
      </c>
      <c r="J185">
        <v>2022</v>
      </c>
      <c r="K185" t="s">
        <v>236</v>
      </c>
      <c r="L185">
        <v>27660582</v>
      </c>
      <c r="M185" t="s">
        <v>237</v>
      </c>
      <c r="N185" t="s">
        <v>238</v>
      </c>
      <c r="O185" s="1">
        <f t="shared" si="2"/>
        <v>44896</v>
      </c>
    </row>
    <row r="186" spans="1:15">
      <c r="A186" t="s">
        <v>231</v>
      </c>
      <c r="B186" t="s">
        <v>232</v>
      </c>
      <c r="C186">
        <v>21</v>
      </c>
      <c r="D186" t="s">
        <v>233</v>
      </c>
      <c r="E186">
        <v>5412</v>
      </c>
      <c r="F186" t="s">
        <v>239</v>
      </c>
      <c r="G186">
        <v>1717</v>
      </c>
      <c r="H186" t="s">
        <v>235</v>
      </c>
      <c r="I186">
        <v>2022</v>
      </c>
      <c r="J186">
        <v>2022</v>
      </c>
      <c r="K186" t="s">
        <v>240</v>
      </c>
      <c r="L186">
        <v>4907.3999999999996</v>
      </c>
      <c r="M186" t="s">
        <v>237</v>
      </c>
      <c r="N186" t="s">
        <v>238</v>
      </c>
      <c r="O186" s="1">
        <f t="shared" si="2"/>
        <v>44896</v>
      </c>
    </row>
    <row r="187" spans="1:15">
      <c r="A187" t="s">
        <v>231</v>
      </c>
      <c r="B187" t="s">
        <v>232</v>
      </c>
      <c r="C187">
        <v>21</v>
      </c>
      <c r="D187" t="s">
        <v>233</v>
      </c>
      <c r="E187">
        <v>5510</v>
      </c>
      <c r="F187" t="s">
        <v>241</v>
      </c>
      <c r="G187">
        <v>1717</v>
      </c>
      <c r="H187" t="s">
        <v>235</v>
      </c>
      <c r="I187">
        <v>2022</v>
      </c>
      <c r="J187">
        <v>2022</v>
      </c>
      <c r="K187" t="s">
        <v>242</v>
      </c>
      <c r="L187">
        <v>135742766.74000001</v>
      </c>
      <c r="M187" t="s">
        <v>237</v>
      </c>
      <c r="N187" t="s">
        <v>238</v>
      </c>
      <c r="O187" s="1">
        <f t="shared" si="2"/>
        <v>44896</v>
      </c>
    </row>
    <row r="188" spans="1:15">
      <c r="A188" t="s">
        <v>231</v>
      </c>
      <c r="B188" t="s">
        <v>232</v>
      </c>
      <c r="C188">
        <v>21</v>
      </c>
      <c r="D188" t="s">
        <v>233</v>
      </c>
      <c r="E188">
        <v>5312</v>
      </c>
      <c r="F188" t="s">
        <v>234</v>
      </c>
      <c r="G188">
        <v>1717</v>
      </c>
      <c r="H188" t="s">
        <v>235</v>
      </c>
      <c r="I188">
        <v>2023</v>
      </c>
      <c r="J188">
        <v>2023</v>
      </c>
      <c r="K188" t="s">
        <v>236</v>
      </c>
      <c r="L188">
        <v>29210869</v>
      </c>
      <c r="M188" t="s">
        <v>237</v>
      </c>
      <c r="N188" t="s">
        <v>238</v>
      </c>
      <c r="O188" s="1">
        <f t="shared" si="2"/>
        <v>45261</v>
      </c>
    </row>
    <row r="189" spans="1:15">
      <c r="A189" t="s">
        <v>231</v>
      </c>
      <c r="B189" t="s">
        <v>232</v>
      </c>
      <c r="C189">
        <v>21</v>
      </c>
      <c r="D189" t="s">
        <v>233</v>
      </c>
      <c r="E189">
        <v>5412</v>
      </c>
      <c r="F189" t="s">
        <v>239</v>
      </c>
      <c r="G189">
        <v>1717</v>
      </c>
      <c r="H189" t="s">
        <v>235</v>
      </c>
      <c r="I189">
        <v>2023</v>
      </c>
      <c r="J189">
        <v>2023</v>
      </c>
      <c r="K189" t="s">
        <v>240</v>
      </c>
      <c r="L189">
        <v>5336.3</v>
      </c>
      <c r="M189" t="s">
        <v>237</v>
      </c>
      <c r="N189" t="s">
        <v>238</v>
      </c>
      <c r="O189" s="1">
        <f t="shared" si="2"/>
        <v>45261</v>
      </c>
    </row>
    <row r="190" spans="1:15">
      <c r="A190" t="s">
        <v>231</v>
      </c>
      <c r="B190" t="s">
        <v>232</v>
      </c>
      <c r="C190">
        <v>21</v>
      </c>
      <c r="D190" t="s">
        <v>233</v>
      </c>
      <c r="E190">
        <v>5510</v>
      </c>
      <c r="F190" t="s">
        <v>241</v>
      </c>
      <c r="G190">
        <v>1717</v>
      </c>
      <c r="H190" t="s">
        <v>235</v>
      </c>
      <c r="I190">
        <v>2023</v>
      </c>
      <c r="J190">
        <v>2023</v>
      </c>
      <c r="K190" t="s">
        <v>242</v>
      </c>
      <c r="L190" s="57">
        <v>155877474.38999999</v>
      </c>
      <c r="M190" t="s">
        <v>237</v>
      </c>
      <c r="N190" t="s">
        <v>238</v>
      </c>
      <c r="O190" s="1">
        <f t="shared" si="2"/>
        <v>45261</v>
      </c>
    </row>
  </sheetData>
  <pageMargins left="0.78740157499999996" right="0.78740157499999996" top="0.984251969" bottom="0.984251969" header="0.4921259845" footer="0.492125984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5E595-D1A4-C142-810E-7F9B4AE7B46F}">
  <dimension ref="A1:P20"/>
  <sheetViews>
    <sheetView topLeftCell="J1" workbookViewId="0">
      <selection activeCell="O12" sqref="A12:O20"/>
    </sheetView>
  </sheetViews>
  <sheetFormatPr baseColWidth="10" defaultColWidth="8.83203125" defaultRowHeight="15"/>
  <cols>
    <col min="1" max="1" width="12.6640625" style="9" bestFit="1" customWidth="1"/>
    <col min="2" max="2" width="22.5" style="76" bestFit="1" customWidth="1"/>
    <col min="3" max="3" width="17" style="76" bestFit="1" customWidth="1"/>
    <col min="4" max="4" width="15.33203125" style="77" bestFit="1" customWidth="1"/>
    <col min="5" max="5" width="18.5" style="78" bestFit="1" customWidth="1"/>
    <col min="6" max="6" width="18.83203125" style="78" bestFit="1" customWidth="1"/>
    <col min="7" max="7" width="21.6640625" style="79" bestFit="1" customWidth="1"/>
    <col min="8" max="8" width="15.83203125" style="78" bestFit="1" customWidth="1"/>
    <col min="9" max="9" width="17.83203125" style="80" bestFit="1" customWidth="1"/>
    <col min="10" max="10" width="26.83203125" style="81" bestFit="1" customWidth="1"/>
    <col min="11" max="11" width="19.33203125" style="76" bestFit="1" customWidth="1"/>
    <col min="12" max="12" width="24.5" style="76" bestFit="1" customWidth="1"/>
    <col min="13" max="13" width="19.33203125" style="76" bestFit="1" customWidth="1"/>
    <col min="14" max="14" width="24.33203125" style="76" bestFit="1" customWidth="1"/>
    <col min="15" max="15" width="20.1640625" style="82" bestFit="1" customWidth="1"/>
    <col min="16" max="16" width="16.83203125" style="83" bestFit="1" customWidth="1"/>
    <col min="17" max="20" width="15.6640625" style="9" customWidth="1"/>
    <col min="21" max="16384" width="8.83203125" style="9"/>
  </cols>
  <sheetData>
    <row r="1" spans="1:16">
      <c r="A1" s="69" t="s">
        <v>251</v>
      </c>
      <c r="B1" s="76" t="s">
        <v>252</v>
      </c>
      <c r="C1" s="76" t="s">
        <v>253</v>
      </c>
      <c r="D1" s="77" t="s">
        <v>254</v>
      </c>
      <c r="E1" s="78" t="s">
        <v>255</v>
      </c>
      <c r="F1" s="78" t="s">
        <v>256</v>
      </c>
      <c r="G1" s="79" t="s">
        <v>257</v>
      </c>
      <c r="H1" s="78" t="s">
        <v>258</v>
      </c>
      <c r="I1" s="80" t="s">
        <v>259</v>
      </c>
      <c r="J1" s="81" t="s">
        <v>260</v>
      </c>
      <c r="K1" s="76" t="s">
        <v>261</v>
      </c>
      <c r="L1" s="76" t="s">
        <v>262</v>
      </c>
      <c r="M1" s="76" t="s">
        <v>263</v>
      </c>
      <c r="N1" s="76" t="s">
        <v>264</v>
      </c>
      <c r="O1" s="82" t="s">
        <v>265</v>
      </c>
      <c r="P1" s="83" t="s">
        <v>266</v>
      </c>
    </row>
    <row r="2" spans="1:16">
      <c r="A2" s="9" t="s">
        <v>267</v>
      </c>
      <c r="B2" s="76">
        <v>16460</v>
      </c>
      <c r="C2" s="76">
        <v>21783</v>
      </c>
      <c r="D2" s="77">
        <v>1761653</v>
      </c>
      <c r="E2" s="78">
        <v>2870174188.5899992</v>
      </c>
      <c r="F2" s="78">
        <v>69959289.700000063</v>
      </c>
      <c r="G2" s="9">
        <v>38797656.910000019</v>
      </c>
      <c r="H2" s="78">
        <v>31161632.790000029</v>
      </c>
      <c r="I2" s="80">
        <v>4.7205722460738862E-2</v>
      </c>
      <c r="J2" s="9">
        <v>2.5051493167565268E-2</v>
      </c>
      <c r="K2" s="76">
        <v>106282062.15999991</v>
      </c>
      <c r="L2" s="76">
        <v>4879.1287774870252</v>
      </c>
      <c r="M2" s="76">
        <v>128630763.6600001</v>
      </c>
      <c r="N2" s="76">
        <v>5905.0986393058829</v>
      </c>
      <c r="O2" s="82">
        <v>0</v>
      </c>
      <c r="P2" s="83">
        <v>0</v>
      </c>
    </row>
    <row r="3" spans="1:16">
      <c r="A3" s="9" t="s">
        <v>268</v>
      </c>
      <c r="B3" s="76">
        <v>23350</v>
      </c>
      <c r="C3" s="76">
        <v>31740</v>
      </c>
      <c r="D3" s="77">
        <v>2271536</v>
      </c>
      <c r="E3" s="78">
        <v>2715475197.46</v>
      </c>
      <c r="F3" s="78">
        <v>125959060.56</v>
      </c>
      <c r="G3" s="9">
        <v>65012845.149999946</v>
      </c>
      <c r="H3" s="78">
        <v>60946215.409999937</v>
      </c>
      <c r="I3" s="80">
        <v>5.9948240091707031E-2</v>
      </c>
      <c r="J3" s="9">
        <v>3.044289538538239E-2</v>
      </c>
      <c r="K3" s="76">
        <v>265339890.64999971</v>
      </c>
      <c r="L3" s="76">
        <v>8359.7949165091286</v>
      </c>
      <c r="M3" s="76">
        <v>293273249.1900003</v>
      </c>
      <c r="N3" s="76">
        <v>9239.8629234404634</v>
      </c>
      <c r="O3" s="82">
        <v>0</v>
      </c>
      <c r="P3" s="83">
        <v>0</v>
      </c>
    </row>
    <row r="4" spans="1:16">
      <c r="A4" s="9" t="s">
        <v>269</v>
      </c>
      <c r="B4" s="76">
        <v>43431</v>
      </c>
      <c r="C4" s="76">
        <v>59705</v>
      </c>
      <c r="D4" s="77">
        <v>4697796</v>
      </c>
      <c r="E4" s="78">
        <v>7117398081.1799908</v>
      </c>
      <c r="F4" s="78">
        <v>318369850.59000009</v>
      </c>
      <c r="G4" s="9">
        <v>162097310.77000031</v>
      </c>
      <c r="H4" s="78">
        <v>156272539.8200002</v>
      </c>
      <c r="I4" s="80">
        <v>5.6995002996097367E-2</v>
      </c>
      <c r="J4" s="9">
        <v>2.846942867218865E-2</v>
      </c>
      <c r="K4" s="76">
        <v>449739167.78000039</v>
      </c>
      <c r="L4" s="76">
        <v>7532.6885148647589</v>
      </c>
      <c r="M4" s="76">
        <v>518886120.24999988</v>
      </c>
      <c r="N4" s="76">
        <v>8690.8319278117397</v>
      </c>
      <c r="O4" s="82">
        <v>0</v>
      </c>
      <c r="P4" s="83">
        <v>0</v>
      </c>
    </row>
    <row r="5" spans="1:16">
      <c r="A5" s="9" t="s">
        <v>270</v>
      </c>
      <c r="B5" s="76">
        <v>49785</v>
      </c>
      <c r="C5" s="76">
        <v>72644</v>
      </c>
      <c r="D5" s="77">
        <v>6583345</v>
      </c>
      <c r="E5" s="78">
        <v>9528240686.9199905</v>
      </c>
      <c r="F5" s="78">
        <v>472345167.9700008</v>
      </c>
      <c r="G5" s="9">
        <v>213465151.04000011</v>
      </c>
      <c r="H5" s="78">
        <v>258880016.92999989</v>
      </c>
      <c r="I5" s="80">
        <v>6.2038173229025183E-2</v>
      </c>
      <c r="J5" s="9">
        <v>2.675837188147559E-2</v>
      </c>
      <c r="K5" s="76">
        <v>835561721.1299994</v>
      </c>
      <c r="L5" s="76">
        <v>11502.143619982369</v>
      </c>
      <c r="M5" s="76">
        <v>913636064.53999901</v>
      </c>
      <c r="N5" s="76">
        <v>12576.896433841741</v>
      </c>
      <c r="O5" s="82">
        <v>0</v>
      </c>
      <c r="P5" s="83">
        <v>0</v>
      </c>
    </row>
    <row r="6" spans="1:16">
      <c r="A6" s="9" t="s">
        <v>271</v>
      </c>
      <c r="B6" s="76">
        <v>38047</v>
      </c>
      <c r="C6" s="76">
        <v>52543</v>
      </c>
      <c r="D6" s="77">
        <v>4760528</v>
      </c>
      <c r="E6" s="78">
        <v>6526976056.0800209</v>
      </c>
      <c r="F6" s="78">
        <v>363188228.39999932</v>
      </c>
      <c r="G6" s="9">
        <v>166017669.05000031</v>
      </c>
      <c r="H6" s="78">
        <v>197170559.3499991</v>
      </c>
      <c r="I6" s="80">
        <v>7.1074001682547808E-2</v>
      </c>
      <c r="J6" s="9">
        <v>3.0526616301060301E-2</v>
      </c>
      <c r="K6" s="76">
        <v>965351520.19000065</v>
      </c>
      <c r="L6" s="76">
        <v>18372.599969358442</v>
      </c>
      <c r="M6" s="76">
        <v>585045921.00000024</v>
      </c>
      <c r="N6" s="76">
        <v>11134.612051081969</v>
      </c>
      <c r="O6" s="82">
        <v>0</v>
      </c>
      <c r="P6" s="83">
        <v>0</v>
      </c>
    </row>
    <row r="7" spans="1:16">
      <c r="A7" s="9" t="s">
        <v>272</v>
      </c>
      <c r="B7" s="76">
        <v>39945</v>
      </c>
      <c r="C7" s="76">
        <v>57038</v>
      </c>
      <c r="D7" s="77">
        <v>4469851</v>
      </c>
      <c r="E7" s="78">
        <v>7220707439.7800074</v>
      </c>
      <c r="F7" s="78">
        <v>455006243.75999957</v>
      </c>
      <c r="G7" s="9">
        <v>205810921.9599998</v>
      </c>
      <c r="H7" s="78">
        <v>249195321.79999989</v>
      </c>
      <c r="I7" s="80">
        <v>7.4140555706499953E-2</v>
      </c>
      <c r="J7" s="9">
        <v>3.2486772320813623E-2</v>
      </c>
      <c r="K7" s="76">
        <v>1043616274.02</v>
      </c>
      <c r="L7" s="76">
        <v>18296.859532592302</v>
      </c>
      <c r="M7" s="76">
        <v>1092490733.559999</v>
      </c>
      <c r="N7" s="76">
        <v>19153.734940916569</v>
      </c>
      <c r="O7" s="82">
        <v>0</v>
      </c>
      <c r="P7" s="83">
        <v>0</v>
      </c>
    </row>
    <row r="8" spans="1:16">
      <c r="A8" s="9" t="s">
        <v>273</v>
      </c>
      <c r="B8" s="76">
        <v>43453</v>
      </c>
      <c r="C8" s="76">
        <v>63063</v>
      </c>
      <c r="D8" s="77">
        <v>5195160</v>
      </c>
      <c r="E8" s="78">
        <v>8724747251.7900047</v>
      </c>
      <c r="F8" s="78">
        <v>564447185.11999989</v>
      </c>
      <c r="G8" s="9">
        <v>246494914.16000041</v>
      </c>
      <c r="H8" s="78">
        <v>317952270.96000051</v>
      </c>
      <c r="I8" s="80">
        <v>7.6522518149052726E-2</v>
      </c>
      <c r="J8" s="9">
        <v>3.2051176125506682E-2</v>
      </c>
      <c r="K8" s="76">
        <v>1311306415.52</v>
      </c>
      <c r="L8" s="76">
        <v>20793.59395398253</v>
      </c>
      <c r="M8" s="76">
        <v>1378653881.75</v>
      </c>
      <c r="N8" s="76">
        <v>21861.53341499771</v>
      </c>
      <c r="O8" s="82">
        <v>0</v>
      </c>
      <c r="P8" s="83">
        <v>0</v>
      </c>
    </row>
    <row r="9" spans="1:16">
      <c r="A9" s="9" t="s">
        <v>274</v>
      </c>
      <c r="B9" s="76">
        <v>65491</v>
      </c>
      <c r="C9" s="76">
        <v>101678</v>
      </c>
      <c r="D9" s="77">
        <v>9823541</v>
      </c>
      <c r="E9" s="78">
        <v>16808681931.900009</v>
      </c>
      <c r="F9" s="78">
        <v>998451747.68000102</v>
      </c>
      <c r="G9" s="9">
        <v>442033545.78000021</v>
      </c>
      <c r="H9" s="78">
        <v>556418201.89999855</v>
      </c>
      <c r="I9" s="80">
        <v>7.3251322799433319E-2</v>
      </c>
      <c r="J9" s="9">
        <v>3.0264292539319549E-2</v>
      </c>
      <c r="K9" s="76">
        <v>485150142.70999902</v>
      </c>
      <c r="L9" s="76">
        <v>4771.4367189559098</v>
      </c>
      <c r="M9" s="76">
        <v>615019967.30999887</v>
      </c>
      <c r="N9" s="76">
        <v>6048.7024460551829</v>
      </c>
      <c r="O9" s="82">
        <v>0</v>
      </c>
      <c r="P9" s="83">
        <v>0</v>
      </c>
    </row>
    <row r="10" spans="1:16">
      <c r="A10" s="9" t="s">
        <v>275</v>
      </c>
      <c r="B10" s="76">
        <v>73513</v>
      </c>
      <c r="C10" s="76">
        <v>117597</v>
      </c>
      <c r="D10" s="77">
        <v>9883546</v>
      </c>
      <c r="E10" s="78">
        <v>18502249751.490009</v>
      </c>
      <c r="F10" s="78">
        <v>1228918987.359998</v>
      </c>
      <c r="G10" s="9">
        <v>539809637.02999997</v>
      </c>
      <c r="H10" s="78">
        <v>689109350.32999933</v>
      </c>
      <c r="I10" s="80">
        <v>8.2511988559960683E-2</v>
      </c>
      <c r="J10" s="9">
        <v>3.3906295317427698E-2</v>
      </c>
      <c r="K10" s="76">
        <v>778186873.9399997</v>
      </c>
      <c r="L10" s="76">
        <v>6617.4041339489931</v>
      </c>
      <c r="M10" s="76">
        <v>899711085.49000216</v>
      </c>
      <c r="N10" s="76">
        <v>7650.7996419126512</v>
      </c>
      <c r="O10" s="82">
        <v>0</v>
      </c>
      <c r="P10" s="83">
        <v>0</v>
      </c>
    </row>
    <row r="11" spans="1:16">
      <c r="A11" s="9" t="s">
        <v>276</v>
      </c>
      <c r="B11" s="76">
        <v>27662</v>
      </c>
      <c r="C11" s="76">
        <v>39892</v>
      </c>
      <c r="D11" s="77">
        <v>2646521</v>
      </c>
      <c r="E11" s="78">
        <v>5424627723.7000008</v>
      </c>
      <c r="F11" s="78">
        <v>462498604.60000002</v>
      </c>
      <c r="G11" s="9">
        <v>185566431.76999989</v>
      </c>
      <c r="H11" s="78">
        <v>276932172.83000022</v>
      </c>
      <c r="I11" s="80">
        <v>0.1031801612889592</v>
      </c>
      <c r="J11" s="9">
        <v>3.9983845761203049E-2</v>
      </c>
      <c r="K11" s="76">
        <v>350895667.28999978</v>
      </c>
      <c r="L11" s="76">
        <v>8796.1412636618825</v>
      </c>
      <c r="M11" s="76">
        <v>383341269.93999988</v>
      </c>
      <c r="N11" s="76">
        <v>9609.4773373107382</v>
      </c>
      <c r="O11" s="82">
        <v>0</v>
      </c>
      <c r="P11" s="83">
        <v>0</v>
      </c>
    </row>
    <row r="12" spans="1:16">
      <c r="A12" s="9" t="s">
        <v>277</v>
      </c>
      <c r="B12" s="76">
        <v>47482</v>
      </c>
      <c r="C12" s="76">
        <v>74329</v>
      </c>
      <c r="D12" s="77">
        <v>5446392.8599999975</v>
      </c>
      <c r="E12" s="78">
        <v>12838781758.349991</v>
      </c>
      <c r="F12" s="78">
        <v>906232147.19000125</v>
      </c>
      <c r="G12" s="9">
        <v>520382611.02999967</v>
      </c>
      <c r="H12" s="78">
        <v>385849536.15999931</v>
      </c>
      <c r="I12" s="80">
        <v>8.5809435110843435E-2</v>
      </c>
      <c r="J12" s="9">
        <v>4.8323284484045617E-2</v>
      </c>
      <c r="K12" s="76">
        <v>1954392982.879998</v>
      </c>
      <c r="L12" s="76">
        <v>26294.168858034631</v>
      </c>
      <c r="M12" s="76">
        <v>2046708107.7100019</v>
      </c>
      <c r="N12" s="76">
        <v>27536.165478823619</v>
      </c>
      <c r="O12" s="82">
        <v>5285470669.6199999</v>
      </c>
      <c r="P12" s="83">
        <v>7215</v>
      </c>
    </row>
    <row r="13" spans="1:16">
      <c r="A13" s="9" t="s">
        <v>278</v>
      </c>
      <c r="B13" s="76">
        <v>44747</v>
      </c>
      <c r="C13" s="76">
        <v>66354</v>
      </c>
      <c r="D13" s="77">
        <v>4750777.8200000012</v>
      </c>
      <c r="E13" s="78">
        <v>11996612106.709999</v>
      </c>
      <c r="F13" s="78">
        <v>848788134.94000089</v>
      </c>
      <c r="G13" s="9">
        <v>485979988.4199999</v>
      </c>
      <c r="H13" s="78">
        <v>362808146.51999968</v>
      </c>
      <c r="I13" s="80">
        <v>8.4781530748801098E-2</v>
      </c>
      <c r="J13" s="9">
        <v>4.780321059073861E-2</v>
      </c>
      <c r="K13" s="76">
        <v>1026839680.9400001</v>
      </c>
      <c r="L13" s="76">
        <v>15475.17377912409</v>
      </c>
      <c r="M13" s="76">
        <v>1113947191.4699991</v>
      </c>
      <c r="N13" s="76">
        <v>16787.943326250101</v>
      </c>
      <c r="O13" s="82">
        <v>3329345197.8899331</v>
      </c>
      <c r="P13" s="83">
        <v>4693</v>
      </c>
    </row>
    <row r="14" spans="1:16">
      <c r="A14" s="9" t="s">
        <v>279</v>
      </c>
      <c r="B14" s="76">
        <v>42266</v>
      </c>
      <c r="C14" s="76">
        <v>63062</v>
      </c>
      <c r="D14" s="77">
        <v>4625406.3300000038</v>
      </c>
      <c r="E14" s="78">
        <v>12473863216.78998</v>
      </c>
      <c r="F14" s="78">
        <v>853360645.92000031</v>
      </c>
      <c r="G14" s="9">
        <v>486854957.85000062</v>
      </c>
      <c r="H14" s="78">
        <v>366505688.06999969</v>
      </c>
      <c r="I14" s="80">
        <v>8.4014302963032708E-2</v>
      </c>
      <c r="J14" s="9">
        <v>4.7035183636379187E-2</v>
      </c>
      <c r="K14" s="76">
        <v>807521347.20000231</v>
      </c>
      <c r="L14" s="76">
        <v>12805.197221781769</v>
      </c>
      <c r="M14" s="76">
        <v>920386277.65999889</v>
      </c>
      <c r="N14" s="76">
        <v>14594.94271764294</v>
      </c>
      <c r="O14" s="82">
        <v>16221974701.34973</v>
      </c>
      <c r="P14" s="83">
        <v>16265</v>
      </c>
    </row>
    <row r="15" spans="1:16">
      <c r="A15" s="9" t="s">
        <v>280</v>
      </c>
      <c r="B15" s="76">
        <v>57357</v>
      </c>
      <c r="C15" s="76">
        <v>92687</v>
      </c>
      <c r="D15" s="77">
        <v>6657930.0199999958</v>
      </c>
      <c r="E15" s="78">
        <v>19439689037.880001</v>
      </c>
      <c r="F15" s="78">
        <v>1224927356.7600019</v>
      </c>
      <c r="G15" s="9">
        <v>799383748.63999975</v>
      </c>
      <c r="H15" s="78">
        <v>425543608.12000012</v>
      </c>
      <c r="I15" s="80">
        <v>7.8032934252795894E-2</v>
      </c>
      <c r="J15" s="9">
        <v>5.0916942194415463E-2</v>
      </c>
      <c r="K15" s="76">
        <v>2015339850.1400001</v>
      </c>
      <c r="L15" s="76">
        <v>21743.50070818992</v>
      </c>
      <c r="M15" s="76">
        <v>2249045810.390007</v>
      </c>
      <c r="N15" s="76">
        <v>24264.954204904749</v>
      </c>
      <c r="O15" s="82">
        <v>14422881462.090111</v>
      </c>
      <c r="P15" s="83">
        <v>13577</v>
      </c>
    </row>
    <row r="16" spans="1:16">
      <c r="A16" s="9" t="s">
        <v>281</v>
      </c>
      <c r="B16" s="76">
        <v>104253</v>
      </c>
      <c r="C16" s="76">
        <v>188028</v>
      </c>
      <c r="D16" s="77">
        <v>13237430.880000019</v>
      </c>
      <c r="E16" s="78">
        <v>44289425563.400017</v>
      </c>
      <c r="F16" s="78">
        <v>2789198084.619998</v>
      </c>
      <c r="G16" s="9">
        <v>1935140010.8100009</v>
      </c>
      <c r="H16" s="78">
        <v>854058073.80999947</v>
      </c>
      <c r="I16" s="80">
        <v>7.460120060862864E-2</v>
      </c>
      <c r="J16" s="9">
        <v>4.9360683914288779E-2</v>
      </c>
      <c r="K16" s="76">
        <v>2225023362.849977</v>
      </c>
      <c r="L16" s="76">
        <v>11833.468222019999</v>
      </c>
      <c r="M16" s="76">
        <v>2553659745.649992</v>
      </c>
      <c r="N16" s="76">
        <v>13581.273776511969</v>
      </c>
      <c r="O16" s="82">
        <v>18772804141.4701</v>
      </c>
      <c r="P16" s="83">
        <v>22678</v>
      </c>
    </row>
    <row r="17" spans="1:16">
      <c r="A17" s="9" t="s">
        <v>282</v>
      </c>
      <c r="B17" s="76">
        <v>119930</v>
      </c>
      <c r="C17" s="76">
        <v>212832</v>
      </c>
      <c r="D17" s="77">
        <v>13684629.800000019</v>
      </c>
      <c r="E17" s="78">
        <v>66498101009.950417</v>
      </c>
      <c r="F17" s="78">
        <v>4128074138.7299929</v>
      </c>
      <c r="G17" s="9">
        <v>2975408723.960001</v>
      </c>
      <c r="H17" s="78">
        <v>1152665414.769999</v>
      </c>
      <c r="I17" s="80">
        <v>7.5441841864504353E-2</v>
      </c>
      <c r="J17" s="9">
        <v>5.0305616658975448E-2</v>
      </c>
      <c r="K17" s="76">
        <v>2502611965.869987</v>
      </c>
      <c r="L17" s="76">
        <v>11758.62636196619</v>
      </c>
      <c r="M17" s="76">
        <v>2759618569.3300009</v>
      </c>
      <c r="N17" s="76">
        <v>12966.182572780421</v>
      </c>
      <c r="O17" s="82">
        <v>146069028759.40131</v>
      </c>
      <c r="P17" s="83">
        <v>74672</v>
      </c>
    </row>
    <row r="18" spans="1:16">
      <c r="A18" s="9" t="s">
        <v>283</v>
      </c>
      <c r="B18" s="76">
        <v>77813</v>
      </c>
      <c r="C18" s="76">
        <v>123078</v>
      </c>
      <c r="D18" s="77">
        <v>7111530.0800000085</v>
      </c>
      <c r="E18" s="78">
        <v>43088404981.180054</v>
      </c>
      <c r="F18" s="78">
        <v>3674609044.3999991</v>
      </c>
      <c r="G18" s="9">
        <v>2584925885.9799929</v>
      </c>
      <c r="H18" s="78">
        <v>1089683158.4199979</v>
      </c>
      <c r="I18" s="80">
        <v>9.6760826975840278E-2</v>
      </c>
      <c r="J18" s="9">
        <v>6.4181039753938879E-2</v>
      </c>
      <c r="K18" s="76">
        <v>3625994444.3799891</v>
      </c>
      <c r="L18" s="76">
        <v>29460.94707730049</v>
      </c>
      <c r="M18" s="76">
        <v>3761962203.220006</v>
      </c>
      <c r="N18" s="76">
        <v>30565.67545150236</v>
      </c>
      <c r="O18" s="82">
        <v>25379230604.740551</v>
      </c>
      <c r="P18" s="83">
        <v>10927</v>
      </c>
    </row>
    <row r="19" spans="1:16">
      <c r="A19" s="9" t="s">
        <v>284</v>
      </c>
      <c r="B19" s="76">
        <v>69308</v>
      </c>
      <c r="C19" s="76">
        <v>105213</v>
      </c>
      <c r="D19" s="77">
        <v>6128162.4300000081</v>
      </c>
      <c r="E19" s="78">
        <v>38710278387.980011</v>
      </c>
      <c r="F19" s="78">
        <v>3071988178.670002</v>
      </c>
      <c r="G19" s="9">
        <v>2155016742.969996</v>
      </c>
      <c r="H19" s="78">
        <v>916971435.70000422</v>
      </c>
      <c r="I19" s="80">
        <v>9.3307045091272509E-2</v>
      </c>
      <c r="J19" s="9">
        <v>6.2348013819883329E-2</v>
      </c>
      <c r="K19" s="76">
        <v>3468005218.3600502</v>
      </c>
      <c r="L19" s="76">
        <v>32961.755851083522</v>
      </c>
      <c r="M19" s="76">
        <v>3576802261.7800241</v>
      </c>
      <c r="N19" s="76">
        <v>33995.820495376269</v>
      </c>
      <c r="O19" s="82">
        <v>6707917630.9001064</v>
      </c>
      <c r="P19" s="83">
        <v>5955</v>
      </c>
    </row>
    <row r="20" spans="1:16">
      <c r="A20" s="9" t="s">
        <v>285</v>
      </c>
      <c r="B20" s="76">
        <v>86442</v>
      </c>
      <c r="C20" s="76">
        <v>138100</v>
      </c>
      <c r="D20" s="77">
        <v>7263085.1800000081</v>
      </c>
      <c r="E20" s="78">
        <v>51603768665.979988</v>
      </c>
      <c r="F20" s="78">
        <v>3634270984.989994</v>
      </c>
      <c r="G20" s="9">
        <v>2562709844.6299982</v>
      </c>
      <c r="H20" s="78">
        <v>1071561140.360002</v>
      </c>
      <c r="I20" s="80">
        <v>8.5925992593635786E-2</v>
      </c>
      <c r="J20" s="9">
        <v>5.8308072333028149E-2</v>
      </c>
      <c r="K20" s="76">
        <v>3471337207.4999952</v>
      </c>
      <c r="L20" s="76">
        <v>25136.402661115091</v>
      </c>
      <c r="M20" s="76">
        <v>3643282224.3700171</v>
      </c>
      <c r="N20" s="76">
        <v>26381.478815134091</v>
      </c>
      <c r="O20" s="82">
        <v>2337828728.8000031</v>
      </c>
      <c r="P20" s="83">
        <v>1526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51279-4FF2-F541-A522-1D986597091F}">
  <dimension ref="A1:AX45"/>
  <sheetViews>
    <sheetView showGridLines="0" zoomScale="75" zoomScaleNormal="100" workbookViewId="0">
      <pane xSplit="1" ySplit="6" topLeftCell="AB7" activePane="bottomRight" state="frozen"/>
      <selection activeCell="BB16" sqref="BB16"/>
      <selection pane="topRight" activeCell="BB16" sqref="BB16"/>
      <selection pane="bottomLeft" activeCell="BB16" sqref="BB16"/>
      <selection pane="bottomRight" activeCell="B41" sqref="B41:AX41"/>
    </sheetView>
  </sheetViews>
  <sheetFormatPr baseColWidth="10" defaultColWidth="9.1640625" defaultRowHeight="18" customHeight="1"/>
  <cols>
    <col min="1" max="1" width="20.83203125" style="88" customWidth="1"/>
    <col min="2" max="39" width="11" style="88" customWidth="1"/>
    <col min="40" max="41" width="11" style="89" customWidth="1"/>
    <col min="42" max="42" width="14.6640625" style="88" customWidth="1"/>
    <col min="43" max="44" width="14" style="88" customWidth="1"/>
    <col min="45" max="46" width="14.5" style="88" customWidth="1"/>
    <col min="47" max="47" width="10" style="88" bestFit="1" customWidth="1"/>
    <col min="48" max="48" width="13.33203125" style="88" bestFit="1" customWidth="1"/>
    <col min="49" max="49" width="10.5" style="88" bestFit="1" customWidth="1"/>
    <col min="50" max="50" width="9.33203125" style="88" bestFit="1" customWidth="1"/>
    <col min="51" max="256" width="9.1640625" style="88"/>
    <col min="257" max="257" width="20.83203125" style="88" customWidth="1"/>
    <col min="258" max="297" width="11" style="88" customWidth="1"/>
    <col min="298" max="298" width="14.6640625" style="88" customWidth="1"/>
    <col min="299" max="300" width="14" style="88" customWidth="1"/>
    <col min="301" max="302" width="14.5" style="88" customWidth="1"/>
    <col min="303" max="303" width="10" style="88" bestFit="1" customWidth="1"/>
    <col min="304" max="304" width="13.33203125" style="88" bestFit="1" customWidth="1"/>
    <col min="305" max="305" width="10.5" style="88" bestFit="1" customWidth="1"/>
    <col min="306" max="306" width="9.33203125" style="88" bestFit="1" customWidth="1"/>
    <col min="307" max="512" width="9.1640625" style="88"/>
    <col min="513" max="513" width="20.83203125" style="88" customWidth="1"/>
    <col min="514" max="553" width="11" style="88" customWidth="1"/>
    <col min="554" max="554" width="14.6640625" style="88" customWidth="1"/>
    <col min="555" max="556" width="14" style="88" customWidth="1"/>
    <col min="557" max="558" width="14.5" style="88" customWidth="1"/>
    <col min="559" max="559" width="10" style="88" bestFit="1" customWidth="1"/>
    <col min="560" max="560" width="13.33203125" style="88" bestFit="1" customWidth="1"/>
    <col min="561" max="561" width="10.5" style="88" bestFit="1" customWidth="1"/>
    <col min="562" max="562" width="9.33203125" style="88" bestFit="1" customWidth="1"/>
    <col min="563" max="768" width="9.1640625" style="88"/>
    <col min="769" max="769" width="20.83203125" style="88" customWidth="1"/>
    <col min="770" max="809" width="11" style="88" customWidth="1"/>
    <col min="810" max="810" width="14.6640625" style="88" customWidth="1"/>
    <col min="811" max="812" width="14" style="88" customWidth="1"/>
    <col min="813" max="814" width="14.5" style="88" customWidth="1"/>
    <col min="815" max="815" width="10" style="88" bestFit="1" customWidth="1"/>
    <col min="816" max="816" width="13.33203125" style="88" bestFit="1" customWidth="1"/>
    <col min="817" max="817" width="10.5" style="88" bestFit="1" customWidth="1"/>
    <col min="818" max="818" width="9.33203125" style="88" bestFit="1" customWidth="1"/>
    <col min="819" max="1024" width="9.1640625" style="88"/>
    <col min="1025" max="1025" width="20.83203125" style="88" customWidth="1"/>
    <col min="1026" max="1065" width="11" style="88" customWidth="1"/>
    <col min="1066" max="1066" width="14.6640625" style="88" customWidth="1"/>
    <col min="1067" max="1068" width="14" style="88" customWidth="1"/>
    <col min="1069" max="1070" width="14.5" style="88" customWidth="1"/>
    <col min="1071" max="1071" width="10" style="88" bestFit="1" customWidth="1"/>
    <col min="1072" max="1072" width="13.33203125" style="88" bestFit="1" customWidth="1"/>
    <col min="1073" max="1073" width="10.5" style="88" bestFit="1" customWidth="1"/>
    <col min="1074" max="1074" width="9.33203125" style="88" bestFit="1" customWidth="1"/>
    <col min="1075" max="1280" width="9.1640625" style="88"/>
    <col min="1281" max="1281" width="20.83203125" style="88" customWidth="1"/>
    <col min="1282" max="1321" width="11" style="88" customWidth="1"/>
    <col min="1322" max="1322" width="14.6640625" style="88" customWidth="1"/>
    <col min="1323" max="1324" width="14" style="88" customWidth="1"/>
    <col min="1325" max="1326" width="14.5" style="88" customWidth="1"/>
    <col min="1327" max="1327" width="10" style="88" bestFit="1" customWidth="1"/>
    <col min="1328" max="1328" width="13.33203125" style="88" bestFit="1" customWidth="1"/>
    <col min="1329" max="1329" width="10.5" style="88" bestFit="1" customWidth="1"/>
    <col min="1330" max="1330" width="9.33203125" style="88" bestFit="1" customWidth="1"/>
    <col min="1331" max="1536" width="9.1640625" style="88"/>
    <col min="1537" max="1537" width="20.83203125" style="88" customWidth="1"/>
    <col min="1538" max="1577" width="11" style="88" customWidth="1"/>
    <col min="1578" max="1578" width="14.6640625" style="88" customWidth="1"/>
    <col min="1579" max="1580" width="14" style="88" customWidth="1"/>
    <col min="1581" max="1582" width="14.5" style="88" customWidth="1"/>
    <col min="1583" max="1583" width="10" style="88" bestFit="1" customWidth="1"/>
    <col min="1584" max="1584" width="13.33203125" style="88" bestFit="1" customWidth="1"/>
    <col min="1585" max="1585" width="10.5" style="88" bestFit="1" customWidth="1"/>
    <col min="1586" max="1586" width="9.33203125" style="88" bestFit="1" customWidth="1"/>
    <col min="1587" max="1792" width="9.1640625" style="88"/>
    <col min="1793" max="1793" width="20.83203125" style="88" customWidth="1"/>
    <col min="1794" max="1833" width="11" style="88" customWidth="1"/>
    <col min="1834" max="1834" width="14.6640625" style="88" customWidth="1"/>
    <col min="1835" max="1836" width="14" style="88" customWidth="1"/>
    <col min="1837" max="1838" width="14.5" style="88" customWidth="1"/>
    <col min="1839" max="1839" width="10" style="88" bestFit="1" customWidth="1"/>
    <col min="1840" max="1840" width="13.33203125" style="88" bestFit="1" customWidth="1"/>
    <col min="1841" max="1841" width="10.5" style="88" bestFit="1" customWidth="1"/>
    <col min="1842" max="1842" width="9.33203125" style="88" bestFit="1" customWidth="1"/>
    <col min="1843" max="2048" width="9.1640625" style="88"/>
    <col min="2049" max="2049" width="20.83203125" style="88" customWidth="1"/>
    <col min="2050" max="2089" width="11" style="88" customWidth="1"/>
    <col min="2090" max="2090" width="14.6640625" style="88" customWidth="1"/>
    <col min="2091" max="2092" width="14" style="88" customWidth="1"/>
    <col min="2093" max="2094" width="14.5" style="88" customWidth="1"/>
    <col min="2095" max="2095" width="10" style="88" bestFit="1" customWidth="1"/>
    <col min="2096" max="2096" width="13.33203125" style="88" bestFit="1" customWidth="1"/>
    <col min="2097" max="2097" width="10.5" style="88" bestFit="1" customWidth="1"/>
    <col min="2098" max="2098" width="9.33203125" style="88" bestFit="1" customWidth="1"/>
    <col min="2099" max="2304" width="9.1640625" style="88"/>
    <col min="2305" max="2305" width="20.83203125" style="88" customWidth="1"/>
    <col min="2306" max="2345" width="11" style="88" customWidth="1"/>
    <col min="2346" max="2346" width="14.6640625" style="88" customWidth="1"/>
    <col min="2347" max="2348" width="14" style="88" customWidth="1"/>
    <col min="2349" max="2350" width="14.5" style="88" customWidth="1"/>
    <col min="2351" max="2351" width="10" style="88" bestFit="1" customWidth="1"/>
    <col min="2352" max="2352" width="13.33203125" style="88" bestFit="1" customWidth="1"/>
    <col min="2353" max="2353" width="10.5" style="88" bestFit="1" customWidth="1"/>
    <col min="2354" max="2354" width="9.33203125" style="88" bestFit="1" customWidth="1"/>
    <col min="2355" max="2560" width="9.1640625" style="88"/>
    <col min="2561" max="2561" width="20.83203125" style="88" customWidth="1"/>
    <col min="2562" max="2601" width="11" style="88" customWidth="1"/>
    <col min="2602" max="2602" width="14.6640625" style="88" customWidth="1"/>
    <col min="2603" max="2604" width="14" style="88" customWidth="1"/>
    <col min="2605" max="2606" width="14.5" style="88" customWidth="1"/>
    <col min="2607" max="2607" width="10" style="88" bestFit="1" customWidth="1"/>
    <col min="2608" max="2608" width="13.33203125" style="88" bestFit="1" customWidth="1"/>
    <col min="2609" max="2609" width="10.5" style="88" bestFit="1" customWidth="1"/>
    <col min="2610" max="2610" width="9.33203125" style="88" bestFit="1" customWidth="1"/>
    <col min="2611" max="2816" width="9.1640625" style="88"/>
    <col min="2817" max="2817" width="20.83203125" style="88" customWidth="1"/>
    <col min="2818" max="2857" width="11" style="88" customWidth="1"/>
    <col min="2858" max="2858" width="14.6640625" style="88" customWidth="1"/>
    <col min="2859" max="2860" width="14" style="88" customWidth="1"/>
    <col min="2861" max="2862" width="14.5" style="88" customWidth="1"/>
    <col min="2863" max="2863" width="10" style="88" bestFit="1" customWidth="1"/>
    <col min="2864" max="2864" width="13.33203125" style="88" bestFit="1" customWidth="1"/>
    <col min="2865" max="2865" width="10.5" style="88" bestFit="1" customWidth="1"/>
    <col min="2866" max="2866" width="9.33203125" style="88" bestFit="1" customWidth="1"/>
    <col min="2867" max="3072" width="9.1640625" style="88"/>
    <col min="3073" max="3073" width="20.83203125" style="88" customWidth="1"/>
    <col min="3074" max="3113" width="11" style="88" customWidth="1"/>
    <col min="3114" max="3114" width="14.6640625" style="88" customWidth="1"/>
    <col min="3115" max="3116" width="14" style="88" customWidth="1"/>
    <col min="3117" max="3118" width="14.5" style="88" customWidth="1"/>
    <col min="3119" max="3119" width="10" style="88" bestFit="1" customWidth="1"/>
    <col min="3120" max="3120" width="13.33203125" style="88" bestFit="1" customWidth="1"/>
    <col min="3121" max="3121" width="10.5" style="88" bestFit="1" customWidth="1"/>
    <col min="3122" max="3122" width="9.33203125" style="88" bestFit="1" customWidth="1"/>
    <col min="3123" max="3328" width="9.1640625" style="88"/>
    <col min="3329" max="3329" width="20.83203125" style="88" customWidth="1"/>
    <col min="3330" max="3369" width="11" style="88" customWidth="1"/>
    <col min="3370" max="3370" width="14.6640625" style="88" customWidth="1"/>
    <col min="3371" max="3372" width="14" style="88" customWidth="1"/>
    <col min="3373" max="3374" width="14.5" style="88" customWidth="1"/>
    <col min="3375" max="3375" width="10" style="88" bestFit="1" customWidth="1"/>
    <col min="3376" max="3376" width="13.33203125" style="88" bestFit="1" customWidth="1"/>
    <col min="3377" max="3377" width="10.5" style="88" bestFit="1" customWidth="1"/>
    <col min="3378" max="3378" width="9.33203125" style="88" bestFit="1" customWidth="1"/>
    <col min="3379" max="3584" width="9.1640625" style="88"/>
    <col min="3585" max="3585" width="20.83203125" style="88" customWidth="1"/>
    <col min="3586" max="3625" width="11" style="88" customWidth="1"/>
    <col min="3626" max="3626" width="14.6640625" style="88" customWidth="1"/>
    <col min="3627" max="3628" width="14" style="88" customWidth="1"/>
    <col min="3629" max="3630" width="14.5" style="88" customWidth="1"/>
    <col min="3631" max="3631" width="10" style="88" bestFit="1" customWidth="1"/>
    <col min="3632" max="3632" width="13.33203125" style="88" bestFit="1" customWidth="1"/>
    <col min="3633" max="3633" width="10.5" style="88" bestFit="1" customWidth="1"/>
    <col min="3634" max="3634" width="9.33203125" style="88" bestFit="1" customWidth="1"/>
    <col min="3635" max="3840" width="9.1640625" style="88"/>
    <col min="3841" max="3841" width="20.83203125" style="88" customWidth="1"/>
    <col min="3842" max="3881" width="11" style="88" customWidth="1"/>
    <col min="3882" max="3882" width="14.6640625" style="88" customWidth="1"/>
    <col min="3883" max="3884" width="14" style="88" customWidth="1"/>
    <col min="3885" max="3886" width="14.5" style="88" customWidth="1"/>
    <col min="3887" max="3887" width="10" style="88" bestFit="1" customWidth="1"/>
    <col min="3888" max="3888" width="13.33203125" style="88" bestFit="1" customWidth="1"/>
    <col min="3889" max="3889" width="10.5" style="88" bestFit="1" customWidth="1"/>
    <col min="3890" max="3890" width="9.33203125" style="88" bestFit="1" customWidth="1"/>
    <col min="3891" max="4096" width="9.1640625" style="88"/>
    <col min="4097" max="4097" width="20.83203125" style="88" customWidth="1"/>
    <col min="4098" max="4137" width="11" style="88" customWidth="1"/>
    <col min="4138" max="4138" width="14.6640625" style="88" customWidth="1"/>
    <col min="4139" max="4140" width="14" style="88" customWidth="1"/>
    <col min="4141" max="4142" width="14.5" style="88" customWidth="1"/>
    <col min="4143" max="4143" width="10" style="88" bestFit="1" customWidth="1"/>
    <col min="4144" max="4144" width="13.33203125" style="88" bestFit="1" customWidth="1"/>
    <col min="4145" max="4145" width="10.5" style="88" bestFit="1" customWidth="1"/>
    <col min="4146" max="4146" width="9.33203125" style="88" bestFit="1" customWidth="1"/>
    <col min="4147" max="4352" width="9.1640625" style="88"/>
    <col min="4353" max="4353" width="20.83203125" style="88" customWidth="1"/>
    <col min="4354" max="4393" width="11" style="88" customWidth="1"/>
    <col min="4394" max="4394" width="14.6640625" style="88" customWidth="1"/>
    <col min="4395" max="4396" width="14" style="88" customWidth="1"/>
    <col min="4397" max="4398" width="14.5" style="88" customWidth="1"/>
    <col min="4399" max="4399" width="10" style="88" bestFit="1" customWidth="1"/>
    <col min="4400" max="4400" width="13.33203125" style="88" bestFit="1" customWidth="1"/>
    <col min="4401" max="4401" width="10.5" style="88" bestFit="1" customWidth="1"/>
    <col min="4402" max="4402" width="9.33203125" style="88" bestFit="1" customWidth="1"/>
    <col min="4403" max="4608" width="9.1640625" style="88"/>
    <col min="4609" max="4609" width="20.83203125" style="88" customWidth="1"/>
    <col min="4610" max="4649" width="11" style="88" customWidth="1"/>
    <col min="4650" max="4650" width="14.6640625" style="88" customWidth="1"/>
    <col min="4651" max="4652" width="14" style="88" customWidth="1"/>
    <col min="4653" max="4654" width="14.5" style="88" customWidth="1"/>
    <col min="4655" max="4655" width="10" style="88" bestFit="1" customWidth="1"/>
    <col min="4656" max="4656" width="13.33203125" style="88" bestFit="1" customWidth="1"/>
    <col min="4657" max="4657" width="10.5" style="88" bestFit="1" customWidth="1"/>
    <col min="4658" max="4658" width="9.33203125" style="88" bestFit="1" customWidth="1"/>
    <col min="4659" max="4864" width="9.1640625" style="88"/>
    <col min="4865" max="4865" width="20.83203125" style="88" customWidth="1"/>
    <col min="4866" max="4905" width="11" style="88" customWidth="1"/>
    <col min="4906" max="4906" width="14.6640625" style="88" customWidth="1"/>
    <col min="4907" max="4908" width="14" style="88" customWidth="1"/>
    <col min="4909" max="4910" width="14.5" style="88" customWidth="1"/>
    <col min="4911" max="4911" width="10" style="88" bestFit="1" customWidth="1"/>
    <col min="4912" max="4912" width="13.33203125" style="88" bestFit="1" customWidth="1"/>
    <col min="4913" max="4913" width="10.5" style="88" bestFit="1" customWidth="1"/>
    <col min="4914" max="4914" width="9.33203125" style="88" bestFit="1" customWidth="1"/>
    <col min="4915" max="5120" width="9.1640625" style="88"/>
    <col min="5121" max="5121" width="20.83203125" style="88" customWidth="1"/>
    <col min="5122" max="5161" width="11" style="88" customWidth="1"/>
    <col min="5162" max="5162" width="14.6640625" style="88" customWidth="1"/>
    <col min="5163" max="5164" width="14" style="88" customWidth="1"/>
    <col min="5165" max="5166" width="14.5" style="88" customWidth="1"/>
    <col min="5167" max="5167" width="10" style="88" bestFit="1" customWidth="1"/>
    <col min="5168" max="5168" width="13.33203125" style="88" bestFit="1" customWidth="1"/>
    <col min="5169" max="5169" width="10.5" style="88" bestFit="1" customWidth="1"/>
    <col min="5170" max="5170" width="9.33203125" style="88" bestFit="1" customWidth="1"/>
    <col min="5171" max="5376" width="9.1640625" style="88"/>
    <col min="5377" max="5377" width="20.83203125" style="88" customWidth="1"/>
    <col min="5378" max="5417" width="11" style="88" customWidth="1"/>
    <col min="5418" max="5418" width="14.6640625" style="88" customWidth="1"/>
    <col min="5419" max="5420" width="14" style="88" customWidth="1"/>
    <col min="5421" max="5422" width="14.5" style="88" customWidth="1"/>
    <col min="5423" max="5423" width="10" style="88" bestFit="1" customWidth="1"/>
    <col min="5424" max="5424" width="13.33203125" style="88" bestFit="1" customWidth="1"/>
    <col min="5425" max="5425" width="10.5" style="88" bestFit="1" customWidth="1"/>
    <col min="5426" max="5426" width="9.33203125" style="88" bestFit="1" customWidth="1"/>
    <col min="5427" max="5632" width="9.1640625" style="88"/>
    <col min="5633" max="5633" width="20.83203125" style="88" customWidth="1"/>
    <col min="5634" max="5673" width="11" style="88" customWidth="1"/>
    <col min="5674" max="5674" width="14.6640625" style="88" customWidth="1"/>
    <col min="5675" max="5676" width="14" style="88" customWidth="1"/>
    <col min="5677" max="5678" width="14.5" style="88" customWidth="1"/>
    <col min="5679" max="5679" width="10" style="88" bestFit="1" customWidth="1"/>
    <col min="5680" max="5680" width="13.33203125" style="88" bestFit="1" customWidth="1"/>
    <col min="5681" max="5681" width="10.5" style="88" bestFit="1" customWidth="1"/>
    <col min="5682" max="5682" width="9.33203125" style="88" bestFit="1" customWidth="1"/>
    <col min="5683" max="5888" width="9.1640625" style="88"/>
    <col min="5889" max="5889" width="20.83203125" style="88" customWidth="1"/>
    <col min="5890" max="5929" width="11" style="88" customWidth="1"/>
    <col min="5930" max="5930" width="14.6640625" style="88" customWidth="1"/>
    <col min="5931" max="5932" width="14" style="88" customWidth="1"/>
    <col min="5933" max="5934" width="14.5" style="88" customWidth="1"/>
    <col min="5935" max="5935" width="10" style="88" bestFit="1" customWidth="1"/>
    <col min="5936" max="5936" width="13.33203125" style="88" bestFit="1" customWidth="1"/>
    <col min="5937" max="5937" width="10.5" style="88" bestFit="1" customWidth="1"/>
    <col min="5938" max="5938" width="9.33203125" style="88" bestFit="1" customWidth="1"/>
    <col min="5939" max="6144" width="9.1640625" style="88"/>
    <col min="6145" max="6145" width="20.83203125" style="88" customWidth="1"/>
    <col min="6146" max="6185" width="11" style="88" customWidth="1"/>
    <col min="6186" max="6186" width="14.6640625" style="88" customWidth="1"/>
    <col min="6187" max="6188" width="14" style="88" customWidth="1"/>
    <col min="6189" max="6190" width="14.5" style="88" customWidth="1"/>
    <col min="6191" max="6191" width="10" style="88" bestFit="1" customWidth="1"/>
    <col min="6192" max="6192" width="13.33203125" style="88" bestFit="1" customWidth="1"/>
    <col min="6193" max="6193" width="10.5" style="88" bestFit="1" customWidth="1"/>
    <col min="6194" max="6194" width="9.33203125" style="88" bestFit="1" customWidth="1"/>
    <col min="6195" max="6400" width="9.1640625" style="88"/>
    <col min="6401" max="6401" width="20.83203125" style="88" customWidth="1"/>
    <col min="6402" max="6441" width="11" style="88" customWidth="1"/>
    <col min="6442" max="6442" width="14.6640625" style="88" customWidth="1"/>
    <col min="6443" max="6444" width="14" style="88" customWidth="1"/>
    <col min="6445" max="6446" width="14.5" style="88" customWidth="1"/>
    <col min="6447" max="6447" width="10" style="88" bestFit="1" customWidth="1"/>
    <col min="6448" max="6448" width="13.33203125" style="88" bestFit="1" customWidth="1"/>
    <col min="6449" max="6449" width="10.5" style="88" bestFit="1" customWidth="1"/>
    <col min="6450" max="6450" width="9.33203125" style="88" bestFit="1" customWidth="1"/>
    <col min="6451" max="6656" width="9.1640625" style="88"/>
    <col min="6657" max="6657" width="20.83203125" style="88" customWidth="1"/>
    <col min="6658" max="6697" width="11" style="88" customWidth="1"/>
    <col min="6698" max="6698" width="14.6640625" style="88" customWidth="1"/>
    <col min="6699" max="6700" width="14" style="88" customWidth="1"/>
    <col min="6701" max="6702" width="14.5" style="88" customWidth="1"/>
    <col min="6703" max="6703" width="10" style="88" bestFit="1" customWidth="1"/>
    <col min="6704" max="6704" width="13.33203125" style="88" bestFit="1" customWidth="1"/>
    <col min="6705" max="6705" width="10.5" style="88" bestFit="1" customWidth="1"/>
    <col min="6706" max="6706" width="9.33203125" style="88" bestFit="1" customWidth="1"/>
    <col min="6707" max="6912" width="9.1640625" style="88"/>
    <col min="6913" max="6913" width="20.83203125" style="88" customWidth="1"/>
    <col min="6914" max="6953" width="11" style="88" customWidth="1"/>
    <col min="6954" max="6954" width="14.6640625" style="88" customWidth="1"/>
    <col min="6955" max="6956" width="14" style="88" customWidth="1"/>
    <col min="6957" max="6958" width="14.5" style="88" customWidth="1"/>
    <col min="6959" max="6959" width="10" style="88" bestFit="1" customWidth="1"/>
    <col min="6960" max="6960" width="13.33203125" style="88" bestFit="1" customWidth="1"/>
    <col min="6961" max="6961" width="10.5" style="88" bestFit="1" customWidth="1"/>
    <col min="6962" max="6962" width="9.33203125" style="88" bestFit="1" customWidth="1"/>
    <col min="6963" max="7168" width="9.1640625" style="88"/>
    <col min="7169" max="7169" width="20.83203125" style="88" customWidth="1"/>
    <col min="7170" max="7209" width="11" style="88" customWidth="1"/>
    <col min="7210" max="7210" width="14.6640625" style="88" customWidth="1"/>
    <col min="7211" max="7212" width="14" style="88" customWidth="1"/>
    <col min="7213" max="7214" width="14.5" style="88" customWidth="1"/>
    <col min="7215" max="7215" width="10" style="88" bestFit="1" customWidth="1"/>
    <col min="7216" max="7216" width="13.33203125" style="88" bestFit="1" customWidth="1"/>
    <col min="7217" max="7217" width="10.5" style="88" bestFit="1" customWidth="1"/>
    <col min="7218" max="7218" width="9.33203125" style="88" bestFit="1" customWidth="1"/>
    <col min="7219" max="7424" width="9.1640625" style="88"/>
    <col min="7425" max="7425" width="20.83203125" style="88" customWidth="1"/>
    <col min="7426" max="7465" width="11" style="88" customWidth="1"/>
    <col min="7466" max="7466" width="14.6640625" style="88" customWidth="1"/>
    <col min="7467" max="7468" width="14" style="88" customWidth="1"/>
    <col min="7469" max="7470" width="14.5" style="88" customWidth="1"/>
    <col min="7471" max="7471" width="10" style="88" bestFit="1" customWidth="1"/>
    <col min="7472" max="7472" width="13.33203125" style="88" bestFit="1" customWidth="1"/>
    <col min="7473" max="7473" width="10.5" style="88" bestFit="1" customWidth="1"/>
    <col min="7474" max="7474" width="9.33203125" style="88" bestFit="1" customWidth="1"/>
    <col min="7475" max="7680" width="9.1640625" style="88"/>
    <col min="7681" max="7681" width="20.83203125" style="88" customWidth="1"/>
    <col min="7682" max="7721" width="11" style="88" customWidth="1"/>
    <col min="7722" max="7722" width="14.6640625" style="88" customWidth="1"/>
    <col min="7723" max="7724" width="14" style="88" customWidth="1"/>
    <col min="7725" max="7726" width="14.5" style="88" customWidth="1"/>
    <col min="7727" max="7727" width="10" style="88" bestFit="1" customWidth="1"/>
    <col min="7728" max="7728" width="13.33203125" style="88" bestFit="1" customWidth="1"/>
    <col min="7729" max="7729" width="10.5" style="88" bestFit="1" customWidth="1"/>
    <col min="7730" max="7730" width="9.33203125" style="88" bestFit="1" customWidth="1"/>
    <col min="7731" max="7936" width="9.1640625" style="88"/>
    <col min="7937" max="7937" width="20.83203125" style="88" customWidth="1"/>
    <col min="7938" max="7977" width="11" style="88" customWidth="1"/>
    <col min="7978" max="7978" width="14.6640625" style="88" customWidth="1"/>
    <col min="7979" max="7980" width="14" style="88" customWidth="1"/>
    <col min="7981" max="7982" width="14.5" style="88" customWidth="1"/>
    <col min="7983" max="7983" width="10" style="88" bestFit="1" customWidth="1"/>
    <col min="7984" max="7984" width="13.33203125" style="88" bestFit="1" customWidth="1"/>
    <col min="7985" max="7985" width="10.5" style="88" bestFit="1" customWidth="1"/>
    <col min="7986" max="7986" width="9.33203125" style="88" bestFit="1" customWidth="1"/>
    <col min="7987" max="8192" width="9.1640625" style="88"/>
    <col min="8193" max="8193" width="20.83203125" style="88" customWidth="1"/>
    <col min="8194" max="8233" width="11" style="88" customWidth="1"/>
    <col min="8234" max="8234" width="14.6640625" style="88" customWidth="1"/>
    <col min="8235" max="8236" width="14" style="88" customWidth="1"/>
    <col min="8237" max="8238" width="14.5" style="88" customWidth="1"/>
    <col min="8239" max="8239" width="10" style="88" bestFit="1" customWidth="1"/>
    <col min="8240" max="8240" width="13.33203125" style="88" bestFit="1" customWidth="1"/>
    <col min="8241" max="8241" width="10.5" style="88" bestFit="1" customWidth="1"/>
    <col min="8242" max="8242" width="9.33203125" style="88" bestFit="1" customWidth="1"/>
    <col min="8243" max="8448" width="9.1640625" style="88"/>
    <col min="8449" max="8449" width="20.83203125" style="88" customWidth="1"/>
    <col min="8450" max="8489" width="11" style="88" customWidth="1"/>
    <col min="8490" max="8490" width="14.6640625" style="88" customWidth="1"/>
    <col min="8491" max="8492" width="14" style="88" customWidth="1"/>
    <col min="8493" max="8494" width="14.5" style="88" customWidth="1"/>
    <col min="8495" max="8495" width="10" style="88" bestFit="1" customWidth="1"/>
    <col min="8496" max="8496" width="13.33203125" style="88" bestFit="1" customWidth="1"/>
    <col min="8497" max="8497" width="10.5" style="88" bestFit="1" customWidth="1"/>
    <col min="8498" max="8498" width="9.33203125" style="88" bestFit="1" customWidth="1"/>
    <col min="8499" max="8704" width="9.1640625" style="88"/>
    <col min="8705" max="8705" width="20.83203125" style="88" customWidth="1"/>
    <col min="8706" max="8745" width="11" style="88" customWidth="1"/>
    <col min="8746" max="8746" width="14.6640625" style="88" customWidth="1"/>
    <col min="8747" max="8748" width="14" style="88" customWidth="1"/>
    <col min="8749" max="8750" width="14.5" style="88" customWidth="1"/>
    <col min="8751" max="8751" width="10" style="88" bestFit="1" customWidth="1"/>
    <col min="8752" max="8752" width="13.33203125" style="88" bestFit="1" customWidth="1"/>
    <col min="8753" max="8753" width="10.5" style="88" bestFit="1" customWidth="1"/>
    <col min="8754" max="8754" width="9.33203125" style="88" bestFit="1" customWidth="1"/>
    <col min="8755" max="8960" width="9.1640625" style="88"/>
    <col min="8961" max="8961" width="20.83203125" style="88" customWidth="1"/>
    <col min="8962" max="9001" width="11" style="88" customWidth="1"/>
    <col min="9002" max="9002" width="14.6640625" style="88" customWidth="1"/>
    <col min="9003" max="9004" width="14" style="88" customWidth="1"/>
    <col min="9005" max="9006" width="14.5" style="88" customWidth="1"/>
    <col min="9007" max="9007" width="10" style="88" bestFit="1" customWidth="1"/>
    <col min="9008" max="9008" width="13.33203125" style="88" bestFit="1" customWidth="1"/>
    <col min="9009" max="9009" width="10.5" style="88" bestFit="1" customWidth="1"/>
    <col min="9010" max="9010" width="9.33203125" style="88" bestFit="1" customWidth="1"/>
    <col min="9011" max="9216" width="9.1640625" style="88"/>
    <col min="9217" max="9217" width="20.83203125" style="88" customWidth="1"/>
    <col min="9218" max="9257" width="11" style="88" customWidth="1"/>
    <col min="9258" max="9258" width="14.6640625" style="88" customWidth="1"/>
    <col min="9259" max="9260" width="14" style="88" customWidth="1"/>
    <col min="9261" max="9262" width="14.5" style="88" customWidth="1"/>
    <col min="9263" max="9263" width="10" style="88" bestFit="1" customWidth="1"/>
    <col min="9264" max="9264" width="13.33203125" style="88" bestFit="1" customWidth="1"/>
    <col min="9265" max="9265" width="10.5" style="88" bestFit="1" customWidth="1"/>
    <col min="9266" max="9266" width="9.33203125" style="88" bestFit="1" customWidth="1"/>
    <col min="9267" max="9472" width="9.1640625" style="88"/>
    <col min="9473" max="9473" width="20.83203125" style="88" customWidth="1"/>
    <col min="9474" max="9513" width="11" style="88" customWidth="1"/>
    <col min="9514" max="9514" width="14.6640625" style="88" customWidth="1"/>
    <col min="9515" max="9516" width="14" style="88" customWidth="1"/>
    <col min="9517" max="9518" width="14.5" style="88" customWidth="1"/>
    <col min="9519" max="9519" width="10" style="88" bestFit="1" customWidth="1"/>
    <col min="9520" max="9520" width="13.33203125" style="88" bestFit="1" customWidth="1"/>
    <col min="9521" max="9521" width="10.5" style="88" bestFit="1" customWidth="1"/>
    <col min="9522" max="9522" width="9.33203125" style="88" bestFit="1" customWidth="1"/>
    <col min="9523" max="9728" width="9.1640625" style="88"/>
    <col min="9729" max="9729" width="20.83203125" style="88" customWidth="1"/>
    <col min="9730" max="9769" width="11" style="88" customWidth="1"/>
    <col min="9770" max="9770" width="14.6640625" style="88" customWidth="1"/>
    <col min="9771" max="9772" width="14" style="88" customWidth="1"/>
    <col min="9773" max="9774" width="14.5" style="88" customWidth="1"/>
    <col min="9775" max="9775" width="10" style="88" bestFit="1" customWidth="1"/>
    <col min="9776" max="9776" width="13.33203125" style="88" bestFit="1" customWidth="1"/>
    <col min="9777" max="9777" width="10.5" style="88" bestFit="1" customWidth="1"/>
    <col min="9778" max="9778" width="9.33203125" style="88" bestFit="1" customWidth="1"/>
    <col min="9779" max="9984" width="9.1640625" style="88"/>
    <col min="9985" max="9985" width="20.83203125" style="88" customWidth="1"/>
    <col min="9986" max="10025" width="11" style="88" customWidth="1"/>
    <col min="10026" max="10026" width="14.6640625" style="88" customWidth="1"/>
    <col min="10027" max="10028" width="14" style="88" customWidth="1"/>
    <col min="10029" max="10030" width="14.5" style="88" customWidth="1"/>
    <col min="10031" max="10031" width="10" style="88" bestFit="1" customWidth="1"/>
    <col min="10032" max="10032" width="13.33203125" style="88" bestFit="1" customWidth="1"/>
    <col min="10033" max="10033" width="10.5" style="88" bestFit="1" customWidth="1"/>
    <col min="10034" max="10034" width="9.33203125" style="88" bestFit="1" customWidth="1"/>
    <col min="10035" max="10240" width="9.1640625" style="88"/>
    <col min="10241" max="10241" width="20.83203125" style="88" customWidth="1"/>
    <col min="10242" max="10281" width="11" style="88" customWidth="1"/>
    <col min="10282" max="10282" width="14.6640625" style="88" customWidth="1"/>
    <col min="10283" max="10284" width="14" style="88" customWidth="1"/>
    <col min="10285" max="10286" width="14.5" style="88" customWidth="1"/>
    <col min="10287" max="10287" width="10" style="88" bestFit="1" customWidth="1"/>
    <col min="10288" max="10288" width="13.33203125" style="88" bestFit="1" customWidth="1"/>
    <col min="10289" max="10289" width="10.5" style="88" bestFit="1" customWidth="1"/>
    <col min="10290" max="10290" width="9.33203125" style="88" bestFit="1" customWidth="1"/>
    <col min="10291" max="10496" width="9.1640625" style="88"/>
    <col min="10497" max="10497" width="20.83203125" style="88" customWidth="1"/>
    <col min="10498" max="10537" width="11" style="88" customWidth="1"/>
    <col min="10538" max="10538" width="14.6640625" style="88" customWidth="1"/>
    <col min="10539" max="10540" width="14" style="88" customWidth="1"/>
    <col min="10541" max="10542" width="14.5" style="88" customWidth="1"/>
    <col min="10543" max="10543" width="10" style="88" bestFit="1" customWidth="1"/>
    <col min="10544" max="10544" width="13.33203125" style="88" bestFit="1" customWidth="1"/>
    <col min="10545" max="10545" width="10.5" style="88" bestFit="1" customWidth="1"/>
    <col min="10546" max="10546" width="9.33203125" style="88" bestFit="1" customWidth="1"/>
    <col min="10547" max="10752" width="9.1640625" style="88"/>
    <col min="10753" max="10753" width="20.83203125" style="88" customWidth="1"/>
    <col min="10754" max="10793" width="11" style="88" customWidth="1"/>
    <col min="10794" max="10794" width="14.6640625" style="88" customWidth="1"/>
    <col min="10795" max="10796" width="14" style="88" customWidth="1"/>
    <col min="10797" max="10798" width="14.5" style="88" customWidth="1"/>
    <col min="10799" max="10799" width="10" style="88" bestFit="1" customWidth="1"/>
    <col min="10800" max="10800" width="13.33203125" style="88" bestFit="1" customWidth="1"/>
    <col min="10801" max="10801" width="10.5" style="88" bestFit="1" customWidth="1"/>
    <col min="10802" max="10802" width="9.33203125" style="88" bestFit="1" customWidth="1"/>
    <col min="10803" max="11008" width="9.1640625" style="88"/>
    <col min="11009" max="11009" width="20.83203125" style="88" customWidth="1"/>
    <col min="11010" max="11049" width="11" style="88" customWidth="1"/>
    <col min="11050" max="11050" width="14.6640625" style="88" customWidth="1"/>
    <col min="11051" max="11052" width="14" style="88" customWidth="1"/>
    <col min="11053" max="11054" width="14.5" style="88" customWidth="1"/>
    <col min="11055" max="11055" width="10" style="88" bestFit="1" customWidth="1"/>
    <col min="11056" max="11056" width="13.33203125" style="88" bestFit="1" customWidth="1"/>
    <col min="11057" max="11057" width="10.5" style="88" bestFit="1" customWidth="1"/>
    <col min="11058" max="11058" width="9.33203125" style="88" bestFit="1" customWidth="1"/>
    <col min="11059" max="11264" width="9.1640625" style="88"/>
    <col min="11265" max="11265" width="20.83203125" style="88" customWidth="1"/>
    <col min="11266" max="11305" width="11" style="88" customWidth="1"/>
    <col min="11306" max="11306" width="14.6640625" style="88" customWidth="1"/>
    <col min="11307" max="11308" width="14" style="88" customWidth="1"/>
    <col min="11309" max="11310" width="14.5" style="88" customWidth="1"/>
    <col min="11311" max="11311" width="10" style="88" bestFit="1" customWidth="1"/>
    <col min="11312" max="11312" width="13.33203125" style="88" bestFit="1" customWidth="1"/>
    <col min="11313" max="11313" width="10.5" style="88" bestFit="1" customWidth="1"/>
    <col min="11314" max="11314" width="9.33203125" style="88" bestFit="1" customWidth="1"/>
    <col min="11315" max="11520" width="9.1640625" style="88"/>
    <col min="11521" max="11521" width="20.83203125" style="88" customWidth="1"/>
    <col min="11522" max="11561" width="11" style="88" customWidth="1"/>
    <col min="11562" max="11562" width="14.6640625" style="88" customWidth="1"/>
    <col min="11563" max="11564" width="14" style="88" customWidth="1"/>
    <col min="11565" max="11566" width="14.5" style="88" customWidth="1"/>
    <col min="11567" max="11567" width="10" style="88" bestFit="1" customWidth="1"/>
    <col min="11568" max="11568" width="13.33203125" style="88" bestFit="1" customWidth="1"/>
    <col min="11569" max="11569" width="10.5" style="88" bestFit="1" customWidth="1"/>
    <col min="11570" max="11570" width="9.33203125" style="88" bestFit="1" customWidth="1"/>
    <col min="11571" max="11776" width="9.1640625" style="88"/>
    <col min="11777" max="11777" width="20.83203125" style="88" customWidth="1"/>
    <col min="11778" max="11817" width="11" style="88" customWidth="1"/>
    <col min="11818" max="11818" width="14.6640625" style="88" customWidth="1"/>
    <col min="11819" max="11820" width="14" style="88" customWidth="1"/>
    <col min="11821" max="11822" width="14.5" style="88" customWidth="1"/>
    <col min="11823" max="11823" width="10" style="88" bestFit="1" customWidth="1"/>
    <col min="11824" max="11824" width="13.33203125" style="88" bestFit="1" customWidth="1"/>
    <col min="11825" max="11825" width="10.5" style="88" bestFit="1" customWidth="1"/>
    <col min="11826" max="11826" width="9.33203125" style="88" bestFit="1" customWidth="1"/>
    <col min="11827" max="12032" width="9.1640625" style="88"/>
    <col min="12033" max="12033" width="20.83203125" style="88" customWidth="1"/>
    <col min="12034" max="12073" width="11" style="88" customWidth="1"/>
    <col min="12074" max="12074" width="14.6640625" style="88" customWidth="1"/>
    <col min="12075" max="12076" width="14" style="88" customWidth="1"/>
    <col min="12077" max="12078" width="14.5" style="88" customWidth="1"/>
    <col min="12079" max="12079" width="10" style="88" bestFit="1" customWidth="1"/>
    <col min="12080" max="12080" width="13.33203125" style="88" bestFit="1" customWidth="1"/>
    <col min="12081" max="12081" width="10.5" style="88" bestFit="1" customWidth="1"/>
    <col min="12082" max="12082" width="9.33203125" style="88" bestFit="1" customWidth="1"/>
    <col min="12083" max="12288" width="9.1640625" style="88"/>
    <col min="12289" max="12289" width="20.83203125" style="88" customWidth="1"/>
    <col min="12290" max="12329" width="11" style="88" customWidth="1"/>
    <col min="12330" max="12330" width="14.6640625" style="88" customWidth="1"/>
    <col min="12331" max="12332" width="14" style="88" customWidth="1"/>
    <col min="12333" max="12334" width="14.5" style="88" customWidth="1"/>
    <col min="12335" max="12335" width="10" style="88" bestFit="1" customWidth="1"/>
    <col min="12336" max="12336" width="13.33203125" style="88" bestFit="1" customWidth="1"/>
    <col min="12337" max="12337" width="10.5" style="88" bestFit="1" customWidth="1"/>
    <col min="12338" max="12338" width="9.33203125" style="88" bestFit="1" customWidth="1"/>
    <col min="12339" max="12544" width="9.1640625" style="88"/>
    <col min="12545" max="12545" width="20.83203125" style="88" customWidth="1"/>
    <col min="12546" max="12585" width="11" style="88" customWidth="1"/>
    <col min="12586" max="12586" width="14.6640625" style="88" customWidth="1"/>
    <col min="12587" max="12588" width="14" style="88" customWidth="1"/>
    <col min="12589" max="12590" width="14.5" style="88" customWidth="1"/>
    <col min="12591" max="12591" width="10" style="88" bestFit="1" customWidth="1"/>
    <col min="12592" max="12592" width="13.33203125" style="88" bestFit="1" customWidth="1"/>
    <col min="12593" max="12593" width="10.5" style="88" bestFit="1" customWidth="1"/>
    <col min="12594" max="12594" width="9.33203125" style="88" bestFit="1" customWidth="1"/>
    <col min="12595" max="12800" width="9.1640625" style="88"/>
    <col min="12801" max="12801" width="20.83203125" style="88" customWidth="1"/>
    <col min="12802" max="12841" width="11" style="88" customWidth="1"/>
    <col min="12842" max="12842" width="14.6640625" style="88" customWidth="1"/>
    <col min="12843" max="12844" width="14" style="88" customWidth="1"/>
    <col min="12845" max="12846" width="14.5" style="88" customWidth="1"/>
    <col min="12847" max="12847" width="10" style="88" bestFit="1" customWidth="1"/>
    <col min="12848" max="12848" width="13.33203125" style="88" bestFit="1" customWidth="1"/>
    <col min="12849" max="12849" width="10.5" style="88" bestFit="1" customWidth="1"/>
    <col min="12850" max="12850" width="9.33203125" style="88" bestFit="1" customWidth="1"/>
    <col min="12851" max="13056" width="9.1640625" style="88"/>
    <col min="13057" max="13057" width="20.83203125" style="88" customWidth="1"/>
    <col min="13058" max="13097" width="11" style="88" customWidth="1"/>
    <col min="13098" max="13098" width="14.6640625" style="88" customWidth="1"/>
    <col min="13099" max="13100" width="14" style="88" customWidth="1"/>
    <col min="13101" max="13102" width="14.5" style="88" customWidth="1"/>
    <col min="13103" max="13103" width="10" style="88" bestFit="1" customWidth="1"/>
    <col min="13104" max="13104" width="13.33203125" style="88" bestFit="1" customWidth="1"/>
    <col min="13105" max="13105" width="10.5" style="88" bestFit="1" customWidth="1"/>
    <col min="13106" max="13106" width="9.33203125" style="88" bestFit="1" customWidth="1"/>
    <col min="13107" max="13312" width="9.1640625" style="88"/>
    <col min="13313" max="13313" width="20.83203125" style="88" customWidth="1"/>
    <col min="13314" max="13353" width="11" style="88" customWidth="1"/>
    <col min="13354" max="13354" width="14.6640625" style="88" customWidth="1"/>
    <col min="13355" max="13356" width="14" style="88" customWidth="1"/>
    <col min="13357" max="13358" width="14.5" style="88" customWidth="1"/>
    <col min="13359" max="13359" width="10" style="88" bestFit="1" customWidth="1"/>
    <col min="13360" max="13360" width="13.33203125" style="88" bestFit="1" customWidth="1"/>
    <col min="13361" max="13361" width="10.5" style="88" bestFit="1" customWidth="1"/>
    <col min="13362" max="13362" width="9.33203125" style="88" bestFit="1" customWidth="1"/>
    <col min="13363" max="13568" width="9.1640625" style="88"/>
    <col min="13569" max="13569" width="20.83203125" style="88" customWidth="1"/>
    <col min="13570" max="13609" width="11" style="88" customWidth="1"/>
    <col min="13610" max="13610" width="14.6640625" style="88" customWidth="1"/>
    <col min="13611" max="13612" width="14" style="88" customWidth="1"/>
    <col min="13613" max="13614" width="14.5" style="88" customWidth="1"/>
    <col min="13615" max="13615" width="10" style="88" bestFit="1" customWidth="1"/>
    <col min="13616" max="13616" width="13.33203125" style="88" bestFit="1" customWidth="1"/>
    <col min="13617" max="13617" width="10.5" style="88" bestFit="1" customWidth="1"/>
    <col min="13618" max="13618" width="9.33203125" style="88" bestFit="1" customWidth="1"/>
    <col min="13619" max="13824" width="9.1640625" style="88"/>
    <col min="13825" max="13825" width="20.83203125" style="88" customWidth="1"/>
    <col min="13826" max="13865" width="11" style="88" customWidth="1"/>
    <col min="13866" max="13866" width="14.6640625" style="88" customWidth="1"/>
    <col min="13867" max="13868" width="14" style="88" customWidth="1"/>
    <col min="13869" max="13870" width="14.5" style="88" customWidth="1"/>
    <col min="13871" max="13871" width="10" style="88" bestFit="1" customWidth="1"/>
    <col min="13872" max="13872" width="13.33203125" style="88" bestFit="1" customWidth="1"/>
    <col min="13873" max="13873" width="10.5" style="88" bestFit="1" customWidth="1"/>
    <col min="13874" max="13874" width="9.33203125" style="88" bestFit="1" customWidth="1"/>
    <col min="13875" max="14080" width="9.1640625" style="88"/>
    <col min="14081" max="14081" width="20.83203125" style="88" customWidth="1"/>
    <col min="14082" max="14121" width="11" style="88" customWidth="1"/>
    <col min="14122" max="14122" width="14.6640625" style="88" customWidth="1"/>
    <col min="14123" max="14124" width="14" style="88" customWidth="1"/>
    <col min="14125" max="14126" width="14.5" style="88" customWidth="1"/>
    <col min="14127" max="14127" width="10" style="88" bestFit="1" customWidth="1"/>
    <col min="14128" max="14128" width="13.33203125" style="88" bestFit="1" customWidth="1"/>
    <col min="14129" max="14129" width="10.5" style="88" bestFit="1" customWidth="1"/>
    <col min="14130" max="14130" width="9.33203125" style="88" bestFit="1" customWidth="1"/>
    <col min="14131" max="14336" width="9.1640625" style="88"/>
    <col min="14337" max="14337" width="20.83203125" style="88" customWidth="1"/>
    <col min="14338" max="14377" width="11" style="88" customWidth="1"/>
    <col min="14378" max="14378" width="14.6640625" style="88" customWidth="1"/>
    <col min="14379" max="14380" width="14" style="88" customWidth="1"/>
    <col min="14381" max="14382" width="14.5" style="88" customWidth="1"/>
    <col min="14383" max="14383" width="10" style="88" bestFit="1" customWidth="1"/>
    <col min="14384" max="14384" width="13.33203125" style="88" bestFit="1" customWidth="1"/>
    <col min="14385" max="14385" width="10.5" style="88" bestFit="1" customWidth="1"/>
    <col min="14386" max="14386" width="9.33203125" style="88" bestFit="1" customWidth="1"/>
    <col min="14387" max="14592" width="9.1640625" style="88"/>
    <col min="14593" max="14593" width="20.83203125" style="88" customWidth="1"/>
    <col min="14594" max="14633" width="11" style="88" customWidth="1"/>
    <col min="14634" max="14634" width="14.6640625" style="88" customWidth="1"/>
    <col min="14635" max="14636" width="14" style="88" customWidth="1"/>
    <col min="14637" max="14638" width="14.5" style="88" customWidth="1"/>
    <col min="14639" max="14639" width="10" style="88" bestFit="1" customWidth="1"/>
    <col min="14640" max="14640" width="13.33203125" style="88" bestFit="1" customWidth="1"/>
    <col min="14641" max="14641" width="10.5" style="88" bestFit="1" customWidth="1"/>
    <col min="14642" max="14642" width="9.33203125" style="88" bestFit="1" customWidth="1"/>
    <col min="14643" max="14848" width="9.1640625" style="88"/>
    <col min="14849" max="14849" width="20.83203125" style="88" customWidth="1"/>
    <col min="14850" max="14889" width="11" style="88" customWidth="1"/>
    <col min="14890" max="14890" width="14.6640625" style="88" customWidth="1"/>
    <col min="14891" max="14892" width="14" style="88" customWidth="1"/>
    <col min="14893" max="14894" width="14.5" style="88" customWidth="1"/>
    <col min="14895" max="14895" width="10" style="88" bestFit="1" customWidth="1"/>
    <col min="14896" max="14896" width="13.33203125" style="88" bestFit="1" customWidth="1"/>
    <col min="14897" max="14897" width="10.5" style="88" bestFit="1" customWidth="1"/>
    <col min="14898" max="14898" width="9.33203125" style="88" bestFit="1" customWidth="1"/>
    <col min="14899" max="15104" width="9.1640625" style="88"/>
    <col min="15105" max="15105" width="20.83203125" style="88" customWidth="1"/>
    <col min="15106" max="15145" width="11" style="88" customWidth="1"/>
    <col min="15146" max="15146" width="14.6640625" style="88" customWidth="1"/>
    <col min="15147" max="15148" width="14" style="88" customWidth="1"/>
    <col min="15149" max="15150" width="14.5" style="88" customWidth="1"/>
    <col min="15151" max="15151" width="10" style="88" bestFit="1" customWidth="1"/>
    <col min="15152" max="15152" width="13.33203125" style="88" bestFit="1" customWidth="1"/>
    <col min="15153" max="15153" width="10.5" style="88" bestFit="1" customWidth="1"/>
    <col min="15154" max="15154" width="9.33203125" style="88" bestFit="1" customWidth="1"/>
    <col min="15155" max="15360" width="9.1640625" style="88"/>
    <col min="15361" max="15361" width="20.83203125" style="88" customWidth="1"/>
    <col min="15362" max="15401" width="11" style="88" customWidth="1"/>
    <col min="15402" max="15402" width="14.6640625" style="88" customWidth="1"/>
    <col min="15403" max="15404" width="14" style="88" customWidth="1"/>
    <col min="15405" max="15406" width="14.5" style="88" customWidth="1"/>
    <col min="15407" max="15407" width="10" style="88" bestFit="1" customWidth="1"/>
    <col min="15408" max="15408" width="13.33203125" style="88" bestFit="1" customWidth="1"/>
    <col min="15409" max="15409" width="10.5" style="88" bestFit="1" customWidth="1"/>
    <col min="15410" max="15410" width="9.33203125" style="88" bestFit="1" customWidth="1"/>
    <col min="15411" max="15616" width="9.1640625" style="88"/>
    <col min="15617" max="15617" width="20.83203125" style="88" customWidth="1"/>
    <col min="15618" max="15657" width="11" style="88" customWidth="1"/>
    <col min="15658" max="15658" width="14.6640625" style="88" customWidth="1"/>
    <col min="15659" max="15660" width="14" style="88" customWidth="1"/>
    <col min="15661" max="15662" width="14.5" style="88" customWidth="1"/>
    <col min="15663" max="15663" width="10" style="88" bestFit="1" customWidth="1"/>
    <col min="15664" max="15664" width="13.33203125" style="88" bestFit="1" customWidth="1"/>
    <col min="15665" max="15665" width="10.5" style="88" bestFit="1" customWidth="1"/>
    <col min="15666" max="15666" width="9.33203125" style="88" bestFit="1" customWidth="1"/>
    <col min="15667" max="15872" width="9.1640625" style="88"/>
    <col min="15873" max="15873" width="20.83203125" style="88" customWidth="1"/>
    <col min="15874" max="15913" width="11" style="88" customWidth="1"/>
    <col min="15914" max="15914" width="14.6640625" style="88" customWidth="1"/>
    <col min="15915" max="15916" width="14" style="88" customWidth="1"/>
    <col min="15917" max="15918" width="14.5" style="88" customWidth="1"/>
    <col min="15919" max="15919" width="10" style="88" bestFit="1" customWidth="1"/>
    <col min="15920" max="15920" width="13.33203125" style="88" bestFit="1" customWidth="1"/>
    <col min="15921" max="15921" width="10.5" style="88" bestFit="1" customWidth="1"/>
    <col min="15922" max="15922" width="9.33203125" style="88" bestFit="1" customWidth="1"/>
    <col min="15923" max="16128" width="9.1640625" style="88"/>
    <col min="16129" max="16129" width="20.83203125" style="88" customWidth="1"/>
    <col min="16130" max="16169" width="11" style="88" customWidth="1"/>
    <col min="16170" max="16170" width="14.6640625" style="88" customWidth="1"/>
    <col min="16171" max="16172" width="14" style="88" customWidth="1"/>
    <col min="16173" max="16174" width="14.5" style="88" customWidth="1"/>
    <col min="16175" max="16175" width="10" style="88" bestFit="1" customWidth="1"/>
    <col min="16176" max="16176" width="13.33203125" style="88" bestFit="1" customWidth="1"/>
    <col min="16177" max="16177" width="10.5" style="88" bestFit="1" customWidth="1"/>
    <col min="16178" max="16178" width="9.33203125" style="88" bestFit="1" customWidth="1"/>
    <col min="16179" max="16384" width="9.1640625" style="88"/>
  </cols>
  <sheetData>
    <row r="1" spans="1:50" ht="12.75" customHeight="1">
      <c r="A1" s="86"/>
      <c r="B1" s="86"/>
      <c r="C1" s="86"/>
      <c r="D1" s="86"/>
      <c r="E1" s="86"/>
      <c r="F1" s="86"/>
      <c r="G1" s="86"/>
      <c r="H1" s="86"/>
      <c r="I1" s="86"/>
      <c r="J1" s="86"/>
      <c r="K1" s="87"/>
      <c r="L1" s="87"/>
      <c r="M1" s="87"/>
      <c r="N1" s="87"/>
      <c r="O1" s="87"/>
      <c r="P1" s="87"/>
      <c r="Q1" s="87"/>
    </row>
    <row r="2" spans="1:50" ht="12.75" customHeight="1">
      <c r="A2" s="90" t="s">
        <v>287</v>
      </c>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spans="1:50" ht="12.75" customHeight="1">
      <c r="A3" s="90" t="s">
        <v>288</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spans="1:50" ht="12.75" customHeight="1">
      <c r="A4" s="91" t="s">
        <v>289</v>
      </c>
      <c r="B4" s="91"/>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row>
    <row r="5" spans="1:50" ht="12.75" customHeight="1" thickBot="1">
      <c r="A5" s="92" t="s">
        <v>290</v>
      </c>
      <c r="B5" s="92"/>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row>
    <row r="6" spans="1:50" ht="59.25" customHeight="1" thickBot="1">
      <c r="A6" s="93" t="s">
        <v>291</v>
      </c>
      <c r="B6" s="94" t="s">
        <v>292</v>
      </c>
      <c r="C6" s="94" t="s">
        <v>293</v>
      </c>
      <c r="D6" s="94" t="s">
        <v>294</v>
      </c>
      <c r="E6" s="94" t="s">
        <v>295</v>
      </c>
      <c r="F6" s="94" t="s">
        <v>296</v>
      </c>
      <c r="G6" s="94" t="s">
        <v>297</v>
      </c>
      <c r="H6" s="94" t="s">
        <v>298</v>
      </c>
      <c r="I6" s="94" t="s">
        <v>299</v>
      </c>
      <c r="J6" s="94" t="s">
        <v>300</v>
      </c>
      <c r="K6" s="94" t="s">
        <v>301</v>
      </c>
      <c r="L6" s="94" t="s">
        <v>302</v>
      </c>
      <c r="M6" s="94" t="s">
        <v>303</v>
      </c>
      <c r="N6" s="94" t="s">
        <v>304</v>
      </c>
      <c r="O6" s="94" t="s">
        <v>305</v>
      </c>
      <c r="P6" s="94" t="s">
        <v>306</v>
      </c>
      <c r="Q6" s="94" t="s">
        <v>307</v>
      </c>
      <c r="R6" s="94" t="s">
        <v>308</v>
      </c>
      <c r="S6" s="94" t="s">
        <v>309</v>
      </c>
      <c r="T6" s="94" t="s">
        <v>310</v>
      </c>
      <c r="U6" s="94" t="s">
        <v>311</v>
      </c>
      <c r="V6" s="94" t="s">
        <v>312</v>
      </c>
      <c r="W6" s="94" t="s">
        <v>313</v>
      </c>
      <c r="X6" s="94" t="s">
        <v>314</v>
      </c>
      <c r="Y6" s="94" t="s">
        <v>315</v>
      </c>
      <c r="Z6" s="94" t="s">
        <v>316</v>
      </c>
      <c r="AA6" s="94" t="s">
        <v>317</v>
      </c>
      <c r="AB6" s="94" t="s">
        <v>318</v>
      </c>
      <c r="AC6" s="94" t="s">
        <v>319</v>
      </c>
      <c r="AD6" s="94" t="s">
        <v>320</v>
      </c>
      <c r="AE6" s="95" t="s">
        <v>321</v>
      </c>
      <c r="AF6" s="95" t="s">
        <v>322</v>
      </c>
      <c r="AG6" s="95" t="s">
        <v>323</v>
      </c>
      <c r="AH6" s="95" t="s">
        <v>324</v>
      </c>
      <c r="AI6" s="95" t="s">
        <v>325</v>
      </c>
      <c r="AJ6" s="95" t="s">
        <v>326</v>
      </c>
      <c r="AK6" s="95" t="s">
        <v>327</v>
      </c>
      <c r="AL6" s="96" t="s">
        <v>328</v>
      </c>
      <c r="AM6" s="96" t="s">
        <v>329</v>
      </c>
      <c r="AN6" s="97" t="s">
        <v>330</v>
      </c>
      <c r="AO6" s="97" t="s">
        <v>331</v>
      </c>
      <c r="AP6" s="96" t="s">
        <v>332</v>
      </c>
      <c r="AQ6" s="96" t="s">
        <v>333</v>
      </c>
      <c r="AR6" s="96" t="s">
        <v>334</v>
      </c>
      <c r="AS6" s="96" t="s">
        <v>335</v>
      </c>
      <c r="AT6" s="96" t="s">
        <v>336</v>
      </c>
      <c r="AU6" s="96" t="s">
        <v>337</v>
      </c>
      <c r="AV6" s="96" t="s">
        <v>338</v>
      </c>
      <c r="AW6" s="96" t="s">
        <v>339</v>
      </c>
      <c r="AX6" s="98" t="s">
        <v>340</v>
      </c>
    </row>
    <row r="7" spans="1:50" ht="12.75" customHeight="1">
      <c r="A7" s="99" t="s">
        <v>341</v>
      </c>
      <c r="B7" s="100">
        <v>1248.2024030113391</v>
      </c>
      <c r="C7" s="100">
        <v>1254.2259839693743</v>
      </c>
      <c r="D7" s="100">
        <v>1367.1808914198007</v>
      </c>
      <c r="E7" s="100">
        <v>1266.1183046569142</v>
      </c>
      <c r="F7" s="100">
        <v>1086.3962642285476</v>
      </c>
      <c r="G7" s="100">
        <v>1240.4568277073813</v>
      </c>
      <c r="H7" s="100">
        <v>968.84563210867316</v>
      </c>
      <c r="I7" s="100">
        <v>1193.1637865938881</v>
      </c>
      <c r="J7" s="100">
        <v>1176.0470764250736</v>
      </c>
      <c r="K7" s="100">
        <v>1191.4990568187125</v>
      </c>
      <c r="L7" s="100">
        <v>1229.2161636308529</v>
      </c>
      <c r="M7" s="100">
        <v>1315.9431887176318</v>
      </c>
      <c r="N7" s="100">
        <v>1417.0214003820458</v>
      </c>
      <c r="O7" s="100">
        <v>1184.4999753384241</v>
      </c>
      <c r="P7" s="100">
        <v>1362.8</v>
      </c>
      <c r="Q7" s="101">
        <v>1324.3</v>
      </c>
      <c r="R7" s="101">
        <v>1372.5</v>
      </c>
      <c r="S7" s="101">
        <v>1445.4</v>
      </c>
      <c r="T7" s="101">
        <v>1518.1</v>
      </c>
      <c r="U7" s="101">
        <v>1508.1</v>
      </c>
      <c r="V7" s="101">
        <v>1532.4</v>
      </c>
      <c r="W7" s="101">
        <v>1489.6</v>
      </c>
      <c r="X7" s="101">
        <v>1548.4</v>
      </c>
      <c r="Y7" s="101">
        <v>1601.5</v>
      </c>
      <c r="Z7" s="101">
        <v>1678.9</v>
      </c>
      <c r="AA7" s="101">
        <v>1828.3</v>
      </c>
      <c r="AB7" s="101">
        <v>2020</v>
      </c>
      <c r="AC7" s="101">
        <v>13784</v>
      </c>
      <c r="AD7" s="101">
        <v>2172</v>
      </c>
      <c r="AE7" s="101">
        <v>2068</v>
      </c>
      <c r="AF7" s="101">
        <v>2164</v>
      </c>
      <c r="AG7" s="101">
        <v>2371</v>
      </c>
      <c r="AH7" s="102">
        <v>2372</v>
      </c>
      <c r="AI7" s="102">
        <v>2511</v>
      </c>
      <c r="AJ7" s="102">
        <v>2709</v>
      </c>
      <c r="AK7" s="102">
        <v>2760</v>
      </c>
      <c r="AL7" s="103">
        <v>2935</v>
      </c>
      <c r="AM7" s="103">
        <v>2966.6781366050859</v>
      </c>
      <c r="AN7" s="103">
        <v>3205.9800787211825</v>
      </c>
      <c r="AO7" s="103">
        <v>2731.0355261603872</v>
      </c>
      <c r="AP7" s="103">
        <v>3246.3106749804083</v>
      </c>
      <c r="AQ7" s="102">
        <v>3214.4190805208609</v>
      </c>
      <c r="AR7" s="103">
        <v>3352</v>
      </c>
      <c r="AS7" s="103">
        <v>3537</v>
      </c>
      <c r="AT7" s="103">
        <v>3355.0243589057227</v>
      </c>
      <c r="AU7" s="103">
        <v>3437.4311421226585</v>
      </c>
      <c r="AV7" s="103">
        <v>3502.5377087095872</v>
      </c>
      <c r="AW7" s="103">
        <v>3502.6024239720432</v>
      </c>
      <c r="AX7" s="104">
        <v>3548.6915719184262</v>
      </c>
    </row>
    <row r="8" spans="1:50" ht="12.75" customHeight="1">
      <c r="A8" s="105" t="s">
        <v>342</v>
      </c>
      <c r="B8" s="106">
        <v>1360.8247422680413</v>
      </c>
      <c r="C8" s="106">
        <v>1178.0821917808219</v>
      </c>
      <c r="D8" s="106">
        <v>937.5</v>
      </c>
      <c r="E8" s="106">
        <v>1334.7826086956522</v>
      </c>
      <c r="F8" s="106">
        <v>798.24561403508778</v>
      </c>
      <c r="G8" s="106">
        <v>1125.8064516129032</v>
      </c>
      <c r="H8" s="106">
        <v>459.62732919254654</v>
      </c>
      <c r="I8" s="106">
        <v>983.33333333333337</v>
      </c>
      <c r="J8" s="106">
        <v>970.80291970802932</v>
      </c>
      <c r="K8" s="106">
        <v>1153.8461538461538</v>
      </c>
      <c r="L8" s="106">
        <v>873.68421052631584</v>
      </c>
      <c r="M8" s="106">
        <v>1317.6470588235295</v>
      </c>
      <c r="N8" s="106">
        <v>1703.7037037037037</v>
      </c>
      <c r="O8" s="106">
        <v>1448.9795918367345</v>
      </c>
      <c r="P8" s="106">
        <v>2487.1999999999998</v>
      </c>
      <c r="Q8" s="107">
        <v>2053.6</v>
      </c>
      <c r="R8" s="107">
        <v>2053.6</v>
      </c>
      <c r="S8" s="107">
        <v>2418</v>
      </c>
      <c r="T8" s="107">
        <v>2143.8000000000002</v>
      </c>
      <c r="U8" s="107">
        <v>2175.9</v>
      </c>
      <c r="V8" s="107">
        <v>2143.8000000000002</v>
      </c>
      <c r="W8" s="107">
        <v>2200</v>
      </c>
      <c r="X8" s="107">
        <v>2135.6999999999998</v>
      </c>
      <c r="Y8" s="107">
        <v>2272.4</v>
      </c>
      <c r="Z8" s="107">
        <v>2833.3</v>
      </c>
      <c r="AA8" s="107">
        <v>4266.7</v>
      </c>
      <c r="AB8" s="107">
        <v>4931</v>
      </c>
      <c r="AC8" s="107">
        <v>3723</v>
      </c>
      <c r="AD8" s="107">
        <v>3634</v>
      </c>
      <c r="AE8" s="107">
        <v>3718</v>
      </c>
      <c r="AF8" s="107">
        <v>3761</v>
      </c>
      <c r="AG8" s="107">
        <v>4244</v>
      </c>
      <c r="AH8" s="108">
        <v>3712</v>
      </c>
      <c r="AI8" s="108">
        <v>3861</v>
      </c>
      <c r="AJ8" s="108">
        <v>3991</v>
      </c>
      <c r="AK8" s="108">
        <v>3982</v>
      </c>
      <c r="AL8" s="109">
        <v>3798</v>
      </c>
      <c r="AM8" s="109">
        <v>3605.822784810126</v>
      </c>
      <c r="AN8" s="109">
        <v>3561.5883668903803</v>
      </c>
      <c r="AO8" s="109">
        <v>3899.749373433584</v>
      </c>
      <c r="AP8" s="109">
        <v>4209.8540145985398</v>
      </c>
      <c r="AQ8" s="108">
        <v>3941.1797919762257</v>
      </c>
      <c r="AR8" s="109">
        <v>3912.9834254143643</v>
      </c>
      <c r="AS8" s="109">
        <v>4103.1331592689294</v>
      </c>
      <c r="AT8" s="109">
        <v>3963.6363636363635</v>
      </c>
      <c r="AU8" s="109">
        <v>3744.9879711307135</v>
      </c>
      <c r="AV8" s="109">
        <v>3388.5480572597135</v>
      </c>
      <c r="AW8" s="109">
        <v>3505.6100981767181</v>
      </c>
      <c r="AX8" s="110">
        <v>3689.5104895104887</v>
      </c>
    </row>
    <row r="9" spans="1:50" ht="12.75" customHeight="1">
      <c r="A9" s="105" t="s">
        <v>343</v>
      </c>
      <c r="B9" s="106">
        <v>1568.4647302904561</v>
      </c>
      <c r="C9" s="106">
        <v>1540.2985074626868</v>
      </c>
      <c r="D9" s="106">
        <v>1586.0771401693321</v>
      </c>
      <c r="E9" s="106">
        <v>1501</v>
      </c>
      <c r="F9" s="106">
        <v>1433.3333333333333</v>
      </c>
      <c r="G9" s="106">
        <v>1425.3846153846155</v>
      </c>
      <c r="H9" s="106">
        <v>1047.6190476190477</v>
      </c>
      <c r="I9" s="106">
        <v>1227.8719397363463</v>
      </c>
      <c r="J9" s="106">
        <v>1314.0321217244293</v>
      </c>
      <c r="K9" s="106">
        <v>1377.3328808958265</v>
      </c>
      <c r="L9" s="106">
        <v>1385.1540616246498</v>
      </c>
      <c r="M9" s="106">
        <v>1384.7438752783964</v>
      </c>
      <c r="N9" s="106">
        <v>1412.280701754386</v>
      </c>
      <c r="O9" s="106">
        <v>1317.4189814814813</v>
      </c>
      <c r="P9" s="106">
        <v>1253.8</v>
      </c>
      <c r="Q9" s="107">
        <v>1273.8</v>
      </c>
      <c r="R9" s="107">
        <v>1361.9</v>
      </c>
      <c r="S9" s="107">
        <v>1388.2</v>
      </c>
      <c r="T9" s="107">
        <v>1501.7</v>
      </c>
      <c r="U9" s="107">
        <v>1445.5</v>
      </c>
      <c r="V9" s="107">
        <v>1515.5</v>
      </c>
      <c r="W9" s="107">
        <v>1463.1</v>
      </c>
      <c r="X9" s="107">
        <v>1288.8</v>
      </c>
      <c r="Y9" s="107">
        <v>1526</v>
      </c>
      <c r="Z9" s="107">
        <v>1506.3</v>
      </c>
      <c r="AA9" s="107">
        <v>1720.7</v>
      </c>
      <c r="AB9" s="107">
        <v>1761</v>
      </c>
      <c r="AC9" s="107">
        <v>2008</v>
      </c>
      <c r="AD9" s="107">
        <v>2024</v>
      </c>
      <c r="AE9" s="107">
        <v>1940</v>
      </c>
      <c r="AF9" s="107">
        <v>2132</v>
      </c>
      <c r="AG9" s="107">
        <v>2230</v>
      </c>
      <c r="AH9" s="108">
        <v>2201</v>
      </c>
      <c r="AI9" s="108">
        <v>2260</v>
      </c>
      <c r="AJ9" s="108">
        <v>2481</v>
      </c>
      <c r="AK9" s="108">
        <v>2662</v>
      </c>
      <c r="AL9" s="109">
        <v>2859</v>
      </c>
      <c r="AM9" s="109">
        <v>2900.4456032235125</v>
      </c>
      <c r="AN9" s="109">
        <v>3297.2782214547806</v>
      </c>
      <c r="AO9" s="109">
        <v>3337.8482176755961</v>
      </c>
      <c r="AP9" s="109">
        <v>3370.755877034358</v>
      </c>
      <c r="AQ9" s="108">
        <v>3518.2313697657914</v>
      </c>
      <c r="AR9" s="109">
        <v>3801.6299635859195</v>
      </c>
      <c r="AS9" s="109">
        <v>3992.1991701244815</v>
      </c>
      <c r="AT9" s="109">
        <v>3953.1416400425978</v>
      </c>
      <c r="AU9" s="109">
        <v>3951.018858372358</v>
      </c>
      <c r="AV9" s="109">
        <v>3964.5494830132948</v>
      </c>
      <c r="AW9" s="109">
        <v>4039.0936497131183</v>
      </c>
      <c r="AX9" s="110">
        <v>4010.3376327769347</v>
      </c>
    </row>
    <row r="10" spans="1:50" ht="12.75" customHeight="1">
      <c r="A10" s="105" t="s">
        <v>344</v>
      </c>
      <c r="B10" s="106">
        <v>1169.4444444444446</v>
      </c>
      <c r="C10" s="106">
        <v>1191.6666666666667</v>
      </c>
      <c r="D10" s="106">
        <v>1171.9745222929937</v>
      </c>
      <c r="E10" s="106">
        <v>1258.9743589743589</v>
      </c>
      <c r="F10" s="106">
        <v>1233.3333333333335</v>
      </c>
      <c r="G10" s="106">
        <v>1210.4208416833669</v>
      </c>
      <c r="H10" s="106">
        <v>917.96875</v>
      </c>
      <c r="I10" s="106">
        <v>1244.1860465116281</v>
      </c>
      <c r="J10" s="106">
        <v>1056.3636363636365</v>
      </c>
      <c r="K10" s="106">
        <v>1148.0314960629923</v>
      </c>
      <c r="L10" s="106">
        <v>1232.3076923076924</v>
      </c>
      <c r="M10" s="106">
        <v>1343.8914027149317</v>
      </c>
      <c r="N10" s="106">
        <v>1346.5211459754435</v>
      </c>
      <c r="O10" s="106">
        <v>1352.3809523809525</v>
      </c>
      <c r="P10" s="106">
        <v>1385.2</v>
      </c>
      <c r="Q10" s="107">
        <v>1476.8</v>
      </c>
      <c r="R10" s="107">
        <v>1476.8</v>
      </c>
      <c r="S10" s="107">
        <v>1429.9</v>
      </c>
      <c r="T10" s="107">
        <v>1364.4</v>
      </c>
      <c r="U10" s="107">
        <v>1323.3</v>
      </c>
      <c r="V10" s="107">
        <v>1238.2</v>
      </c>
      <c r="W10" s="107">
        <v>1149.8</v>
      </c>
      <c r="X10" s="107">
        <v>1262.2</v>
      </c>
      <c r="Y10" s="107">
        <v>1232.9000000000001</v>
      </c>
      <c r="Z10" s="107">
        <v>1189.7</v>
      </c>
      <c r="AA10" s="107">
        <v>1222.5</v>
      </c>
      <c r="AB10" s="107">
        <v>1258</v>
      </c>
      <c r="AC10" s="107">
        <v>1237</v>
      </c>
      <c r="AD10" s="107">
        <v>1257</v>
      </c>
      <c r="AE10" s="107">
        <v>1238</v>
      </c>
      <c r="AF10" s="107">
        <v>1260</v>
      </c>
      <c r="AG10" s="107">
        <v>1519</v>
      </c>
      <c r="AH10" s="108">
        <v>1502</v>
      </c>
      <c r="AI10" s="108">
        <v>1590</v>
      </c>
      <c r="AJ10" s="108">
        <v>1745</v>
      </c>
      <c r="AK10" s="108">
        <v>1808</v>
      </c>
      <c r="AL10" s="109">
        <v>1902</v>
      </c>
      <c r="AM10" s="109">
        <v>1925.5054432348368</v>
      </c>
      <c r="AN10" s="109">
        <v>1958.7675675675673</v>
      </c>
      <c r="AO10" s="109">
        <v>2064.9465648854962</v>
      </c>
      <c r="AP10" s="109">
        <v>1976.4957264957266</v>
      </c>
      <c r="AQ10" s="108">
        <v>2114.9433106575957</v>
      </c>
      <c r="AR10" s="109">
        <v>2042.1052631578948</v>
      </c>
      <c r="AS10" s="109">
        <v>2147.3684210526317</v>
      </c>
      <c r="AT10" s="109">
        <v>2403.292181069959</v>
      </c>
      <c r="AU10" s="109">
        <v>2976</v>
      </c>
      <c r="AV10" s="109">
        <v>3003.1298904538339</v>
      </c>
      <c r="AW10" s="109">
        <v>2977.0290964777946</v>
      </c>
      <c r="AX10" s="110">
        <v>2991.3169319826338</v>
      </c>
    </row>
    <row r="11" spans="1:50" ht="12.75" customHeight="1">
      <c r="A11" s="105" t="s">
        <v>345</v>
      </c>
      <c r="B11" s="106">
        <v>1107.8431372549021</v>
      </c>
      <c r="C11" s="106">
        <v>1078.4313725490197</v>
      </c>
      <c r="D11" s="106">
        <v>1128</v>
      </c>
      <c r="E11" s="106">
        <v>1100</v>
      </c>
      <c r="F11" s="106">
        <v>1178.5714285714287</v>
      </c>
      <c r="G11" s="106">
        <v>1141.732283464567</v>
      </c>
      <c r="H11" s="106">
        <v>1358.4905660377358</v>
      </c>
      <c r="I11" s="106">
        <v>1138.8888888888889</v>
      </c>
      <c r="J11" s="106">
        <v>1244.8979591836733</v>
      </c>
      <c r="K11" s="106">
        <v>1196.969696969697</v>
      </c>
      <c r="L11" s="106">
        <v>1136.3636363636365</v>
      </c>
      <c r="M11" s="106">
        <v>1277.7777777777776</v>
      </c>
      <c r="N11" s="106">
        <v>1170.4545454545455</v>
      </c>
      <c r="O11" s="106">
        <v>1169.4915254237287</v>
      </c>
      <c r="P11" s="106">
        <v>1268</v>
      </c>
      <c r="Q11" s="107">
        <v>1263.2</v>
      </c>
      <c r="R11" s="107">
        <v>1263.2</v>
      </c>
      <c r="S11" s="107">
        <v>1400</v>
      </c>
      <c r="T11" s="107">
        <v>1288.5999999999999</v>
      </c>
      <c r="U11" s="107">
        <v>1263.7</v>
      </c>
      <c r="V11" s="107">
        <v>1298.4000000000001</v>
      </c>
      <c r="W11" s="107">
        <v>1478.3</v>
      </c>
      <c r="X11" s="107">
        <v>1546</v>
      </c>
      <c r="Y11" s="107">
        <v>1478.7</v>
      </c>
      <c r="Z11" s="107">
        <v>1529.7</v>
      </c>
      <c r="AA11" s="107">
        <v>1453</v>
      </c>
      <c r="AB11" s="107">
        <v>1586</v>
      </c>
      <c r="AC11" s="107">
        <v>1592</v>
      </c>
      <c r="AD11" s="107">
        <v>1857</v>
      </c>
      <c r="AE11" s="107">
        <v>1639</v>
      </c>
      <c r="AF11" s="107">
        <v>1769</v>
      </c>
      <c r="AG11" s="107">
        <v>2086</v>
      </c>
      <c r="AH11" s="108">
        <v>2129</v>
      </c>
      <c r="AI11" s="108">
        <v>2180</v>
      </c>
      <c r="AJ11" s="108">
        <v>2073</v>
      </c>
      <c r="AK11" s="108">
        <v>2026</v>
      </c>
      <c r="AL11" s="109">
        <v>1953</v>
      </c>
      <c r="AM11" s="109">
        <v>2131.9796954314725</v>
      </c>
      <c r="AN11" s="109">
        <v>2180.3278688524592</v>
      </c>
      <c r="AO11" s="109">
        <v>1912.280701754386</v>
      </c>
      <c r="AP11" s="109">
        <v>2213.541666666667</v>
      </c>
      <c r="AQ11" s="108">
        <v>2117.132867132867</v>
      </c>
      <c r="AR11" s="109">
        <v>2162.0111731843576</v>
      </c>
      <c r="AS11" s="109">
        <v>2229.9465240641712</v>
      </c>
      <c r="AT11" s="109">
        <v>2516.1290322580644</v>
      </c>
      <c r="AU11" s="109">
        <v>2438.7755102040815</v>
      </c>
      <c r="AV11" s="109">
        <v>2782.8282828282831</v>
      </c>
      <c r="AW11" s="109">
        <v>3011.6959064327484</v>
      </c>
      <c r="AX11" s="110">
        <v>2893.8547486033517</v>
      </c>
    </row>
    <row r="12" spans="1:50" ht="12.75" customHeight="1">
      <c r="A12" s="105" t="s">
        <v>346</v>
      </c>
      <c r="B12" s="106">
        <v>799.22779922779932</v>
      </c>
      <c r="C12" s="106">
        <v>887.20930232558123</v>
      </c>
      <c r="D12" s="106">
        <v>833.62521891418567</v>
      </c>
      <c r="E12" s="106">
        <v>824.0053944706674</v>
      </c>
      <c r="F12" s="106">
        <v>520.46263345195734</v>
      </c>
      <c r="G12" s="106">
        <v>846.8468468468468</v>
      </c>
      <c r="H12" s="106">
        <v>798.88423988842396</v>
      </c>
      <c r="I12" s="106">
        <v>870.30446816923688</v>
      </c>
      <c r="J12" s="106">
        <v>809.65237934525817</v>
      </c>
      <c r="K12" s="106">
        <v>592.28265922826597</v>
      </c>
      <c r="L12" s="106">
        <v>833.47788378143969</v>
      </c>
      <c r="M12" s="106">
        <v>196.25500285877646</v>
      </c>
      <c r="N12" s="106">
        <v>673.51129363449695</v>
      </c>
      <c r="O12" s="106">
        <v>1236.180904522613</v>
      </c>
      <c r="P12" s="106">
        <v>1250</v>
      </c>
      <c r="Q12" s="107">
        <v>750</v>
      </c>
      <c r="R12" s="107">
        <v>500</v>
      </c>
      <c r="S12" s="107">
        <v>750</v>
      </c>
      <c r="T12" s="107">
        <v>700</v>
      </c>
      <c r="U12" s="107">
        <v>625</v>
      </c>
      <c r="V12" s="107">
        <v>625</v>
      </c>
      <c r="W12" s="107">
        <v>555.6</v>
      </c>
      <c r="X12" s="107">
        <v>708.3</v>
      </c>
      <c r="Y12" s="107">
        <v>777.8</v>
      </c>
      <c r="Z12" s="107">
        <v>703.7</v>
      </c>
      <c r="AA12" s="107">
        <v>714.3</v>
      </c>
      <c r="AB12" s="107">
        <v>1020</v>
      </c>
      <c r="AC12" s="107">
        <v>982</v>
      </c>
      <c r="AD12" s="107">
        <v>1022</v>
      </c>
      <c r="AE12" s="107">
        <v>948</v>
      </c>
      <c r="AF12" s="107">
        <v>813</v>
      </c>
      <c r="AG12" s="107">
        <v>890</v>
      </c>
      <c r="AH12" s="108">
        <v>943</v>
      </c>
      <c r="AI12" s="108">
        <v>1000</v>
      </c>
      <c r="AJ12" s="108">
        <v>910</v>
      </c>
      <c r="AK12" s="108">
        <v>918</v>
      </c>
      <c r="AL12" s="109">
        <v>877</v>
      </c>
      <c r="AM12" s="109">
        <v>1018.1818181818181</v>
      </c>
      <c r="AN12" s="109">
        <v>880.00000000000011</v>
      </c>
      <c r="AO12" s="109">
        <v>891.30434782608688</v>
      </c>
      <c r="AP12" s="109">
        <v>2497.6255319148936</v>
      </c>
      <c r="AQ12" s="108">
        <v>2536.712550607288</v>
      </c>
      <c r="AR12" s="109">
        <v>2506.2240663900416</v>
      </c>
      <c r="AS12" s="109">
        <v>2573.7704918032787</v>
      </c>
      <c r="AT12" s="109">
        <v>1847.0588235294119</v>
      </c>
      <c r="AU12" s="109">
        <v>1945.9459459459461</v>
      </c>
      <c r="AV12" s="109">
        <v>1967.7419354838707</v>
      </c>
      <c r="AW12" s="109">
        <v>2077.5862068965521</v>
      </c>
      <c r="AX12" s="110">
        <v>2015.3846153846152</v>
      </c>
    </row>
    <row r="13" spans="1:50" ht="12.75" customHeight="1">
      <c r="A13" s="105" t="s">
        <v>347</v>
      </c>
      <c r="B13" s="106">
        <v>1104.7919957872568</v>
      </c>
      <c r="C13" s="106">
        <v>1121.4484679665738</v>
      </c>
      <c r="D13" s="106">
        <v>1304.3938591847539</v>
      </c>
      <c r="E13" s="106">
        <v>1085.3658536585367</v>
      </c>
      <c r="F13" s="106">
        <v>800.40322580645159</v>
      </c>
      <c r="G13" s="106">
        <v>1105.1926298157452</v>
      </c>
      <c r="H13" s="106">
        <v>931.91865605658722</v>
      </c>
      <c r="I13" s="106">
        <v>1156.5874730021599</v>
      </c>
      <c r="J13" s="106">
        <v>1091.760299625468</v>
      </c>
      <c r="K13" s="106">
        <v>1036.7170626349891</v>
      </c>
      <c r="L13" s="106">
        <v>1120.200826934436</v>
      </c>
      <c r="M13" s="106">
        <v>1124.2603550295858</v>
      </c>
      <c r="N13" s="106">
        <v>1195.7429048414024</v>
      </c>
      <c r="O13" s="106">
        <v>1108.5763788622583</v>
      </c>
      <c r="P13" s="106">
        <v>1256.3</v>
      </c>
      <c r="Q13" s="107">
        <v>1166.2</v>
      </c>
      <c r="R13" s="107">
        <v>1196.9000000000001</v>
      </c>
      <c r="S13" s="107">
        <v>1179.3</v>
      </c>
      <c r="T13" s="107">
        <v>1276.9000000000001</v>
      </c>
      <c r="U13" s="107">
        <v>1264.2</v>
      </c>
      <c r="V13" s="107">
        <v>1284.3</v>
      </c>
      <c r="W13" s="107">
        <v>1249.4000000000001</v>
      </c>
      <c r="X13" s="107">
        <v>1382.7</v>
      </c>
      <c r="Y13" s="107">
        <v>1391.7</v>
      </c>
      <c r="Z13" s="107">
        <v>1530.7</v>
      </c>
      <c r="AA13" s="107">
        <v>1585.9</v>
      </c>
      <c r="AB13" s="107">
        <v>1794</v>
      </c>
      <c r="AC13" s="107">
        <v>1802</v>
      </c>
      <c r="AD13" s="107">
        <v>2045</v>
      </c>
      <c r="AE13" s="107">
        <v>2022</v>
      </c>
      <c r="AF13" s="107">
        <v>1881</v>
      </c>
      <c r="AG13" s="107">
        <v>2091</v>
      </c>
      <c r="AH13" s="108">
        <v>2088</v>
      </c>
      <c r="AI13" s="108">
        <v>2234</v>
      </c>
      <c r="AJ13" s="108">
        <v>2338</v>
      </c>
      <c r="AK13" s="108">
        <v>2313</v>
      </c>
      <c r="AL13" s="109">
        <v>2666</v>
      </c>
      <c r="AM13" s="109">
        <v>2750.0058241118231</v>
      </c>
      <c r="AN13" s="109">
        <v>2945.5558637694562</v>
      </c>
      <c r="AO13" s="109">
        <v>2931.426792556103</v>
      </c>
      <c r="AP13" s="109">
        <v>3129.4567614625653</v>
      </c>
      <c r="AQ13" s="108">
        <v>2929.9250139899273</v>
      </c>
      <c r="AR13" s="109">
        <v>2906.7918277194922</v>
      </c>
      <c r="AS13" s="109">
        <v>2979.1363919451937</v>
      </c>
      <c r="AT13" s="109">
        <v>2995.0905705095652</v>
      </c>
      <c r="AU13" s="109">
        <v>2851.1804692639421</v>
      </c>
      <c r="AV13" s="109">
        <v>2916.0892024694472</v>
      </c>
      <c r="AW13" s="109">
        <v>3257.5166156767591</v>
      </c>
      <c r="AX13" s="110">
        <v>3080.4978829770953</v>
      </c>
    </row>
    <row r="14" spans="1:50" ht="12.75" customHeight="1">
      <c r="A14" s="105" t="s">
        <v>348</v>
      </c>
      <c r="B14" s="111">
        <v>0</v>
      </c>
      <c r="C14" s="111">
        <v>0</v>
      </c>
      <c r="D14" s="111">
        <v>0</v>
      </c>
      <c r="E14" s="111">
        <v>0</v>
      </c>
      <c r="F14" s="111">
        <v>0</v>
      </c>
      <c r="G14" s="111">
        <v>0</v>
      </c>
      <c r="H14" s="111">
        <v>0</v>
      </c>
      <c r="I14" s="111">
        <v>0</v>
      </c>
      <c r="J14" s="111">
        <v>0</v>
      </c>
      <c r="K14" s="111">
        <v>0</v>
      </c>
      <c r="L14" s="111">
        <v>0</v>
      </c>
      <c r="M14" s="106">
        <v>1439.8283261802574</v>
      </c>
      <c r="N14" s="106">
        <v>1619.5244055068836</v>
      </c>
      <c r="O14" s="106">
        <v>1080.7807807807808</v>
      </c>
      <c r="P14" s="106">
        <v>1660.9</v>
      </c>
      <c r="Q14" s="107">
        <v>1533.9</v>
      </c>
      <c r="R14" s="107">
        <v>1582.5</v>
      </c>
      <c r="S14" s="107">
        <v>1962.3</v>
      </c>
      <c r="T14" s="107">
        <v>2093.6</v>
      </c>
      <c r="U14" s="107">
        <v>2282.6999999999998</v>
      </c>
      <c r="V14" s="107">
        <v>2217.1999999999998</v>
      </c>
      <c r="W14" s="107">
        <v>2278.9</v>
      </c>
      <c r="X14" s="107">
        <v>2423.6999999999998</v>
      </c>
      <c r="Y14" s="107">
        <v>2418.5</v>
      </c>
      <c r="Z14" s="107">
        <v>2330.3000000000002</v>
      </c>
      <c r="AA14" s="107">
        <v>2378.8000000000002</v>
      </c>
      <c r="AB14" s="107">
        <v>2536</v>
      </c>
      <c r="AC14" s="107">
        <v>2440</v>
      </c>
      <c r="AD14" s="107">
        <v>2409</v>
      </c>
      <c r="AE14" s="107">
        <v>2232</v>
      </c>
      <c r="AF14" s="107">
        <v>2552</v>
      </c>
      <c r="AG14" s="107">
        <v>2669</v>
      </c>
      <c r="AH14" s="108">
        <v>2767</v>
      </c>
      <c r="AI14" s="108">
        <v>2936</v>
      </c>
      <c r="AJ14" s="108">
        <v>3164</v>
      </c>
      <c r="AK14" s="108">
        <v>3197</v>
      </c>
      <c r="AL14" s="109">
        <v>3229</v>
      </c>
      <c r="AM14" s="109">
        <v>3163.0532365966269</v>
      </c>
      <c r="AN14" s="109">
        <v>3379.5948717948713</v>
      </c>
      <c r="AO14" s="109">
        <v>2382.1335072133011</v>
      </c>
      <c r="AP14" s="109">
        <v>3301.4664631930823</v>
      </c>
      <c r="AQ14" s="108">
        <v>3296.3730843253261</v>
      </c>
      <c r="AR14" s="109">
        <v>3494.1168375421453</v>
      </c>
      <c r="AS14" s="109">
        <v>3751.938978270623</v>
      </c>
      <c r="AT14" s="109">
        <v>3383.5863432792412</v>
      </c>
      <c r="AU14" s="109">
        <v>3650.9314888675722</v>
      </c>
      <c r="AV14" s="109">
        <v>3773.0965697196998</v>
      </c>
      <c r="AW14" s="109">
        <v>3493.5961486056872</v>
      </c>
      <c r="AX14" s="110">
        <v>3766.2223006974482</v>
      </c>
    </row>
    <row r="15" spans="1:50" ht="12.75" customHeight="1">
      <c r="A15" s="112" t="s">
        <v>349</v>
      </c>
      <c r="B15" s="113">
        <v>494.35173586256252</v>
      </c>
      <c r="C15" s="113">
        <v>502.63794493721912</v>
      </c>
      <c r="D15" s="113">
        <v>475.43672799833507</v>
      </c>
      <c r="E15" s="113">
        <v>345.86884218400917</v>
      </c>
      <c r="F15" s="113">
        <v>241.26906512703823</v>
      </c>
      <c r="G15" s="113">
        <v>387.50495385834802</v>
      </c>
      <c r="H15" s="113">
        <v>180.89254031574546</v>
      </c>
      <c r="I15" s="113">
        <v>516.46821252001951</v>
      </c>
      <c r="J15" s="113">
        <v>437.78691033095782</v>
      </c>
      <c r="K15" s="113">
        <v>537.07256973197866</v>
      </c>
      <c r="L15" s="113">
        <v>294.46915875439873</v>
      </c>
      <c r="M15" s="113">
        <v>605.15412141377351</v>
      </c>
      <c r="N15" s="113">
        <v>582.04800985720249</v>
      </c>
      <c r="O15" s="113">
        <v>394.44027047332827</v>
      </c>
      <c r="P15" s="113">
        <v>688.5</v>
      </c>
      <c r="Q15" s="114">
        <v>460</v>
      </c>
      <c r="R15" s="114">
        <v>427.1</v>
      </c>
      <c r="S15" s="114">
        <v>795.3</v>
      </c>
      <c r="T15" s="114">
        <v>836.1</v>
      </c>
      <c r="U15" s="114">
        <v>833.4</v>
      </c>
      <c r="V15" s="114">
        <v>851.3</v>
      </c>
      <c r="W15" s="114">
        <v>751.6</v>
      </c>
      <c r="X15" s="114">
        <v>901.9</v>
      </c>
      <c r="Y15" s="114">
        <v>1122.8</v>
      </c>
      <c r="Z15" s="114">
        <v>885.2</v>
      </c>
      <c r="AA15" s="114">
        <v>861.3</v>
      </c>
      <c r="AB15" s="114">
        <v>1080</v>
      </c>
      <c r="AC15" s="114">
        <v>1155</v>
      </c>
      <c r="AD15" s="114">
        <v>1263</v>
      </c>
      <c r="AE15" s="114">
        <v>1232</v>
      </c>
      <c r="AF15" s="114">
        <v>1224</v>
      </c>
      <c r="AG15" s="114">
        <v>1535</v>
      </c>
      <c r="AH15" s="115">
        <v>1431</v>
      </c>
      <c r="AI15" s="115">
        <v>1580</v>
      </c>
      <c r="AJ15" s="115">
        <v>1828</v>
      </c>
      <c r="AK15" s="115">
        <v>1700</v>
      </c>
      <c r="AL15" s="116">
        <v>1663</v>
      </c>
      <c r="AM15" s="116">
        <v>2031.2795482243916</v>
      </c>
      <c r="AN15" s="116">
        <v>2050.1944502708238</v>
      </c>
      <c r="AO15" s="116">
        <v>1328.5812570130731</v>
      </c>
      <c r="AP15" s="116">
        <v>2318.545565686924</v>
      </c>
      <c r="AQ15" s="115">
        <v>2494.3448031770026</v>
      </c>
      <c r="AR15" s="116">
        <v>2481.6252168162027</v>
      </c>
      <c r="AS15" s="116">
        <v>2822.5142591936687</v>
      </c>
      <c r="AT15" s="116">
        <v>2773.755841408537</v>
      </c>
      <c r="AU15" s="116">
        <v>2935.3007698664696</v>
      </c>
      <c r="AV15" s="116">
        <v>3117.458500286205</v>
      </c>
      <c r="AW15" s="116">
        <v>2920.9288836409587</v>
      </c>
      <c r="AX15" s="117">
        <v>2994.299893372131</v>
      </c>
    </row>
    <row r="16" spans="1:50" ht="12.75" customHeight="1">
      <c r="A16" s="105" t="s">
        <v>350</v>
      </c>
      <c r="B16" s="106">
        <v>1112.9044834307992</v>
      </c>
      <c r="C16" s="106">
        <v>1089.101453641636</v>
      </c>
      <c r="D16" s="106">
        <v>984.58941806707264</v>
      </c>
      <c r="E16" s="106">
        <v>954.78739309849891</v>
      </c>
      <c r="F16" s="106">
        <v>540.15382875240357</v>
      </c>
      <c r="G16" s="106">
        <v>922.35853227232531</v>
      </c>
      <c r="H16" s="106">
        <v>410.81725989262276</v>
      </c>
      <c r="I16" s="106">
        <v>1014.6600566572239</v>
      </c>
      <c r="J16" s="106">
        <v>569.6389093588798</v>
      </c>
      <c r="K16" s="106">
        <v>899.90262901655308</v>
      </c>
      <c r="L16" s="106">
        <v>529.6578421578422</v>
      </c>
      <c r="M16" s="106">
        <v>1022.7399467129312</v>
      </c>
      <c r="N16" s="106">
        <v>873.08961975791658</v>
      </c>
      <c r="O16" s="106">
        <v>468.9644882124739</v>
      </c>
      <c r="P16" s="106">
        <v>958.3</v>
      </c>
      <c r="Q16" s="107">
        <v>502.7</v>
      </c>
      <c r="R16" s="107">
        <v>647.70000000000005</v>
      </c>
      <c r="S16" s="107">
        <v>1022.4</v>
      </c>
      <c r="T16" s="107">
        <v>1021.6</v>
      </c>
      <c r="U16" s="107">
        <v>1078.0999999999999</v>
      </c>
      <c r="V16" s="107">
        <v>1029.5</v>
      </c>
      <c r="W16" s="107">
        <v>1175.5999999999999</v>
      </c>
      <c r="X16" s="107">
        <v>1342.6</v>
      </c>
      <c r="Y16" s="107">
        <v>1438.5</v>
      </c>
      <c r="Z16" s="107">
        <v>1395.7</v>
      </c>
      <c r="AA16" s="107">
        <v>1365.8</v>
      </c>
      <c r="AB16" s="107">
        <v>1504</v>
      </c>
      <c r="AC16" s="107">
        <v>1617</v>
      </c>
      <c r="AD16" s="107">
        <v>1569</v>
      </c>
      <c r="AE16" s="107">
        <v>1645</v>
      </c>
      <c r="AF16" s="107">
        <v>1694</v>
      </c>
      <c r="AG16" s="107">
        <v>1863</v>
      </c>
      <c r="AH16" s="108">
        <v>1597</v>
      </c>
      <c r="AI16" s="108">
        <v>1697</v>
      </c>
      <c r="AJ16" s="108">
        <v>2089</v>
      </c>
      <c r="AK16" s="108">
        <v>1906</v>
      </c>
      <c r="AL16" s="109">
        <v>2211</v>
      </c>
      <c r="AM16" s="109">
        <v>2449.6686450737666</v>
      </c>
      <c r="AN16" s="109">
        <v>2409.3998958755133</v>
      </c>
      <c r="AO16" s="109">
        <v>1747.5649602140693</v>
      </c>
      <c r="AP16" s="109">
        <v>3060.5743307992075</v>
      </c>
      <c r="AQ16" s="108">
        <v>3100.1704607940173</v>
      </c>
      <c r="AR16" s="109">
        <v>3199.1096979332283</v>
      </c>
      <c r="AS16" s="109">
        <v>3489.0038003862696</v>
      </c>
      <c r="AT16" s="109">
        <v>3609.3466972587853</v>
      </c>
      <c r="AU16" s="109">
        <v>3725.4228041462084</v>
      </c>
      <c r="AV16" s="109">
        <v>3860.0505050505053</v>
      </c>
      <c r="AW16" s="109">
        <v>3634.1061208652632</v>
      </c>
      <c r="AX16" s="110">
        <v>3615.4133757068748</v>
      </c>
    </row>
    <row r="17" spans="1:50" ht="12.75" customHeight="1">
      <c r="A17" s="105" t="s">
        <v>351</v>
      </c>
      <c r="B17" s="106">
        <v>592.62805169937758</v>
      </c>
      <c r="C17" s="106">
        <v>606.84312459651392</v>
      </c>
      <c r="D17" s="106">
        <v>451.80076628352492</v>
      </c>
      <c r="E17" s="106">
        <v>232.58518432375857</v>
      </c>
      <c r="F17" s="106">
        <v>232.63809305523722</v>
      </c>
      <c r="G17" s="106">
        <v>349.06492589978831</v>
      </c>
      <c r="H17" s="106">
        <v>138.89522939968043</v>
      </c>
      <c r="I17" s="106">
        <v>566.03090294543699</v>
      </c>
      <c r="J17" s="106">
        <v>454.03111739745407</v>
      </c>
      <c r="K17" s="106">
        <v>649.51793289625914</v>
      </c>
      <c r="L17" s="106">
        <v>290.58743863213135</v>
      </c>
      <c r="M17" s="106">
        <v>738.39465921440774</v>
      </c>
      <c r="N17" s="106">
        <v>688.7089902002557</v>
      </c>
      <c r="O17" s="106">
        <v>340.43206716494319</v>
      </c>
      <c r="P17" s="106">
        <v>716.1</v>
      </c>
      <c r="Q17" s="107">
        <v>323.3</v>
      </c>
      <c r="R17" s="107">
        <v>208.3</v>
      </c>
      <c r="S17" s="107">
        <v>882.5</v>
      </c>
      <c r="T17" s="107">
        <v>762</v>
      </c>
      <c r="U17" s="107">
        <v>880</v>
      </c>
      <c r="V17" s="107">
        <v>624.70000000000005</v>
      </c>
      <c r="W17" s="107">
        <v>360.3</v>
      </c>
      <c r="X17" s="107">
        <v>873.3</v>
      </c>
      <c r="Y17" s="107">
        <v>940</v>
      </c>
      <c r="Z17" s="107">
        <v>713.9</v>
      </c>
      <c r="AA17" s="107">
        <v>390.1</v>
      </c>
      <c r="AB17" s="107">
        <v>1126</v>
      </c>
      <c r="AC17" s="107">
        <v>873</v>
      </c>
      <c r="AD17" s="107">
        <v>1134</v>
      </c>
      <c r="AE17" s="107">
        <v>1168</v>
      </c>
      <c r="AF17" s="107">
        <v>945</v>
      </c>
      <c r="AG17" s="107">
        <v>1552</v>
      </c>
      <c r="AH17" s="108">
        <v>1557</v>
      </c>
      <c r="AI17" s="108">
        <v>1370</v>
      </c>
      <c r="AJ17" s="108">
        <v>1974</v>
      </c>
      <c r="AK17" s="108">
        <v>1947</v>
      </c>
      <c r="AL17" s="109">
        <v>1266</v>
      </c>
      <c r="AM17" s="109">
        <v>2000.799798285426</v>
      </c>
      <c r="AN17" s="109">
        <v>2221.757691762371</v>
      </c>
      <c r="AO17" s="109">
        <v>1088.5992647058822</v>
      </c>
      <c r="AP17" s="109">
        <v>2468.5113759479959</v>
      </c>
      <c r="AQ17" s="108">
        <v>2778.9183287706942</v>
      </c>
      <c r="AR17" s="109">
        <v>3158.6423046145646</v>
      </c>
      <c r="AS17" s="109">
        <v>3281.982803543513</v>
      </c>
      <c r="AT17" s="109">
        <v>3077.2487421769551</v>
      </c>
      <c r="AU17" s="109">
        <v>3503.8132386330558</v>
      </c>
      <c r="AV17" s="109">
        <v>3531.2110511009555</v>
      </c>
      <c r="AW17" s="109">
        <v>3120.7872741978967</v>
      </c>
      <c r="AX17" s="110">
        <v>3308.6877093271082</v>
      </c>
    </row>
    <row r="18" spans="1:50" ht="12.75" customHeight="1">
      <c r="A18" s="105" t="s">
        <v>352</v>
      </c>
      <c r="B18" s="106">
        <v>317.7348112342695</v>
      </c>
      <c r="C18" s="106">
        <v>292.65189734590916</v>
      </c>
      <c r="D18" s="106">
        <v>221.75194978124409</v>
      </c>
      <c r="E18" s="106">
        <v>132.24675056736126</v>
      </c>
      <c r="F18" s="106">
        <v>81.841946511160259</v>
      </c>
      <c r="G18" s="106">
        <v>234.39516968561313</v>
      </c>
      <c r="H18" s="106">
        <v>70.061410193195556</v>
      </c>
      <c r="I18" s="106">
        <v>411.19935543278081</v>
      </c>
      <c r="J18" s="106">
        <v>276.14818277433676</v>
      </c>
      <c r="K18" s="106">
        <v>291.88926663428845</v>
      </c>
      <c r="L18" s="106">
        <v>168.4740279192379</v>
      </c>
      <c r="M18" s="106">
        <v>508.82612533097972</v>
      </c>
      <c r="N18" s="106">
        <v>369.94738868215063</v>
      </c>
      <c r="O18" s="106">
        <v>332.02067437853805</v>
      </c>
      <c r="P18" s="106">
        <v>553</v>
      </c>
      <c r="Q18" s="107">
        <v>297.2</v>
      </c>
      <c r="R18" s="107">
        <v>105.7</v>
      </c>
      <c r="S18" s="107">
        <v>578.5</v>
      </c>
      <c r="T18" s="107">
        <v>583.79999999999995</v>
      </c>
      <c r="U18" s="107">
        <v>708.3</v>
      </c>
      <c r="V18" s="107">
        <v>512.5</v>
      </c>
      <c r="W18" s="107">
        <v>238.3</v>
      </c>
      <c r="X18" s="107">
        <v>628.5</v>
      </c>
      <c r="Y18" s="107">
        <v>799.7</v>
      </c>
      <c r="Z18" s="107">
        <v>321.89999999999998</v>
      </c>
      <c r="AA18" s="107">
        <v>690.5</v>
      </c>
      <c r="AB18" s="107">
        <v>787</v>
      </c>
      <c r="AC18" s="107">
        <v>498</v>
      </c>
      <c r="AD18" s="107">
        <v>487</v>
      </c>
      <c r="AE18" s="107">
        <v>914</v>
      </c>
      <c r="AF18" s="107">
        <v>424</v>
      </c>
      <c r="AG18" s="107">
        <v>833</v>
      </c>
      <c r="AH18" s="108">
        <v>620</v>
      </c>
      <c r="AI18" s="108">
        <v>318</v>
      </c>
      <c r="AJ18" s="108">
        <v>936</v>
      </c>
      <c r="AK18" s="108">
        <v>169</v>
      </c>
      <c r="AL18" s="109">
        <v>281</v>
      </c>
      <c r="AM18" s="109">
        <v>621.37818773738468</v>
      </c>
      <c r="AN18" s="109">
        <v>285.55690206015197</v>
      </c>
      <c r="AO18" s="109">
        <v>267.31741738210047</v>
      </c>
      <c r="AP18" s="109">
        <v>590.55793991416306</v>
      </c>
      <c r="AQ18" s="108">
        <v>569.82886118740748</v>
      </c>
      <c r="AR18" s="109">
        <v>593.39903735961502</v>
      </c>
      <c r="AS18" s="109">
        <v>874.71251779651743</v>
      </c>
      <c r="AT18" s="109">
        <v>629.44108601124208</v>
      </c>
      <c r="AU18" s="109">
        <v>693.24034334763951</v>
      </c>
      <c r="AV18" s="109">
        <v>487.63621123218775</v>
      </c>
      <c r="AW18" s="109">
        <v>864.02470406587759</v>
      </c>
      <c r="AX18" s="110">
        <v>776.80016181229769</v>
      </c>
    </row>
    <row r="19" spans="1:50" ht="12.75" customHeight="1">
      <c r="A19" s="105" t="s">
        <v>353</v>
      </c>
      <c r="B19" s="106">
        <v>258.50268505843957</v>
      </c>
      <c r="C19" s="106">
        <v>226.15231568475733</v>
      </c>
      <c r="D19" s="106">
        <v>203.05294959453016</v>
      </c>
      <c r="E19" s="106">
        <v>45.185347663961402</v>
      </c>
      <c r="F19" s="106">
        <v>67.773325701202069</v>
      </c>
      <c r="G19" s="106">
        <v>120.264803236484</v>
      </c>
      <c r="H19" s="106">
        <v>26.970541401273888</v>
      </c>
      <c r="I19" s="106">
        <v>295.21112889326605</v>
      </c>
      <c r="J19" s="106">
        <v>160.09227220299886</v>
      </c>
      <c r="K19" s="106">
        <v>236.67546174142481</v>
      </c>
      <c r="L19" s="106">
        <v>73.51439656932817</v>
      </c>
      <c r="M19" s="106">
        <v>364.292497625831</v>
      </c>
      <c r="N19" s="106">
        <v>270.97527739926022</v>
      </c>
      <c r="O19" s="106">
        <v>183.06351183063512</v>
      </c>
      <c r="P19" s="106">
        <v>417.5</v>
      </c>
      <c r="Q19" s="107">
        <v>280.60000000000002</v>
      </c>
      <c r="R19" s="107">
        <v>57.9</v>
      </c>
      <c r="S19" s="107">
        <v>576.6</v>
      </c>
      <c r="T19" s="107">
        <v>475.7</v>
      </c>
      <c r="U19" s="107">
        <v>533.20000000000005</v>
      </c>
      <c r="V19" s="107">
        <v>360.2</v>
      </c>
      <c r="W19" s="107">
        <v>104.2</v>
      </c>
      <c r="X19" s="107">
        <v>279.39999999999998</v>
      </c>
      <c r="Y19" s="107">
        <v>497.4</v>
      </c>
      <c r="Z19" s="107">
        <v>112.4</v>
      </c>
      <c r="AA19" s="107">
        <v>559.9</v>
      </c>
      <c r="AB19" s="107">
        <v>655</v>
      </c>
      <c r="AC19" s="107">
        <v>521</v>
      </c>
      <c r="AD19" s="107">
        <v>598</v>
      </c>
      <c r="AE19" s="107">
        <v>640</v>
      </c>
      <c r="AF19" s="107">
        <v>537</v>
      </c>
      <c r="AG19" s="107">
        <v>621</v>
      </c>
      <c r="AH19" s="108">
        <v>615</v>
      </c>
      <c r="AI19" s="108">
        <v>363</v>
      </c>
      <c r="AJ19" s="108">
        <v>687</v>
      </c>
      <c r="AK19" s="108">
        <v>468</v>
      </c>
      <c r="AL19" s="109">
        <v>447</v>
      </c>
      <c r="AM19" s="109">
        <v>555.07246376811588</v>
      </c>
      <c r="AN19" s="109">
        <v>286.67790893760542</v>
      </c>
      <c r="AO19" s="109">
        <v>323.32155477031802</v>
      </c>
      <c r="AP19" s="109">
        <v>426.03550295857997</v>
      </c>
      <c r="AQ19" s="108">
        <v>488.16234498308904</v>
      </c>
      <c r="AR19" s="109">
        <v>594.74671669793611</v>
      </c>
      <c r="AS19" s="109">
        <v>537.61622992392222</v>
      </c>
      <c r="AT19" s="109">
        <v>510.20408163265307</v>
      </c>
      <c r="AU19" s="109">
        <v>500.97847358121328</v>
      </c>
      <c r="AV19" s="109">
        <v>565.65656565656559</v>
      </c>
      <c r="AW19" s="109">
        <v>335.86497890295357</v>
      </c>
      <c r="AX19" s="110">
        <v>473.31240188383038</v>
      </c>
    </row>
    <row r="20" spans="1:50" ht="12.75" customHeight="1">
      <c r="A20" s="105" t="s">
        <v>354</v>
      </c>
      <c r="B20" s="106">
        <v>299.560546875</v>
      </c>
      <c r="C20" s="106">
        <v>259.62271341463418</v>
      </c>
      <c r="D20" s="106">
        <v>243.23040380047505</v>
      </c>
      <c r="E20" s="106">
        <v>115.72773831158104</v>
      </c>
      <c r="F20" s="106">
        <v>98.307579102281082</v>
      </c>
      <c r="G20" s="106">
        <v>128.59530301697598</v>
      </c>
      <c r="H20" s="106">
        <v>77.800526469727984</v>
      </c>
      <c r="I20" s="106">
        <v>363.00945981787646</v>
      </c>
      <c r="J20" s="106">
        <v>271.21755820746057</v>
      </c>
      <c r="K20" s="106">
        <v>325.08736435534297</v>
      </c>
      <c r="L20" s="106">
        <v>174.16420845624384</v>
      </c>
      <c r="M20" s="106">
        <v>421.51882245668884</v>
      </c>
      <c r="N20" s="106">
        <v>432.33856444558791</v>
      </c>
      <c r="O20" s="106">
        <v>271.71601504989366</v>
      </c>
      <c r="P20" s="106">
        <v>453.8</v>
      </c>
      <c r="Q20" s="107">
        <v>264</v>
      </c>
      <c r="R20" s="107">
        <v>78.2</v>
      </c>
      <c r="S20" s="107">
        <v>591.20000000000005</v>
      </c>
      <c r="T20" s="107">
        <v>483.6</v>
      </c>
      <c r="U20" s="107">
        <v>708.9</v>
      </c>
      <c r="V20" s="107">
        <v>637.4</v>
      </c>
      <c r="W20" s="107">
        <v>31.9</v>
      </c>
      <c r="X20" s="107">
        <v>267.8</v>
      </c>
      <c r="Y20" s="107">
        <v>696.5</v>
      </c>
      <c r="Z20" s="107">
        <v>96.1</v>
      </c>
      <c r="AA20" s="107">
        <v>387.8</v>
      </c>
      <c r="AB20" s="107">
        <v>534</v>
      </c>
      <c r="AC20" s="107">
        <v>513</v>
      </c>
      <c r="AD20" s="107">
        <v>403</v>
      </c>
      <c r="AE20" s="107">
        <v>744</v>
      </c>
      <c r="AF20" s="107">
        <v>302</v>
      </c>
      <c r="AG20" s="107">
        <v>558</v>
      </c>
      <c r="AH20" s="108">
        <v>624</v>
      </c>
      <c r="AI20" s="108">
        <v>74</v>
      </c>
      <c r="AJ20" s="108">
        <v>439</v>
      </c>
      <c r="AK20" s="108">
        <v>98</v>
      </c>
      <c r="AL20" s="109">
        <v>421</v>
      </c>
      <c r="AM20" s="109">
        <v>374.11461687057306</v>
      </c>
      <c r="AN20" s="109">
        <v>246.54190398698128</v>
      </c>
      <c r="AO20" s="109">
        <v>191.21894858463318</v>
      </c>
      <c r="AP20" s="109">
        <v>392.75766016713095</v>
      </c>
      <c r="AQ20" s="108">
        <v>613.78059836808711</v>
      </c>
      <c r="AR20" s="109">
        <v>396.06592238171197</v>
      </c>
      <c r="AS20" s="109">
        <v>648.66134335368724</v>
      </c>
      <c r="AT20" s="109">
        <v>414.9013123902036</v>
      </c>
      <c r="AU20" s="109">
        <v>526.65148063781317</v>
      </c>
      <c r="AV20" s="109">
        <v>695.85043319653437</v>
      </c>
      <c r="AW20" s="109">
        <v>463.17657497781727</v>
      </c>
      <c r="AX20" s="110">
        <v>589.89726027397273</v>
      </c>
    </row>
    <row r="21" spans="1:50" ht="12.75" customHeight="1">
      <c r="A21" s="105" t="s">
        <v>355</v>
      </c>
      <c r="B21" s="106">
        <v>525.6446585434968</v>
      </c>
      <c r="C21" s="106">
        <v>482.69449323277195</v>
      </c>
      <c r="D21" s="106">
        <v>506.1615700593336</v>
      </c>
      <c r="E21" s="106">
        <v>188.28242363545317</v>
      </c>
      <c r="F21" s="106">
        <v>155.48455804046856</v>
      </c>
      <c r="G21" s="106">
        <v>317.73925433388746</v>
      </c>
      <c r="H21" s="106">
        <v>125.25773195876289</v>
      </c>
      <c r="I21" s="106">
        <v>591.31513647642691</v>
      </c>
      <c r="J21" s="106">
        <v>431.80762081784383</v>
      </c>
      <c r="K21" s="106">
        <v>455.96653456627035</v>
      </c>
      <c r="L21" s="106">
        <v>218.81139489194496</v>
      </c>
      <c r="M21" s="106">
        <v>388.53824791719262</v>
      </c>
      <c r="N21" s="106">
        <v>436.35915145535273</v>
      </c>
      <c r="O21" s="106">
        <v>369.58398066632139</v>
      </c>
      <c r="P21" s="106">
        <v>449.7</v>
      </c>
      <c r="Q21" s="107">
        <v>165</v>
      </c>
      <c r="R21" s="107">
        <v>162.19999999999999</v>
      </c>
      <c r="S21" s="107">
        <v>586.1</v>
      </c>
      <c r="T21" s="107">
        <v>616.70000000000005</v>
      </c>
      <c r="U21" s="107">
        <v>639.9</v>
      </c>
      <c r="V21" s="107">
        <v>533.1</v>
      </c>
      <c r="W21" s="107">
        <v>160.9</v>
      </c>
      <c r="X21" s="107">
        <v>233.9</v>
      </c>
      <c r="Y21" s="107">
        <v>440.8</v>
      </c>
      <c r="Z21" s="107">
        <v>178.2</v>
      </c>
      <c r="AA21" s="107">
        <v>293.89999999999998</v>
      </c>
      <c r="AB21" s="107">
        <v>284</v>
      </c>
      <c r="AC21" s="107">
        <v>369</v>
      </c>
      <c r="AD21" s="107">
        <v>577</v>
      </c>
      <c r="AE21" s="107">
        <v>659</v>
      </c>
      <c r="AF21" s="107">
        <v>437</v>
      </c>
      <c r="AG21" s="107">
        <v>568</v>
      </c>
      <c r="AH21" s="108">
        <v>601</v>
      </c>
      <c r="AI21" s="108">
        <v>436</v>
      </c>
      <c r="AJ21" s="108">
        <v>587</v>
      </c>
      <c r="AK21" s="108">
        <v>165</v>
      </c>
      <c r="AL21" s="109">
        <v>280</v>
      </c>
      <c r="AM21" s="109">
        <v>391.90871369294604</v>
      </c>
      <c r="AN21" s="109">
        <v>317.75700934579436</v>
      </c>
      <c r="AO21" s="109">
        <v>175.98557072919348</v>
      </c>
      <c r="AP21" s="109">
        <v>329.36392680801629</v>
      </c>
      <c r="AQ21" s="108">
        <v>476.39670853183196</v>
      </c>
      <c r="AR21" s="109">
        <v>495.18261259242661</v>
      </c>
      <c r="AS21" s="109">
        <v>675.83834909716245</v>
      </c>
      <c r="AT21" s="109">
        <v>536.16013775290571</v>
      </c>
      <c r="AU21" s="109">
        <v>458.36802664446299</v>
      </c>
      <c r="AV21" s="109">
        <v>773.12661498708007</v>
      </c>
      <c r="AW21" s="109">
        <v>950.78847199564973</v>
      </c>
      <c r="AX21" s="110">
        <v>746.61810613943817</v>
      </c>
    </row>
    <row r="22" spans="1:50" ht="12.75" customHeight="1">
      <c r="A22" s="105" t="s">
        <v>356</v>
      </c>
      <c r="B22" s="106">
        <v>438.14576933817375</v>
      </c>
      <c r="C22" s="106">
        <v>466.60539215686282</v>
      </c>
      <c r="D22" s="106">
        <v>491.56182878183489</v>
      </c>
      <c r="E22" s="106">
        <v>168.1460816637078</v>
      </c>
      <c r="F22" s="106">
        <v>273.08641975308637</v>
      </c>
      <c r="G22" s="106">
        <v>540.31117397454034</v>
      </c>
      <c r="H22" s="106">
        <v>131.84154823102512</v>
      </c>
      <c r="I22" s="106">
        <v>502.97619047619048</v>
      </c>
      <c r="J22" s="106">
        <v>406.17715617715623</v>
      </c>
      <c r="K22" s="106">
        <v>530.38259564891223</v>
      </c>
      <c r="L22" s="106">
        <v>399.88098780124966</v>
      </c>
      <c r="M22" s="106">
        <v>393.45156889495217</v>
      </c>
      <c r="N22" s="106">
        <v>500.69425159677871</v>
      </c>
      <c r="O22" s="106">
        <v>516.56572853580326</v>
      </c>
      <c r="P22" s="106">
        <v>472.6</v>
      </c>
      <c r="Q22" s="107">
        <v>450.3</v>
      </c>
      <c r="R22" s="107">
        <v>384.8</v>
      </c>
      <c r="S22" s="107">
        <v>545.4</v>
      </c>
      <c r="T22" s="107">
        <v>534.5</v>
      </c>
      <c r="U22" s="107">
        <v>472.6</v>
      </c>
      <c r="V22" s="107">
        <v>613.9</v>
      </c>
      <c r="W22" s="107">
        <v>526.9</v>
      </c>
      <c r="X22" s="107">
        <v>517.79999999999995</v>
      </c>
      <c r="Y22" s="107">
        <v>615.5</v>
      </c>
      <c r="Z22" s="107">
        <v>1088.0999999999999</v>
      </c>
      <c r="AA22" s="107">
        <v>729.2</v>
      </c>
      <c r="AB22" s="107">
        <v>366</v>
      </c>
      <c r="AC22" s="107">
        <v>347</v>
      </c>
      <c r="AD22" s="107">
        <v>560</v>
      </c>
      <c r="AE22" s="107">
        <v>619</v>
      </c>
      <c r="AF22" s="107">
        <v>560</v>
      </c>
      <c r="AG22" s="107">
        <v>622</v>
      </c>
      <c r="AH22" s="108">
        <v>629</v>
      </c>
      <c r="AI22" s="108">
        <v>750</v>
      </c>
      <c r="AJ22" s="108">
        <v>822</v>
      </c>
      <c r="AK22" s="108">
        <v>813</v>
      </c>
      <c r="AL22" s="109">
        <v>689</v>
      </c>
      <c r="AM22" s="109">
        <v>827.58620689655174</v>
      </c>
      <c r="AN22" s="109">
        <v>877.34668335419269</v>
      </c>
      <c r="AO22" s="109">
        <v>722.40259740259739</v>
      </c>
      <c r="AP22" s="109">
        <v>790.26217228464429</v>
      </c>
      <c r="AQ22" s="108">
        <v>1285.7142857142858</v>
      </c>
      <c r="AR22" s="109">
        <v>1332.3216995447649</v>
      </c>
      <c r="AS22" s="109">
        <v>1331.2020460358056</v>
      </c>
      <c r="AT22" s="109">
        <v>2547.7326968973748</v>
      </c>
      <c r="AU22" s="109">
        <v>1066.3129973474804</v>
      </c>
      <c r="AV22" s="109">
        <v>2041.3650465356779</v>
      </c>
      <c r="AW22" s="109">
        <v>2154.0312876052944</v>
      </c>
      <c r="AX22" s="110">
        <v>2255.8139534883717</v>
      </c>
    </row>
    <row r="23" spans="1:50" ht="12.75" customHeight="1">
      <c r="A23" s="105" t="s">
        <v>357</v>
      </c>
      <c r="B23" s="106">
        <v>624.56445993031366</v>
      </c>
      <c r="C23" s="106">
        <v>582.86629303442749</v>
      </c>
      <c r="D23" s="106">
        <v>567.87330316742077</v>
      </c>
      <c r="E23" s="106">
        <v>542.27642276422773</v>
      </c>
      <c r="F23" s="106">
        <v>589.22558922558926</v>
      </c>
      <c r="G23" s="106">
        <v>653.46138455382152</v>
      </c>
      <c r="H23" s="106">
        <v>496.86520376175548</v>
      </c>
      <c r="I23" s="106">
        <v>680.40023543260736</v>
      </c>
      <c r="J23" s="106">
        <v>539.36651583710409</v>
      </c>
      <c r="K23" s="106">
        <v>709.88920804267536</v>
      </c>
      <c r="L23" s="106">
        <v>346.41407307171858</v>
      </c>
      <c r="M23" s="106">
        <v>753.31412103746391</v>
      </c>
      <c r="N23" s="106">
        <v>842.58729250143108</v>
      </c>
      <c r="O23" s="106">
        <v>871.16948092557857</v>
      </c>
      <c r="P23" s="106">
        <v>771.7</v>
      </c>
      <c r="Q23" s="107">
        <v>690.5</v>
      </c>
      <c r="R23" s="107">
        <v>771.9</v>
      </c>
      <c r="S23" s="107">
        <v>821.9</v>
      </c>
      <c r="T23" s="107">
        <v>840.2</v>
      </c>
      <c r="U23" s="107">
        <v>970</v>
      </c>
      <c r="V23" s="107">
        <v>883.3</v>
      </c>
      <c r="W23" s="107">
        <v>951.5</v>
      </c>
      <c r="X23" s="107">
        <v>1153.8</v>
      </c>
      <c r="Y23" s="107">
        <v>1076.3</v>
      </c>
      <c r="Z23" s="107">
        <v>1089.5999999999999</v>
      </c>
      <c r="AA23" s="107">
        <v>686.8</v>
      </c>
      <c r="AB23" s="107">
        <v>1230</v>
      </c>
      <c r="AC23" s="107">
        <v>987</v>
      </c>
      <c r="AD23" s="107">
        <v>1215</v>
      </c>
      <c r="AE23" s="107">
        <v>1227</v>
      </c>
      <c r="AF23" s="107">
        <v>1379</v>
      </c>
      <c r="AG23" s="107">
        <v>2489</v>
      </c>
      <c r="AH23" s="108">
        <v>3094</v>
      </c>
      <c r="AI23" s="108">
        <v>3484</v>
      </c>
      <c r="AJ23" s="108">
        <v>3792</v>
      </c>
      <c r="AK23" s="108">
        <v>2510</v>
      </c>
      <c r="AL23" s="109">
        <v>4195</v>
      </c>
      <c r="AM23" s="109">
        <v>4215.7598499061914</v>
      </c>
      <c r="AN23" s="109">
        <v>3637.6884422110552</v>
      </c>
      <c r="AO23" s="109">
        <v>923.43032159264931</v>
      </c>
      <c r="AP23" s="109">
        <v>4468.3937823834194</v>
      </c>
      <c r="AQ23" s="108">
        <v>945.89308996088653</v>
      </c>
      <c r="AR23" s="109">
        <v>5096.6306420851879</v>
      </c>
      <c r="AS23" s="109">
        <v>5843.0769230769229</v>
      </c>
      <c r="AT23" s="109">
        <v>4208.355941399891</v>
      </c>
      <c r="AU23" s="109">
        <v>4951.8576661433808</v>
      </c>
      <c r="AV23" s="109">
        <v>4963.0021141649058</v>
      </c>
      <c r="AW23" s="109">
        <v>5107.0496083550916</v>
      </c>
      <c r="AX23" s="110">
        <v>5117.8925404277516</v>
      </c>
    </row>
    <row r="24" spans="1:50" ht="12.75" customHeight="1">
      <c r="A24" s="105" t="s">
        <v>358</v>
      </c>
      <c r="B24" s="106">
        <v>499.07779103829876</v>
      </c>
      <c r="C24" s="106">
        <v>652.26242250393261</v>
      </c>
      <c r="D24" s="106">
        <v>694.21887084300067</v>
      </c>
      <c r="E24" s="106">
        <v>617.77846248651974</v>
      </c>
      <c r="F24" s="106">
        <v>386.57900971333811</v>
      </c>
      <c r="G24" s="106">
        <v>330.36821391988781</v>
      </c>
      <c r="H24" s="106">
        <v>365.22306500285458</v>
      </c>
      <c r="I24" s="106">
        <v>310.11362834356697</v>
      </c>
      <c r="J24" s="106">
        <v>773.9869281045751</v>
      </c>
      <c r="K24" s="106">
        <v>670.4689480354881</v>
      </c>
      <c r="L24" s="106">
        <v>325.35358826610792</v>
      </c>
      <c r="M24" s="106">
        <v>524.07382338342131</v>
      </c>
      <c r="N24" s="106">
        <v>633.56032994436987</v>
      </c>
      <c r="O24" s="106">
        <v>445.76622742801374</v>
      </c>
      <c r="P24" s="106">
        <v>845.2</v>
      </c>
      <c r="Q24" s="107">
        <v>785.9</v>
      </c>
      <c r="R24" s="107">
        <v>704.1</v>
      </c>
      <c r="S24" s="107">
        <v>997.4</v>
      </c>
      <c r="T24" s="107">
        <v>1265.9000000000001</v>
      </c>
      <c r="U24" s="107">
        <v>919.9</v>
      </c>
      <c r="V24" s="107">
        <v>1276.9000000000001</v>
      </c>
      <c r="W24" s="107">
        <v>1180.2</v>
      </c>
      <c r="X24" s="107">
        <v>1167.9000000000001</v>
      </c>
      <c r="Y24" s="107">
        <v>1557.8</v>
      </c>
      <c r="Z24" s="107">
        <v>1274.4000000000001</v>
      </c>
      <c r="AA24" s="107">
        <v>1115.2</v>
      </c>
      <c r="AB24" s="107">
        <v>1356</v>
      </c>
      <c r="AC24" s="107">
        <v>1725</v>
      </c>
      <c r="AD24" s="107">
        <v>1800</v>
      </c>
      <c r="AE24" s="107">
        <v>1481</v>
      </c>
      <c r="AF24" s="107">
        <v>1854</v>
      </c>
      <c r="AG24" s="107">
        <v>2119</v>
      </c>
      <c r="AH24" s="108">
        <v>1964</v>
      </c>
      <c r="AI24" s="108">
        <v>2264</v>
      </c>
      <c r="AJ24" s="108">
        <v>2387</v>
      </c>
      <c r="AK24" s="108">
        <v>2295</v>
      </c>
      <c r="AL24" s="109">
        <v>1919</v>
      </c>
      <c r="AM24" s="109">
        <v>2432.7027198376973</v>
      </c>
      <c r="AN24" s="109">
        <v>2573.0162272451944</v>
      </c>
      <c r="AO24" s="109">
        <v>1830.648415882679</v>
      </c>
      <c r="AP24" s="109">
        <v>2681.3765346074724</v>
      </c>
      <c r="AQ24" s="108">
        <v>3193.0902161771469</v>
      </c>
      <c r="AR24" s="109">
        <v>2690.5114661169796</v>
      </c>
      <c r="AS24" s="109">
        <v>3260.7193594214127</v>
      </c>
      <c r="AT24" s="109">
        <v>3264.3520767549189</v>
      </c>
      <c r="AU24" s="109">
        <v>3316.0132780993658</v>
      </c>
      <c r="AV24" s="109">
        <v>3566.8964415936985</v>
      </c>
      <c r="AW24" s="109">
        <v>3287.8719746065335</v>
      </c>
      <c r="AX24" s="110">
        <v>3416.6154948316453</v>
      </c>
    </row>
    <row r="25" spans="1:50" ht="12.75" customHeight="1">
      <c r="A25" s="112" t="s">
        <v>359</v>
      </c>
      <c r="B25" s="113">
        <v>1270.2179066374908</v>
      </c>
      <c r="C25" s="113">
        <v>956.34902823286529</v>
      </c>
      <c r="D25" s="113">
        <v>1303.882076933292</v>
      </c>
      <c r="E25" s="113">
        <v>1345.7395438674691</v>
      </c>
      <c r="F25" s="113">
        <v>1247.6455176320633</v>
      </c>
      <c r="G25" s="113">
        <v>1429.8704055453688</v>
      </c>
      <c r="H25" s="113">
        <v>1538.7251289609433</v>
      </c>
      <c r="I25" s="113">
        <v>1428.0485290074239</v>
      </c>
      <c r="J25" s="113">
        <v>1696.3144251060701</v>
      </c>
      <c r="K25" s="113">
        <v>1570.4402778357764</v>
      </c>
      <c r="L25" s="113">
        <v>1802.0925921223045</v>
      </c>
      <c r="M25" s="113">
        <v>1862.4719862406839</v>
      </c>
      <c r="N25" s="113">
        <v>2089.1140987629078</v>
      </c>
      <c r="O25" s="113">
        <v>1640.5475537932239</v>
      </c>
      <c r="P25" s="113">
        <v>2200.1</v>
      </c>
      <c r="Q25" s="114">
        <v>2173.4</v>
      </c>
      <c r="R25" s="114">
        <v>2166.5</v>
      </c>
      <c r="S25" s="114">
        <v>2354.6</v>
      </c>
      <c r="T25" s="114">
        <v>2405.1</v>
      </c>
      <c r="U25" s="114">
        <v>2569.4</v>
      </c>
      <c r="V25" s="114">
        <v>2778.1</v>
      </c>
      <c r="W25" s="114">
        <v>2561.6</v>
      </c>
      <c r="X25" s="114">
        <v>2667.2</v>
      </c>
      <c r="Y25" s="114">
        <v>2727.4</v>
      </c>
      <c r="Z25" s="114">
        <v>3046.3</v>
      </c>
      <c r="AA25" s="114">
        <v>2905.1</v>
      </c>
      <c r="AB25" s="114">
        <v>3101</v>
      </c>
      <c r="AC25" s="114">
        <v>2756</v>
      </c>
      <c r="AD25" s="114">
        <v>2715</v>
      </c>
      <c r="AE25" s="114">
        <v>2779</v>
      </c>
      <c r="AF25" s="114">
        <v>3071</v>
      </c>
      <c r="AG25" s="114">
        <v>3287</v>
      </c>
      <c r="AH25" s="115">
        <v>3220</v>
      </c>
      <c r="AI25" s="115">
        <v>3289</v>
      </c>
      <c r="AJ25" s="115">
        <v>3359</v>
      </c>
      <c r="AK25" s="115">
        <v>3780</v>
      </c>
      <c r="AL25" s="116">
        <v>3785</v>
      </c>
      <c r="AM25" s="116">
        <v>3703.8524900655648</v>
      </c>
      <c r="AN25" s="116">
        <v>3856.9132966677448</v>
      </c>
      <c r="AO25" s="116">
        <v>3202.87921696696</v>
      </c>
      <c r="AP25" s="116">
        <v>4163.7640284253866</v>
      </c>
      <c r="AQ25" s="115">
        <v>4007.3793055851343</v>
      </c>
      <c r="AR25" s="116">
        <v>4229.913620570358</v>
      </c>
      <c r="AS25" s="116">
        <v>4349.1675034936061</v>
      </c>
      <c r="AT25" s="116">
        <v>3888.2106190934765</v>
      </c>
      <c r="AU25" s="116">
        <v>4269.9414706689995</v>
      </c>
      <c r="AV25" s="116">
        <v>4663.9760854190345</v>
      </c>
      <c r="AW25" s="116">
        <v>4056.4806707974144</v>
      </c>
      <c r="AX25" s="117">
        <v>4367.7732465305826</v>
      </c>
    </row>
    <row r="26" spans="1:50" ht="12.75" customHeight="1">
      <c r="A26" s="105" t="s">
        <v>360</v>
      </c>
      <c r="B26" s="106">
        <v>1360.7809847198641</v>
      </c>
      <c r="C26" s="106">
        <v>1206.4047115119167</v>
      </c>
      <c r="D26" s="106">
        <v>1307.5109464466148</v>
      </c>
      <c r="E26" s="106">
        <v>1284.14442700157</v>
      </c>
      <c r="F26" s="106">
        <v>1242.4291894539222</v>
      </c>
      <c r="G26" s="106">
        <v>1328.3678756476684</v>
      </c>
      <c r="H26" s="106">
        <v>1389.6414939001572</v>
      </c>
      <c r="I26" s="106">
        <v>1505.202399939242</v>
      </c>
      <c r="J26" s="106">
        <v>1692.6823016788414</v>
      </c>
      <c r="K26" s="106">
        <v>1701.5400678673975</v>
      </c>
      <c r="L26" s="106">
        <v>1818.4785005512679</v>
      </c>
      <c r="M26" s="106">
        <v>1718.9425637124382</v>
      </c>
      <c r="N26" s="106">
        <v>1940.7420494699647</v>
      </c>
      <c r="O26" s="106">
        <v>1788.3455268900011</v>
      </c>
      <c r="P26" s="106">
        <v>2102.1</v>
      </c>
      <c r="Q26" s="107">
        <v>2168.4</v>
      </c>
      <c r="R26" s="107">
        <v>2181</v>
      </c>
      <c r="S26" s="107">
        <v>2331.3000000000002</v>
      </c>
      <c r="T26" s="107">
        <v>2323.6</v>
      </c>
      <c r="U26" s="107">
        <v>2374.4</v>
      </c>
      <c r="V26" s="107">
        <v>2617.1999999999998</v>
      </c>
      <c r="W26" s="107">
        <v>2614.6</v>
      </c>
      <c r="X26" s="107">
        <v>2573.6</v>
      </c>
      <c r="Y26" s="107">
        <v>2823.8</v>
      </c>
      <c r="Z26" s="107">
        <v>2969.1</v>
      </c>
      <c r="AA26" s="107">
        <v>2909.3</v>
      </c>
      <c r="AB26" s="107">
        <v>2969</v>
      </c>
      <c r="AC26" s="107">
        <v>2880</v>
      </c>
      <c r="AD26" s="107">
        <v>2878</v>
      </c>
      <c r="AE26" s="107">
        <v>2799</v>
      </c>
      <c r="AF26" s="107">
        <v>3046</v>
      </c>
      <c r="AG26" s="107">
        <v>3277</v>
      </c>
      <c r="AH26" s="108">
        <v>3356</v>
      </c>
      <c r="AI26" s="108">
        <v>3164</v>
      </c>
      <c r="AJ26" s="108">
        <v>3211</v>
      </c>
      <c r="AK26" s="108">
        <v>3679</v>
      </c>
      <c r="AL26" s="109">
        <v>3729</v>
      </c>
      <c r="AM26" s="109">
        <v>3580.4611048562642</v>
      </c>
      <c r="AN26" s="109">
        <v>3806.518926318734</v>
      </c>
      <c r="AO26" s="109">
        <v>3119.1015248366248</v>
      </c>
      <c r="AP26" s="109">
        <v>4112.8310018453476</v>
      </c>
      <c r="AQ26" s="108">
        <v>4080.5955028351696</v>
      </c>
      <c r="AR26" s="109">
        <v>4201.736336392004</v>
      </c>
      <c r="AS26" s="109">
        <v>4351.4501173572544</v>
      </c>
      <c r="AT26" s="109">
        <v>4081.4636080810114</v>
      </c>
      <c r="AU26" s="109">
        <v>4496.0541911871742</v>
      </c>
      <c r="AV26" s="109">
        <v>4760.8365628506499</v>
      </c>
      <c r="AW26" s="109">
        <v>4299.112929638668</v>
      </c>
      <c r="AX26" s="110">
        <v>4413.7068375564804</v>
      </c>
    </row>
    <row r="27" spans="1:50" ht="12.75" customHeight="1">
      <c r="A27" s="105" t="s">
        <v>361</v>
      </c>
      <c r="B27" s="106">
        <v>684.21052631578948</v>
      </c>
      <c r="C27" s="106">
        <v>729.47609547033187</v>
      </c>
      <c r="D27" s="106">
        <v>1125.4397834912045</v>
      </c>
      <c r="E27" s="106">
        <v>1308.842965276943</v>
      </c>
      <c r="F27" s="106">
        <v>1454.7079476540059</v>
      </c>
      <c r="G27" s="106">
        <v>1421.7297159597506</v>
      </c>
      <c r="H27" s="106">
        <v>1686.2399193548388</v>
      </c>
      <c r="I27" s="106">
        <v>1540.4448938321539</v>
      </c>
      <c r="J27" s="106">
        <v>1785.3110118317052</v>
      </c>
      <c r="K27" s="106">
        <v>1346.5601536581105</v>
      </c>
      <c r="L27" s="106">
        <v>1735.1988217967598</v>
      </c>
      <c r="M27" s="106">
        <v>1860.2620087336243</v>
      </c>
      <c r="N27" s="106">
        <v>2045.5791012056998</v>
      </c>
      <c r="O27" s="106">
        <v>1561.0614952794081</v>
      </c>
      <c r="P27" s="106">
        <v>2180.3000000000002</v>
      </c>
      <c r="Q27" s="107">
        <v>1866.8</v>
      </c>
      <c r="R27" s="107">
        <v>2054.3000000000002</v>
      </c>
      <c r="S27" s="107">
        <v>2142</v>
      </c>
      <c r="T27" s="107">
        <v>2337.6999999999998</v>
      </c>
      <c r="U27" s="107">
        <v>2583.9</v>
      </c>
      <c r="V27" s="107">
        <v>2827.6</v>
      </c>
      <c r="W27" s="107">
        <v>2322.6</v>
      </c>
      <c r="X27" s="107">
        <v>2734</v>
      </c>
      <c r="Y27" s="107">
        <v>2098.5</v>
      </c>
      <c r="Z27" s="107">
        <v>3148.6</v>
      </c>
      <c r="AA27" s="107">
        <v>2667.3</v>
      </c>
      <c r="AB27" s="107">
        <v>3272</v>
      </c>
      <c r="AC27" s="107">
        <v>2349</v>
      </c>
      <c r="AD27" s="107">
        <v>2041</v>
      </c>
      <c r="AE27" s="107">
        <v>2545</v>
      </c>
      <c r="AF27" s="107">
        <v>2987</v>
      </c>
      <c r="AG27" s="107">
        <v>2948</v>
      </c>
      <c r="AH27" s="108">
        <v>2452</v>
      </c>
      <c r="AI27" s="108">
        <v>3410</v>
      </c>
      <c r="AJ27" s="108">
        <v>3077</v>
      </c>
      <c r="AK27" s="108">
        <v>3566</v>
      </c>
      <c r="AL27" s="109">
        <v>3832</v>
      </c>
      <c r="AM27" s="109">
        <v>3849.6181195680797</v>
      </c>
      <c r="AN27" s="109">
        <v>4150.2732645844153</v>
      </c>
      <c r="AO27" s="109">
        <v>3267.3565782915189</v>
      </c>
      <c r="AP27" s="109">
        <v>4229.4418300947927</v>
      </c>
      <c r="AQ27" s="108">
        <v>3633.1240513012299</v>
      </c>
      <c r="AR27" s="109">
        <v>4018.2501231729343</v>
      </c>
      <c r="AS27" s="109">
        <v>4085.4955761010033</v>
      </c>
      <c r="AT27" s="109">
        <v>3366.2059648758186</v>
      </c>
      <c r="AU27" s="109">
        <v>3684.4227749772731</v>
      </c>
      <c r="AV27" s="109">
        <v>4425.597736529553</v>
      </c>
      <c r="AW27" s="109">
        <v>3120.5825362162832</v>
      </c>
      <c r="AX27" s="110">
        <v>4093.8376185646962</v>
      </c>
    </row>
    <row r="28" spans="1:50" ht="12.75" customHeight="1">
      <c r="A28" s="105" t="s">
        <v>362</v>
      </c>
      <c r="B28" s="118">
        <v>1205.8736280035598</v>
      </c>
      <c r="C28" s="118">
        <v>973.47374695742894</v>
      </c>
      <c r="D28" s="118">
        <v>1420.7024889509189</v>
      </c>
      <c r="E28" s="118">
        <v>1394.8619990644004</v>
      </c>
      <c r="F28" s="118">
        <v>1136.228393312553</v>
      </c>
      <c r="G28" s="118">
        <v>1483.7552017714656</v>
      </c>
      <c r="H28" s="118">
        <v>1523.5060084443003</v>
      </c>
      <c r="I28" s="118">
        <v>1313.7372301014107</v>
      </c>
      <c r="J28" s="118">
        <v>1623.2003129890454</v>
      </c>
      <c r="K28" s="118">
        <v>1658.5869004641568</v>
      </c>
      <c r="L28" s="118">
        <v>1833.022004115878</v>
      </c>
      <c r="M28" s="118">
        <v>1994.0898345153662</v>
      </c>
      <c r="N28" s="118">
        <v>2273.1879268561361</v>
      </c>
      <c r="O28" s="118">
        <v>1563.2202433717464</v>
      </c>
      <c r="P28" s="118">
        <v>2283.3000000000002</v>
      </c>
      <c r="Q28" s="119">
        <v>2402.6</v>
      </c>
      <c r="R28" s="119">
        <v>2229.1</v>
      </c>
      <c r="S28" s="119">
        <v>2527.4</v>
      </c>
      <c r="T28" s="119">
        <v>2557.6</v>
      </c>
      <c r="U28" s="119">
        <v>2812.2</v>
      </c>
      <c r="V28" s="119">
        <v>2948.4</v>
      </c>
      <c r="W28" s="119">
        <v>2629.8</v>
      </c>
      <c r="X28" s="119">
        <v>2749.5</v>
      </c>
      <c r="Y28" s="119">
        <v>2980.5</v>
      </c>
      <c r="Z28" s="119">
        <v>3108.1</v>
      </c>
      <c r="AA28" s="120">
        <v>3026.6</v>
      </c>
      <c r="AB28" s="120">
        <v>3201</v>
      </c>
      <c r="AC28" s="119">
        <v>2786</v>
      </c>
      <c r="AD28" s="119">
        <v>2825</v>
      </c>
      <c r="AE28" s="120">
        <v>2885</v>
      </c>
      <c r="AF28" s="120">
        <v>3155</v>
      </c>
      <c r="AG28" s="120">
        <v>3539</v>
      </c>
      <c r="AH28" s="121">
        <v>3465</v>
      </c>
      <c r="AI28" s="121">
        <v>3453</v>
      </c>
      <c r="AJ28" s="121">
        <v>3864</v>
      </c>
      <c r="AK28" s="121">
        <v>4148</v>
      </c>
      <c r="AL28" s="122">
        <v>3843</v>
      </c>
      <c r="AM28" s="109">
        <v>3840.7369305059833</v>
      </c>
      <c r="AN28" s="109">
        <v>3718.5220766998664</v>
      </c>
      <c r="AO28" s="109">
        <v>3365.9471796543853</v>
      </c>
      <c r="AP28" s="109">
        <v>4228.7201182867493</v>
      </c>
      <c r="AQ28" s="108">
        <v>4088.0225191271238</v>
      </c>
      <c r="AR28" s="122">
        <v>4465.7899382171227</v>
      </c>
      <c r="AS28" s="122">
        <v>4535.041074691735</v>
      </c>
      <c r="AT28" s="122">
        <v>3807.0136679627667</v>
      </c>
      <c r="AU28" s="122">
        <v>4150.2677183487831</v>
      </c>
      <c r="AV28" s="122">
        <v>4592.5576549432608</v>
      </c>
      <c r="AW28" s="122">
        <v>4160.2705080272708</v>
      </c>
      <c r="AX28" s="110">
        <v>4465.4649885522958</v>
      </c>
    </row>
    <row r="29" spans="1:50" ht="12.75" customHeight="1">
      <c r="A29" s="105" t="s">
        <v>363</v>
      </c>
      <c r="B29" s="111">
        <v>1206.8965517241379</v>
      </c>
      <c r="C29" s="111">
        <v>1259.2592592592591</v>
      </c>
      <c r="D29" s="111">
        <v>1233</v>
      </c>
      <c r="E29" s="111">
        <v>2100</v>
      </c>
      <c r="F29" s="111">
        <v>1147.0588235294117</v>
      </c>
      <c r="G29" s="111">
        <v>1355.3946053946056</v>
      </c>
      <c r="H29" s="111">
        <v>1600</v>
      </c>
      <c r="I29" s="111">
        <v>1504</v>
      </c>
      <c r="J29" s="111">
        <v>1893.3566433566432</v>
      </c>
      <c r="K29" s="111">
        <v>1647.907647907648</v>
      </c>
      <c r="L29" s="111">
        <v>2133.0589849108369</v>
      </c>
      <c r="M29" s="111">
        <v>2226.5734265734259</v>
      </c>
      <c r="N29" s="111">
        <v>2259.1687041564796</v>
      </c>
      <c r="O29" s="111">
        <v>1667.9012345679012</v>
      </c>
      <c r="P29" s="111">
        <v>2616.1</v>
      </c>
      <c r="Q29" s="107">
        <v>2494.9</v>
      </c>
      <c r="R29" s="107">
        <v>2349.1</v>
      </c>
      <c r="S29" s="107">
        <v>2704.5</v>
      </c>
      <c r="T29" s="107">
        <v>2506.9</v>
      </c>
      <c r="U29" s="107">
        <v>2824.4</v>
      </c>
      <c r="V29" s="107">
        <v>3202.5</v>
      </c>
      <c r="W29" s="107">
        <v>3098.8</v>
      </c>
      <c r="X29" s="107">
        <v>3081.8</v>
      </c>
      <c r="Y29" s="107">
        <v>3356.1</v>
      </c>
      <c r="Z29" s="107">
        <v>2890.8</v>
      </c>
      <c r="AA29" s="107">
        <v>3461.3</v>
      </c>
      <c r="AB29" s="107">
        <v>3716</v>
      </c>
      <c r="AC29" s="107">
        <v>3359</v>
      </c>
      <c r="AD29" s="107">
        <v>4000</v>
      </c>
      <c r="AE29" s="107">
        <v>3660</v>
      </c>
      <c r="AF29" s="107">
        <v>4071</v>
      </c>
      <c r="AG29" s="107">
        <v>4502</v>
      </c>
      <c r="AH29" s="108">
        <v>4439</v>
      </c>
      <c r="AI29" s="108">
        <v>4606</v>
      </c>
      <c r="AJ29" s="108">
        <v>4640</v>
      </c>
      <c r="AK29" s="108">
        <v>5067</v>
      </c>
      <c r="AL29" s="109">
        <v>5621</v>
      </c>
      <c r="AM29" s="109">
        <v>6052.4906266738089</v>
      </c>
      <c r="AN29" s="109">
        <v>5291.5632022471918</v>
      </c>
      <c r="AO29" s="109">
        <v>3531.3764532082982</v>
      </c>
      <c r="AP29" s="109">
        <v>5016.573902288188</v>
      </c>
      <c r="AQ29" s="108">
        <v>4937.0427774333539</v>
      </c>
      <c r="AR29" s="109">
        <v>5162.6468769325911</v>
      </c>
      <c r="AS29" s="109">
        <v>5309.0024330900242</v>
      </c>
      <c r="AT29" s="109">
        <v>4521.0336538461534</v>
      </c>
      <c r="AU29" s="109">
        <v>4409.2446448703504</v>
      </c>
      <c r="AV29" s="109">
        <v>4586.5546218487398</v>
      </c>
      <c r="AW29" s="109">
        <v>4451.75683212493</v>
      </c>
      <c r="AX29" s="110">
        <v>4826.0635433494872</v>
      </c>
    </row>
    <row r="30" spans="1:50" ht="12.75" customHeight="1">
      <c r="A30" s="112" t="s">
        <v>364</v>
      </c>
      <c r="B30" s="113">
        <v>1335.9718948725929</v>
      </c>
      <c r="C30" s="113">
        <v>1172.5732811826117</v>
      </c>
      <c r="D30" s="113">
        <v>1391.6430594900851</v>
      </c>
      <c r="E30" s="113">
        <v>1534.6585354499323</v>
      </c>
      <c r="F30" s="113">
        <v>1508.623081528644</v>
      </c>
      <c r="G30" s="113">
        <v>1576.8347660515778</v>
      </c>
      <c r="H30" s="113">
        <v>1626.8911964995532</v>
      </c>
      <c r="I30" s="113">
        <v>1466.9335952255042</v>
      </c>
      <c r="J30" s="113">
        <v>1674.4761180051512</v>
      </c>
      <c r="K30" s="113">
        <v>1680.0739256792979</v>
      </c>
      <c r="L30" s="113">
        <v>1779.0131150327168</v>
      </c>
      <c r="M30" s="113">
        <v>1885.7865408083746</v>
      </c>
      <c r="N30" s="113">
        <v>1953.2136944181646</v>
      </c>
      <c r="O30" s="113">
        <v>1561.2574132685986</v>
      </c>
      <c r="P30" s="113">
        <v>2009.5</v>
      </c>
      <c r="Q30" s="114">
        <v>1985.2</v>
      </c>
      <c r="R30" s="114">
        <v>2142</v>
      </c>
      <c r="S30" s="114">
        <v>2052.4</v>
      </c>
      <c r="T30" s="114">
        <v>2216.3000000000002</v>
      </c>
      <c r="U30" s="114">
        <v>2255</v>
      </c>
      <c r="V30" s="114">
        <v>2465.6</v>
      </c>
      <c r="W30" s="114">
        <v>2418.6999999999998</v>
      </c>
      <c r="X30" s="114">
        <v>2475.8000000000002</v>
      </c>
      <c r="Y30" s="114">
        <v>2325.1</v>
      </c>
      <c r="Z30" s="114">
        <v>2727.4</v>
      </c>
      <c r="AA30" s="114">
        <v>2933.2</v>
      </c>
      <c r="AB30" s="114">
        <v>3136</v>
      </c>
      <c r="AC30" s="114">
        <v>3116</v>
      </c>
      <c r="AD30" s="114">
        <v>3056</v>
      </c>
      <c r="AE30" s="114">
        <v>2934</v>
      </c>
      <c r="AF30" s="114">
        <v>3266</v>
      </c>
      <c r="AG30" s="114">
        <v>3614</v>
      </c>
      <c r="AH30" s="115">
        <v>3569</v>
      </c>
      <c r="AI30" s="115">
        <v>3646</v>
      </c>
      <c r="AJ30" s="115">
        <v>3688</v>
      </c>
      <c r="AK30" s="115">
        <v>4051</v>
      </c>
      <c r="AL30" s="116">
        <v>4065</v>
      </c>
      <c r="AM30" s="116">
        <v>3525.8593823668089</v>
      </c>
      <c r="AN30" s="116">
        <v>3778.389791001508</v>
      </c>
      <c r="AO30" s="116">
        <v>3661.1061800395073</v>
      </c>
      <c r="AP30" s="116">
        <v>4221.260754648195</v>
      </c>
      <c r="AQ30" s="115">
        <v>4110.3396178939229</v>
      </c>
      <c r="AR30" s="116">
        <v>4124.5801364777435</v>
      </c>
      <c r="AS30" s="116">
        <v>4213.766011955594</v>
      </c>
      <c r="AT30" s="116">
        <v>3842.3125996810209</v>
      </c>
      <c r="AU30" s="116">
        <v>4048.4862178038866</v>
      </c>
      <c r="AV30" s="116">
        <v>4327.6849095488888</v>
      </c>
      <c r="AW30" s="116">
        <v>3626.5290188253666</v>
      </c>
      <c r="AX30" s="117">
        <v>4001.2349047256644</v>
      </c>
    </row>
    <row r="31" spans="1:50" ht="12.75" customHeight="1">
      <c r="A31" s="105" t="s">
        <v>365</v>
      </c>
      <c r="B31" s="111">
        <v>1141.9725117051805</v>
      </c>
      <c r="C31" s="111">
        <v>1171.4707823845599</v>
      </c>
      <c r="D31" s="111">
        <v>1295.7883745214065</v>
      </c>
      <c r="E31" s="111">
        <v>1416.3200106492727</v>
      </c>
      <c r="F31" s="111">
        <v>1320.8487870128295</v>
      </c>
      <c r="G31" s="111">
        <v>1410.2401641322713</v>
      </c>
      <c r="H31" s="111">
        <v>1465.0657281854883</v>
      </c>
      <c r="I31" s="111">
        <v>1272.7969348659005</v>
      </c>
      <c r="J31" s="111">
        <v>1563.3093302840186</v>
      </c>
      <c r="K31" s="111">
        <v>1586.2415116622381</v>
      </c>
      <c r="L31" s="111">
        <v>1586.3528862156559</v>
      </c>
      <c r="M31" s="111">
        <v>1702.5007442691276</v>
      </c>
      <c r="N31" s="111">
        <v>1748.2327019004194</v>
      </c>
      <c r="O31" s="111">
        <v>1355.1222015523765</v>
      </c>
      <c r="P31" s="111">
        <v>1886.2</v>
      </c>
      <c r="Q31" s="107">
        <v>1906.7</v>
      </c>
      <c r="R31" s="107">
        <v>2040.1</v>
      </c>
      <c r="S31" s="107">
        <v>2008.6</v>
      </c>
      <c r="T31" s="107">
        <v>2066.5</v>
      </c>
      <c r="U31" s="107">
        <v>2161.8000000000002</v>
      </c>
      <c r="V31" s="107">
        <v>2430</v>
      </c>
      <c r="W31" s="107">
        <v>2317.5</v>
      </c>
      <c r="X31" s="107">
        <v>2373.4</v>
      </c>
      <c r="Y31" s="107">
        <v>2504.6999999999998</v>
      </c>
      <c r="Z31" s="107">
        <v>2608.1</v>
      </c>
      <c r="AA31" s="107">
        <v>2981.7</v>
      </c>
      <c r="AB31" s="107">
        <v>3092</v>
      </c>
      <c r="AC31" s="107">
        <v>3133</v>
      </c>
      <c r="AD31" s="107">
        <v>3253</v>
      </c>
      <c r="AE31" s="107">
        <v>2826</v>
      </c>
      <c r="AF31" s="107">
        <v>3322</v>
      </c>
      <c r="AG31" s="107">
        <v>3610</v>
      </c>
      <c r="AH31" s="108">
        <v>3681</v>
      </c>
      <c r="AI31" s="108">
        <v>3580</v>
      </c>
      <c r="AJ31" s="108">
        <v>3713</v>
      </c>
      <c r="AK31" s="108">
        <v>4098</v>
      </c>
      <c r="AL31" s="109">
        <v>3942</v>
      </c>
      <c r="AM31" s="109">
        <v>3601.5771886559805</v>
      </c>
      <c r="AN31" s="109">
        <v>3667.6636608719905</v>
      </c>
      <c r="AO31" s="109">
        <v>3578.6074443940079</v>
      </c>
      <c r="AP31" s="109">
        <v>4174.7051323865153</v>
      </c>
      <c r="AQ31" s="108">
        <v>4295.2572299235189</v>
      </c>
      <c r="AR31" s="109">
        <v>4204.3670904404735</v>
      </c>
      <c r="AS31" s="109">
        <v>4400.8531836921666</v>
      </c>
      <c r="AT31" s="109">
        <v>4002.3142129075877</v>
      </c>
      <c r="AU31" s="109">
        <v>4130.6728880157179</v>
      </c>
      <c r="AV31" s="109">
        <v>4306.4311865343434</v>
      </c>
      <c r="AW31" s="109">
        <v>3774.4630911864806</v>
      </c>
      <c r="AX31" s="110">
        <v>4018.0175953079179</v>
      </c>
    </row>
    <row r="32" spans="1:50" ht="12.75" customHeight="1">
      <c r="A32" s="105" t="s">
        <v>366</v>
      </c>
      <c r="B32" s="111">
        <v>1046.6472303206997</v>
      </c>
      <c r="C32" s="111">
        <v>1146.7608228431072</v>
      </c>
      <c r="D32" s="111">
        <v>973.42444950645404</v>
      </c>
      <c r="E32" s="111">
        <v>1136.9499241274657</v>
      </c>
      <c r="F32" s="111">
        <v>1209.3862815884477</v>
      </c>
      <c r="G32" s="111">
        <v>1269.271758436945</v>
      </c>
      <c r="H32" s="111">
        <v>1194.2661531878477</v>
      </c>
      <c r="I32" s="111">
        <v>1251.4347202295551</v>
      </c>
      <c r="J32" s="111">
        <v>1329.3478260869565</v>
      </c>
      <c r="K32" s="111">
        <v>1603.2520325203252</v>
      </c>
      <c r="L32" s="111">
        <v>1629.7014346645988</v>
      </c>
      <c r="M32" s="111">
        <v>1552.9166666666667</v>
      </c>
      <c r="N32" s="111">
        <v>1761.093502377179</v>
      </c>
      <c r="O32" s="111">
        <v>1468.274111675127</v>
      </c>
      <c r="P32" s="111">
        <v>2016.3</v>
      </c>
      <c r="Q32" s="107">
        <v>1951.4</v>
      </c>
      <c r="R32" s="107">
        <v>2247.4</v>
      </c>
      <c r="S32" s="107">
        <v>1745.8</v>
      </c>
      <c r="T32" s="107">
        <v>1392.3</v>
      </c>
      <c r="U32" s="107">
        <v>2076.9</v>
      </c>
      <c r="V32" s="107">
        <v>2030.3</v>
      </c>
      <c r="W32" s="107">
        <v>1891.4</v>
      </c>
      <c r="X32" s="107">
        <v>1813.3</v>
      </c>
      <c r="Y32" s="107">
        <v>1854.5</v>
      </c>
      <c r="Z32" s="107">
        <v>2118.6</v>
      </c>
      <c r="AA32" s="107">
        <v>2063.6</v>
      </c>
      <c r="AB32" s="107">
        <v>2073</v>
      </c>
      <c r="AC32" s="107">
        <v>1886</v>
      </c>
      <c r="AD32" s="107">
        <v>1977</v>
      </c>
      <c r="AE32" s="107">
        <v>1654</v>
      </c>
      <c r="AF32" s="107">
        <v>1857</v>
      </c>
      <c r="AG32" s="107">
        <v>1957</v>
      </c>
      <c r="AH32" s="108">
        <v>1953</v>
      </c>
      <c r="AI32" s="108">
        <v>1793</v>
      </c>
      <c r="AJ32" s="108">
        <v>1817</v>
      </c>
      <c r="AK32" s="108">
        <v>1848</v>
      </c>
      <c r="AL32" s="109">
        <v>1887</v>
      </c>
      <c r="AM32" s="109">
        <v>1944.8818897637793</v>
      </c>
      <c r="AN32" s="109">
        <v>1184.6153846153845</v>
      </c>
      <c r="AO32" s="109">
        <v>2098.3606557377052</v>
      </c>
      <c r="AP32" s="109">
        <v>2058.333333333333</v>
      </c>
      <c r="AQ32" s="108">
        <v>1925.5319148936169</v>
      </c>
      <c r="AR32" s="109">
        <v>1749.0494296577945</v>
      </c>
      <c r="AS32" s="109">
        <v>1823.0769230769233</v>
      </c>
      <c r="AT32" s="109">
        <v>2048.8888888888891</v>
      </c>
      <c r="AU32" s="109">
        <v>2122.6415094339623</v>
      </c>
      <c r="AV32" s="109">
        <v>2477.3662551440334</v>
      </c>
      <c r="AW32" s="109">
        <v>2675.78125</v>
      </c>
      <c r="AX32" s="110">
        <v>2633.5877862595416</v>
      </c>
    </row>
    <row r="33" spans="1:50" ht="12.75" customHeight="1">
      <c r="A33" s="105" t="s">
        <v>367</v>
      </c>
      <c r="B33" s="111">
        <v>1234.5132743362833</v>
      </c>
      <c r="C33" s="111">
        <v>1424.0077444336882</v>
      </c>
      <c r="D33" s="111">
        <v>1488.4526558891457</v>
      </c>
      <c r="E33" s="111">
        <v>1532.7695560253701</v>
      </c>
      <c r="F33" s="111">
        <v>1442.7184466019417</v>
      </c>
      <c r="G33" s="111">
        <v>1659.8322460391425</v>
      </c>
      <c r="H33" s="111">
        <v>1732.1083172147</v>
      </c>
      <c r="I33" s="111">
        <v>1710.0760456273767</v>
      </c>
      <c r="J33" s="111">
        <v>1850</v>
      </c>
      <c r="K33" s="111">
        <v>2061.6016427104723</v>
      </c>
      <c r="L33" s="111">
        <v>1975.2781211372064</v>
      </c>
      <c r="M33" s="111">
        <v>2041.112454655381</v>
      </c>
      <c r="N33" s="111">
        <v>2126.1792452830191</v>
      </c>
      <c r="O33" s="111">
        <v>1388.5350318471337</v>
      </c>
      <c r="P33" s="111">
        <v>1913</v>
      </c>
      <c r="Q33" s="107">
        <v>1917.7</v>
      </c>
      <c r="R33" s="107">
        <v>2144.6</v>
      </c>
      <c r="S33" s="107">
        <v>2189.9</v>
      </c>
      <c r="T33" s="107">
        <v>1894.8</v>
      </c>
      <c r="U33" s="107">
        <v>2009.3</v>
      </c>
      <c r="V33" s="107">
        <v>2036.6</v>
      </c>
      <c r="W33" s="107">
        <v>2133.1</v>
      </c>
      <c r="X33" s="107">
        <v>1793.1</v>
      </c>
      <c r="Y33" s="107">
        <v>1793.9</v>
      </c>
      <c r="Z33" s="107">
        <v>1782.9</v>
      </c>
      <c r="AA33" s="107">
        <v>1946.1</v>
      </c>
      <c r="AB33" s="107">
        <v>1941</v>
      </c>
      <c r="AC33" s="107">
        <v>1818</v>
      </c>
      <c r="AD33" s="107">
        <v>2002</v>
      </c>
      <c r="AE33" s="107">
        <v>2012</v>
      </c>
      <c r="AF33" s="107">
        <v>1896</v>
      </c>
      <c r="AG33" s="107">
        <v>2031</v>
      </c>
      <c r="AH33" s="108">
        <v>2116</v>
      </c>
      <c r="AI33" s="108">
        <v>2159</v>
      </c>
      <c r="AJ33" s="108">
        <v>2114</v>
      </c>
      <c r="AK33" s="108">
        <v>2096</v>
      </c>
      <c r="AL33" s="109">
        <v>1990</v>
      </c>
      <c r="AM33" s="109">
        <v>1987.5</v>
      </c>
      <c r="AN33" s="109">
        <v>1854.1666666666667</v>
      </c>
      <c r="AO33" s="109">
        <v>1906.9767441860463</v>
      </c>
      <c r="AP33" s="109">
        <v>1937.5000000000002</v>
      </c>
      <c r="AQ33" s="108">
        <v>1839.9999999999998</v>
      </c>
      <c r="AR33" s="109">
        <v>1966.6666666666667</v>
      </c>
      <c r="AS33" s="109">
        <v>2000</v>
      </c>
      <c r="AT33" s="109">
        <v>2571.4285714285711</v>
      </c>
      <c r="AU33" s="109">
        <v>3133.3333333333335</v>
      </c>
      <c r="AV33" s="109">
        <v>3312.5000000000005</v>
      </c>
      <c r="AW33" s="109">
        <v>3333.333333333333</v>
      </c>
      <c r="AX33" s="110">
        <v>3370.3703703703704</v>
      </c>
    </row>
    <row r="34" spans="1:50" ht="12.75" customHeight="1">
      <c r="A34" s="105" t="s">
        <v>368</v>
      </c>
      <c r="B34" s="111">
        <v>1588.6696200832328</v>
      </c>
      <c r="C34" s="111">
        <v>1168.0583210225448</v>
      </c>
      <c r="D34" s="111">
        <v>1512.1047588629829</v>
      </c>
      <c r="E34" s="111">
        <v>1684.1490328443465</v>
      </c>
      <c r="F34" s="111">
        <v>1731.1624980336635</v>
      </c>
      <c r="G34" s="111">
        <v>1759.9581322323661</v>
      </c>
      <c r="H34" s="111">
        <v>1798.6913246497911</v>
      </c>
      <c r="I34" s="111">
        <v>1674.0370668815472</v>
      </c>
      <c r="J34" s="111">
        <v>1810.260864170725</v>
      </c>
      <c r="K34" s="111">
        <v>1769.2834594079454</v>
      </c>
      <c r="L34" s="111">
        <v>1986.0171676423308</v>
      </c>
      <c r="M34" s="111">
        <v>2104.6287985639183</v>
      </c>
      <c r="N34" s="111">
        <v>2175.8916421405743</v>
      </c>
      <c r="O34" s="111">
        <v>1781.7549335153938</v>
      </c>
      <c r="P34" s="111">
        <v>2145.6999999999998</v>
      </c>
      <c r="Q34" s="107">
        <v>2073.5</v>
      </c>
      <c r="R34" s="107">
        <v>2252.5</v>
      </c>
      <c r="S34" s="107">
        <v>2126.4</v>
      </c>
      <c r="T34" s="107">
        <v>2454.3000000000002</v>
      </c>
      <c r="U34" s="107">
        <v>2384.6999999999998</v>
      </c>
      <c r="V34" s="107">
        <v>2536.8000000000002</v>
      </c>
      <c r="W34" s="107">
        <v>2564.1999999999998</v>
      </c>
      <c r="X34" s="107">
        <v>2630.9</v>
      </c>
      <c r="Y34" s="107">
        <v>2145.1999999999998</v>
      </c>
      <c r="Z34" s="107">
        <v>2895.6</v>
      </c>
      <c r="AA34" s="107">
        <v>2919.9</v>
      </c>
      <c r="AB34" s="107">
        <v>3243</v>
      </c>
      <c r="AC34" s="107">
        <v>3149</v>
      </c>
      <c r="AD34" s="107">
        <v>2836</v>
      </c>
      <c r="AE34" s="107">
        <v>3131</v>
      </c>
      <c r="AF34" s="107">
        <v>3240</v>
      </c>
      <c r="AG34" s="107">
        <v>3685</v>
      </c>
      <c r="AH34" s="108">
        <v>3467</v>
      </c>
      <c r="AI34" s="108">
        <v>3817</v>
      </c>
      <c r="AJ34" s="108">
        <v>3715</v>
      </c>
      <c r="AK34" s="108">
        <v>4049</v>
      </c>
      <c r="AL34" s="109">
        <v>4328</v>
      </c>
      <c r="AM34" s="109">
        <v>3429.7162695106372</v>
      </c>
      <c r="AN34" s="109">
        <v>4023.3016459340538</v>
      </c>
      <c r="AO34" s="109">
        <v>3821.6726025324119</v>
      </c>
      <c r="AP34" s="109">
        <v>4326.7491005037182</v>
      </c>
      <c r="AQ34" s="108">
        <v>3857.9751143641347</v>
      </c>
      <c r="AR34" s="109">
        <v>4029.5740962192995</v>
      </c>
      <c r="AS34" s="109">
        <v>3962.9312191986287</v>
      </c>
      <c r="AT34" s="109">
        <v>3604.1102171828752</v>
      </c>
      <c r="AU34" s="109">
        <v>3934.0097530281582</v>
      </c>
      <c r="AV34" s="109">
        <v>4381.3818404157755</v>
      </c>
      <c r="AW34" s="109">
        <v>3396.209180178123</v>
      </c>
      <c r="AX34" s="110">
        <v>3988.513488232873</v>
      </c>
    </row>
    <row r="35" spans="1:50" ht="12.75" customHeight="1">
      <c r="A35" s="112" t="s">
        <v>369</v>
      </c>
      <c r="B35" s="113">
        <v>1627.6269702276709</v>
      </c>
      <c r="C35" s="113">
        <v>1299.8113011670016</v>
      </c>
      <c r="D35" s="113">
        <v>1240.5647614893182</v>
      </c>
      <c r="E35" s="113">
        <v>1655.3037282722194</v>
      </c>
      <c r="F35" s="113">
        <v>1899.0686215599087</v>
      </c>
      <c r="G35" s="113">
        <v>1551.5966755418995</v>
      </c>
      <c r="H35" s="113">
        <v>1673.0746276157986</v>
      </c>
      <c r="I35" s="113">
        <v>1789.3316155946138</v>
      </c>
      <c r="J35" s="113">
        <v>1860.4882085229624</v>
      </c>
      <c r="K35" s="113">
        <v>1392.0794434877184</v>
      </c>
      <c r="L35" s="113">
        <v>1994.7103347051543</v>
      </c>
      <c r="M35" s="113">
        <v>1819.2253590427842</v>
      </c>
      <c r="N35" s="113">
        <v>2024.1435035552681</v>
      </c>
      <c r="O35" s="113">
        <v>1916.9924918127244</v>
      </c>
      <c r="P35" s="113">
        <v>1530.6</v>
      </c>
      <c r="Q35" s="114">
        <v>2252.8000000000002</v>
      </c>
      <c r="R35" s="114">
        <v>2363.5</v>
      </c>
      <c r="S35" s="114">
        <v>2376.1999999999998</v>
      </c>
      <c r="T35" s="114">
        <v>2669.5</v>
      </c>
      <c r="U35" s="114">
        <v>2322.1999999999998</v>
      </c>
      <c r="V35" s="114">
        <v>2468.6999999999998</v>
      </c>
      <c r="W35" s="114">
        <v>2531</v>
      </c>
      <c r="X35" s="114">
        <v>2553.1999999999998</v>
      </c>
      <c r="Y35" s="114">
        <v>2381.8000000000002</v>
      </c>
      <c r="Z35" s="114">
        <v>3235.8</v>
      </c>
      <c r="AA35" s="114">
        <v>2661.1</v>
      </c>
      <c r="AB35" s="114">
        <v>3316</v>
      </c>
      <c r="AC35" s="114">
        <v>2780</v>
      </c>
      <c r="AD35" s="114">
        <v>2277</v>
      </c>
      <c r="AE35" s="114">
        <v>2902</v>
      </c>
      <c r="AF35" s="114">
        <v>3371</v>
      </c>
      <c r="AG35" s="114">
        <v>3439</v>
      </c>
      <c r="AH35" s="115">
        <v>2990</v>
      </c>
      <c r="AI35" s="115">
        <v>3623</v>
      </c>
      <c r="AJ35" s="115">
        <v>3822</v>
      </c>
      <c r="AK35" s="115">
        <v>3203</v>
      </c>
      <c r="AL35" s="116">
        <v>3861</v>
      </c>
      <c r="AM35" s="116">
        <v>3635.4697643864861</v>
      </c>
      <c r="AN35" s="116">
        <v>3956.6403706059054</v>
      </c>
      <c r="AO35" s="116">
        <v>3851.9844353387048</v>
      </c>
      <c r="AP35" s="116">
        <v>4263.5303270847317</v>
      </c>
      <c r="AQ35" s="115">
        <v>3942.5530067845393</v>
      </c>
      <c r="AR35" s="116">
        <v>4054.830699889359</v>
      </c>
      <c r="AS35" s="116">
        <v>3666.0947578339055</v>
      </c>
      <c r="AT35" s="116">
        <v>3690.0203184803672</v>
      </c>
      <c r="AU35" s="116">
        <v>2978.218702012447</v>
      </c>
      <c r="AV35" s="116">
        <v>3596.651432393267</v>
      </c>
      <c r="AW35" s="116">
        <v>3634.4156715416621</v>
      </c>
      <c r="AX35" s="123">
        <v>3821.0906519384494</v>
      </c>
    </row>
    <row r="36" spans="1:50" ht="12.75" customHeight="1">
      <c r="A36" s="105" t="s">
        <v>370</v>
      </c>
      <c r="B36" s="111">
        <v>1645.0237787576432</v>
      </c>
      <c r="C36" s="111">
        <v>1109.1691238266174</v>
      </c>
      <c r="D36" s="111">
        <v>1500.9256320744737</v>
      </c>
      <c r="E36" s="111">
        <v>1739.1443699439753</v>
      </c>
      <c r="F36" s="111">
        <v>1871.5295305401314</v>
      </c>
      <c r="G36" s="111">
        <v>1664.6094425237686</v>
      </c>
      <c r="H36" s="111">
        <v>1748.5630498533726</v>
      </c>
      <c r="I36" s="111">
        <v>1715.9606602436545</v>
      </c>
      <c r="J36" s="111">
        <v>1944.6633914592669</v>
      </c>
      <c r="K36" s="111">
        <v>1339.4786008586877</v>
      </c>
      <c r="L36" s="111">
        <v>2035.2328586631531</v>
      </c>
      <c r="M36" s="111">
        <v>1947.4937875803107</v>
      </c>
      <c r="N36" s="111">
        <v>1905.5405547108478</v>
      </c>
      <c r="O36" s="111">
        <v>1636.5370098136596</v>
      </c>
      <c r="P36" s="111">
        <v>1691.8</v>
      </c>
      <c r="Q36" s="107">
        <v>1905.9</v>
      </c>
      <c r="R36" s="107">
        <v>2150.8000000000002</v>
      </c>
      <c r="S36" s="107">
        <v>2312.6</v>
      </c>
      <c r="T36" s="107">
        <v>2528.8000000000002</v>
      </c>
      <c r="U36" s="107">
        <v>2508.1</v>
      </c>
      <c r="V36" s="107">
        <v>2541</v>
      </c>
      <c r="W36" s="107">
        <v>2467.5</v>
      </c>
      <c r="X36" s="107">
        <v>2651.6</v>
      </c>
      <c r="Y36" s="107">
        <v>2187.9</v>
      </c>
      <c r="Z36" s="107">
        <v>3244.2</v>
      </c>
      <c r="AA36" s="107">
        <v>2765.6</v>
      </c>
      <c r="AB36" s="107">
        <v>3368</v>
      </c>
      <c r="AC36" s="107">
        <v>3012</v>
      </c>
      <c r="AD36" s="107">
        <v>2638</v>
      </c>
      <c r="AE36" s="107">
        <v>2868</v>
      </c>
      <c r="AF36" s="107">
        <v>3298</v>
      </c>
      <c r="AG36" s="107">
        <v>3596</v>
      </c>
      <c r="AH36" s="108">
        <v>2837</v>
      </c>
      <c r="AI36" s="108">
        <v>3588</v>
      </c>
      <c r="AJ36" s="108">
        <v>3632</v>
      </c>
      <c r="AK36" s="108">
        <v>3430</v>
      </c>
      <c r="AL36" s="109">
        <v>3872</v>
      </c>
      <c r="AM36" s="109">
        <v>3690.7565639387772</v>
      </c>
      <c r="AN36" s="109">
        <v>3928.6740874427528</v>
      </c>
      <c r="AO36" s="109">
        <v>3700.2412661050544</v>
      </c>
      <c r="AP36" s="109">
        <v>4231.8516136323933</v>
      </c>
      <c r="AQ36" s="108">
        <v>3749.8245232519243</v>
      </c>
      <c r="AR36" s="109">
        <v>3826.084253070107</v>
      </c>
      <c r="AS36" s="109">
        <v>4165.7149849090483</v>
      </c>
      <c r="AT36" s="109">
        <v>3282.7216016248371</v>
      </c>
      <c r="AU36" s="109">
        <v>3143.3412781170869</v>
      </c>
      <c r="AV36" s="109">
        <v>4284.562908914927</v>
      </c>
      <c r="AW36" s="109">
        <v>3533.1691593850146</v>
      </c>
      <c r="AX36" s="124">
        <v>3839.5579048534373</v>
      </c>
    </row>
    <row r="37" spans="1:50" ht="12.75" customHeight="1">
      <c r="A37" s="105" t="s">
        <v>371</v>
      </c>
      <c r="B37" s="111">
        <v>2043.6641908620304</v>
      </c>
      <c r="C37" s="111">
        <v>1515.5320922478465</v>
      </c>
      <c r="D37" s="111">
        <v>1394.390441474281</v>
      </c>
      <c r="E37" s="111">
        <v>1897.9096774193547</v>
      </c>
      <c r="F37" s="111">
        <v>2151.4432989690722</v>
      </c>
      <c r="G37" s="111">
        <v>1811.5934903387581</v>
      </c>
      <c r="H37" s="111">
        <v>1345.4190632703369</v>
      </c>
      <c r="I37" s="111">
        <v>2009.7636691367918</v>
      </c>
      <c r="J37" s="111">
        <v>1805.9196208347441</v>
      </c>
      <c r="K37" s="111">
        <v>1502.6745302427651</v>
      </c>
      <c r="L37" s="111">
        <v>1779.8273899848255</v>
      </c>
      <c r="M37" s="111">
        <v>1915.6461298406543</v>
      </c>
      <c r="N37" s="111">
        <v>2049.8495917490327</v>
      </c>
      <c r="O37" s="111">
        <v>2094.8513486906872</v>
      </c>
      <c r="P37" s="111">
        <v>1426.7</v>
      </c>
      <c r="Q37" s="107">
        <v>2540.9</v>
      </c>
      <c r="R37" s="107">
        <v>2529.4</v>
      </c>
      <c r="S37" s="107">
        <v>2693.4</v>
      </c>
      <c r="T37" s="107">
        <v>2893.1</v>
      </c>
      <c r="U37" s="107">
        <v>2501.3000000000002</v>
      </c>
      <c r="V37" s="107">
        <v>2917.8</v>
      </c>
      <c r="W37" s="107">
        <v>2969.6</v>
      </c>
      <c r="X37" s="107">
        <v>3029.8</v>
      </c>
      <c r="Y37" s="107">
        <v>3403.2</v>
      </c>
      <c r="Z37" s="107">
        <v>3890.9</v>
      </c>
      <c r="AA37" s="107">
        <v>3336.8</v>
      </c>
      <c r="AB37" s="107">
        <v>4241</v>
      </c>
      <c r="AC37" s="107">
        <v>3522</v>
      </c>
      <c r="AD37" s="107">
        <v>3181</v>
      </c>
      <c r="AE37" s="107">
        <v>3616</v>
      </c>
      <c r="AF37" s="107">
        <v>4419</v>
      </c>
      <c r="AG37" s="107">
        <v>4486</v>
      </c>
      <c r="AH37" s="108">
        <v>3973</v>
      </c>
      <c r="AI37" s="108">
        <v>4711</v>
      </c>
      <c r="AJ37" s="108">
        <v>4781</v>
      </c>
      <c r="AK37" s="108">
        <v>4203</v>
      </c>
      <c r="AL37" s="109">
        <v>4858</v>
      </c>
      <c r="AM37" s="109">
        <v>4951.5122502826989</v>
      </c>
      <c r="AN37" s="109">
        <v>4941.6666666666661</v>
      </c>
      <c r="AO37" s="109">
        <v>4880.0164856629426</v>
      </c>
      <c r="AP37" s="109">
        <v>5303.2693479585614</v>
      </c>
      <c r="AQ37" s="108">
        <v>4980.485904986258</v>
      </c>
      <c r="AR37" s="109">
        <v>5302.9822335025374</v>
      </c>
      <c r="AS37" s="109">
        <v>5074.5143745143741</v>
      </c>
      <c r="AT37" s="109">
        <v>4475.3453141244618</v>
      </c>
      <c r="AU37" s="109">
        <v>4143.7121581181709</v>
      </c>
      <c r="AV37" s="109">
        <v>5091.1915600838211</v>
      </c>
      <c r="AW37" s="109">
        <v>4948.2625482625481</v>
      </c>
      <c r="AX37" s="110">
        <v>4913.468825353083</v>
      </c>
    </row>
    <row r="38" spans="1:50" ht="12.75" customHeight="1" thickBot="1">
      <c r="A38" s="125" t="s">
        <v>372</v>
      </c>
      <c r="B38" s="126">
        <v>1513.4226866376989</v>
      </c>
      <c r="C38" s="126">
        <v>1425.5707762557076</v>
      </c>
      <c r="D38" s="126">
        <v>975.44530894583966</v>
      </c>
      <c r="E38" s="126">
        <v>1517.7507189622468</v>
      </c>
      <c r="F38" s="126">
        <v>1860.337630772482</v>
      </c>
      <c r="G38" s="126">
        <v>1378.1903141427736</v>
      </c>
      <c r="H38" s="126">
        <v>1690.3013775260472</v>
      </c>
      <c r="I38" s="126">
        <v>1799.2074337250617</v>
      </c>
      <c r="J38" s="126">
        <v>1791.8463874444042</v>
      </c>
      <c r="K38" s="126">
        <v>1416.8946555787304</v>
      </c>
      <c r="L38" s="126">
        <v>2012.7925117004679</v>
      </c>
      <c r="M38" s="126">
        <v>1656.9013322513017</v>
      </c>
      <c r="N38" s="126">
        <v>2140.824021388908</v>
      </c>
      <c r="O38" s="126">
        <v>2153.5053462253227</v>
      </c>
      <c r="P38" s="126">
        <v>1404.4</v>
      </c>
      <c r="Q38" s="127">
        <v>2535.5</v>
      </c>
      <c r="R38" s="127">
        <v>2531.6999999999998</v>
      </c>
      <c r="S38" s="127">
        <v>2350.6</v>
      </c>
      <c r="T38" s="127">
        <v>2749.3</v>
      </c>
      <c r="U38" s="127">
        <v>2068.9</v>
      </c>
      <c r="V38" s="127">
        <v>2259.6</v>
      </c>
      <c r="W38" s="127">
        <v>2502</v>
      </c>
      <c r="X38" s="127">
        <v>2337.3000000000002</v>
      </c>
      <c r="Y38" s="127">
        <v>2370.1999999999998</v>
      </c>
      <c r="Z38" s="127">
        <v>3081.6</v>
      </c>
      <c r="AA38" s="127">
        <v>2400.6999999999998</v>
      </c>
      <c r="AB38" s="127">
        <v>3063</v>
      </c>
      <c r="AC38" s="127">
        <v>2374</v>
      </c>
      <c r="AD38" s="127">
        <v>1701</v>
      </c>
      <c r="AE38" s="127">
        <v>2800</v>
      </c>
      <c r="AF38" s="127">
        <v>3247</v>
      </c>
      <c r="AG38" s="127">
        <v>3055</v>
      </c>
      <c r="AH38" s="128">
        <v>2979</v>
      </c>
      <c r="AI38" s="128">
        <v>3455</v>
      </c>
      <c r="AJ38" s="128">
        <v>3876</v>
      </c>
      <c r="AK38" s="128">
        <v>2757</v>
      </c>
      <c r="AL38" s="129">
        <v>3687</v>
      </c>
      <c r="AM38" s="129">
        <v>3367.8431510710257</v>
      </c>
      <c r="AN38" s="129">
        <v>3836.7977007143872</v>
      </c>
      <c r="AO38" s="129">
        <v>3870.0398453064568</v>
      </c>
      <c r="AP38" s="129">
        <v>4140.7625509765412</v>
      </c>
      <c r="AQ38" s="128">
        <v>4003.0798124789671</v>
      </c>
      <c r="AR38" s="129">
        <v>4127.6370823183333</v>
      </c>
      <c r="AS38" s="129">
        <v>2921.4102663663889</v>
      </c>
      <c r="AT38" s="129">
        <v>4022.802815266597</v>
      </c>
      <c r="AU38" s="129">
        <v>2636.5951038766766</v>
      </c>
      <c r="AV38" s="129">
        <v>2678.1050035441367</v>
      </c>
      <c r="AW38" s="129">
        <v>3556.9730829781515</v>
      </c>
      <c r="AX38" s="110">
        <v>3651.5577764850623</v>
      </c>
    </row>
    <row r="39" spans="1:50" ht="14.25" customHeight="1" thickBot="1">
      <c r="A39" s="130" t="s">
        <v>373</v>
      </c>
      <c r="B39" s="131">
        <v>522.22201637305159</v>
      </c>
      <c r="C39" s="131">
        <v>530.51270276505863</v>
      </c>
      <c r="D39" s="131">
        <v>511.47360424344157</v>
      </c>
      <c r="E39" s="131">
        <v>392.54046612298225</v>
      </c>
      <c r="F39" s="131">
        <v>287.16862730032983</v>
      </c>
      <c r="G39" s="131">
        <v>437.19989208644586</v>
      </c>
      <c r="H39" s="131">
        <v>225.18850019491285</v>
      </c>
      <c r="I39" s="131">
        <v>565.02791366633676</v>
      </c>
      <c r="J39" s="131">
        <v>481.80944631215834</v>
      </c>
      <c r="K39" s="131">
        <v>580.66363642961903</v>
      </c>
      <c r="L39" s="131">
        <v>363.09066969438669</v>
      </c>
      <c r="M39" s="131">
        <v>701.69318746532406</v>
      </c>
      <c r="N39" s="131">
        <v>703.48090838024996</v>
      </c>
      <c r="O39" s="131">
        <v>497.25541637320504</v>
      </c>
      <c r="P39" s="131">
        <v>767.4</v>
      </c>
      <c r="Q39" s="132">
        <v>565.1</v>
      </c>
      <c r="R39" s="132">
        <v>579.29999999999995</v>
      </c>
      <c r="S39" s="132">
        <v>887.9</v>
      </c>
      <c r="T39" s="132">
        <v>940</v>
      </c>
      <c r="U39" s="132">
        <v>931.1</v>
      </c>
      <c r="V39" s="132">
        <v>951.1</v>
      </c>
      <c r="W39" s="132">
        <v>899.3</v>
      </c>
      <c r="X39" s="132">
        <v>1025.8</v>
      </c>
      <c r="Y39" s="132">
        <v>1209.5</v>
      </c>
      <c r="Z39" s="132">
        <v>1023.9</v>
      </c>
      <c r="AA39" s="132">
        <v>1010.6</v>
      </c>
      <c r="AB39" s="132">
        <v>1231</v>
      </c>
      <c r="AC39" s="132">
        <v>1313</v>
      </c>
      <c r="AD39" s="132">
        <v>1441</v>
      </c>
      <c r="AE39" s="132">
        <v>1380</v>
      </c>
      <c r="AF39" s="132">
        <v>1385</v>
      </c>
      <c r="AG39" s="132">
        <v>1679</v>
      </c>
      <c r="AH39" s="133">
        <v>1586</v>
      </c>
      <c r="AI39" s="133">
        <v>1746</v>
      </c>
      <c r="AJ39" s="133">
        <v>1972</v>
      </c>
      <c r="AK39" s="133">
        <v>1909</v>
      </c>
      <c r="AL39" s="134">
        <v>1926</v>
      </c>
      <c r="AM39" s="134">
        <v>2222.3321106907611</v>
      </c>
      <c r="AN39" s="134">
        <v>2321.8024106392818</v>
      </c>
      <c r="AO39" s="134">
        <v>1687.0685317500254</v>
      </c>
      <c r="AP39" s="134">
        <v>2570.9625578226246</v>
      </c>
      <c r="AQ39" s="133">
        <v>2685.4117299674758</v>
      </c>
      <c r="AR39" s="134">
        <v>2724.2037242037245</v>
      </c>
      <c r="AS39" s="134">
        <v>3027.5936555496528</v>
      </c>
      <c r="AT39" s="134">
        <v>2950.9694248909432</v>
      </c>
      <c r="AU39" s="134">
        <v>3097.9768615529906</v>
      </c>
      <c r="AV39" s="134">
        <v>3247.565989699925</v>
      </c>
      <c r="AW39" s="134">
        <v>3129.0657301352917</v>
      </c>
      <c r="AX39" s="135">
        <v>3191.5202331807473</v>
      </c>
    </row>
    <row r="40" spans="1:50" ht="14.25" customHeight="1" thickBot="1">
      <c r="A40" s="130" t="s">
        <v>374</v>
      </c>
      <c r="B40" s="131">
        <v>1501.5141841062389</v>
      </c>
      <c r="C40" s="131">
        <v>1213.2229125537101</v>
      </c>
      <c r="D40" s="131">
        <v>1283.5573190718537</v>
      </c>
      <c r="E40" s="131">
        <v>1573.1089724189414</v>
      </c>
      <c r="F40" s="131">
        <v>1681.0255776681872</v>
      </c>
      <c r="G40" s="131">
        <v>1535.3896737590169</v>
      </c>
      <c r="H40" s="131">
        <v>1636.1082471449154</v>
      </c>
      <c r="I40" s="131">
        <v>1641.926077485716</v>
      </c>
      <c r="J40" s="131">
        <v>1784.035803799982</v>
      </c>
      <c r="K40" s="131">
        <v>1496.1581952758174</v>
      </c>
      <c r="L40" s="131">
        <v>1900.6236555811759</v>
      </c>
      <c r="M40" s="131">
        <v>1843.9366071203603</v>
      </c>
      <c r="N40" s="131">
        <v>2025.0469838578019</v>
      </c>
      <c r="O40" s="131">
        <v>1778.3436429058181</v>
      </c>
      <c r="P40" s="131">
        <v>1778.2</v>
      </c>
      <c r="Q40" s="132">
        <v>2175.1999999999998</v>
      </c>
      <c r="R40" s="132">
        <v>2268.4</v>
      </c>
      <c r="S40" s="132">
        <v>2303.5</v>
      </c>
      <c r="T40" s="132">
        <v>2505.9</v>
      </c>
      <c r="U40" s="132">
        <v>2371.9</v>
      </c>
      <c r="V40" s="132">
        <v>2550.1999999999998</v>
      </c>
      <c r="W40" s="132">
        <v>2519.6</v>
      </c>
      <c r="X40" s="132">
        <v>2574.5</v>
      </c>
      <c r="Y40" s="132">
        <v>2482.5</v>
      </c>
      <c r="Z40" s="132">
        <v>3092.9</v>
      </c>
      <c r="AA40" s="132">
        <v>2784.8</v>
      </c>
      <c r="AB40" s="132">
        <v>3214</v>
      </c>
      <c r="AC40" s="132">
        <v>2820</v>
      </c>
      <c r="AD40" s="132">
        <v>2565</v>
      </c>
      <c r="AE40" s="132">
        <v>2859</v>
      </c>
      <c r="AF40" s="132">
        <v>3240</v>
      </c>
      <c r="AG40" s="132">
        <v>3399</v>
      </c>
      <c r="AH40" s="133">
        <v>3157</v>
      </c>
      <c r="AI40" s="133">
        <v>3486</v>
      </c>
      <c r="AJ40" s="133">
        <v>3607</v>
      </c>
      <c r="AK40" s="133">
        <v>3562</v>
      </c>
      <c r="AL40" s="134">
        <v>3849</v>
      </c>
      <c r="AM40" s="134">
        <v>3655.8610280970897</v>
      </c>
      <c r="AN40" s="134">
        <v>3889.2011834319528</v>
      </c>
      <c r="AO40" s="134">
        <v>3514.7055754675876</v>
      </c>
      <c r="AP40" s="134">
        <v>4209.1928386092359</v>
      </c>
      <c r="AQ40" s="133">
        <v>3993.7142119837617</v>
      </c>
      <c r="AR40" s="134">
        <v>4152.6429931487546</v>
      </c>
      <c r="AS40" s="134">
        <v>4082.3217378686609</v>
      </c>
      <c r="AT40" s="134">
        <v>3836.6975794993668</v>
      </c>
      <c r="AU40" s="134">
        <v>3780.858263414952</v>
      </c>
      <c r="AV40" s="134">
        <v>4255.4034100623267</v>
      </c>
      <c r="AW40" s="134">
        <v>3865.2850698809439</v>
      </c>
      <c r="AX40" s="135">
        <v>4143.4153871398048</v>
      </c>
    </row>
    <row r="41" spans="1:50" ht="14.25" customHeight="1" thickBot="1">
      <c r="A41" s="136" t="s">
        <v>287</v>
      </c>
      <c r="B41" s="137">
        <v>1257.8903106991042</v>
      </c>
      <c r="C41" s="137">
        <v>1044.9214614159587</v>
      </c>
      <c r="D41" s="137">
        <v>1108.2675540474993</v>
      </c>
      <c r="E41" s="137">
        <v>1266.771009036938</v>
      </c>
      <c r="F41" s="137">
        <v>1292.8920640042886</v>
      </c>
      <c r="G41" s="137">
        <v>1235.2449643340899</v>
      </c>
      <c r="H41" s="137">
        <v>1280.6137543018388</v>
      </c>
      <c r="I41" s="137">
        <v>1379.0036797890973</v>
      </c>
      <c r="J41" s="137">
        <v>1464.837443635364</v>
      </c>
      <c r="K41" s="137">
        <v>1267.8148333786341</v>
      </c>
      <c r="L41" s="137">
        <v>1544.1295982390591</v>
      </c>
      <c r="M41" s="137">
        <v>1548.855290743229</v>
      </c>
      <c r="N41" s="137">
        <v>1692.2809243162264</v>
      </c>
      <c r="O41" s="137">
        <v>1496.478045510084</v>
      </c>
      <c r="P41" s="137">
        <v>1527.9</v>
      </c>
      <c r="Q41" s="138">
        <v>1777</v>
      </c>
      <c r="R41" s="138">
        <v>1916.1</v>
      </c>
      <c r="S41" s="138">
        <v>1944.9</v>
      </c>
      <c r="T41" s="138">
        <v>2103.5</v>
      </c>
      <c r="U41" s="138">
        <v>1989.8</v>
      </c>
      <c r="V41" s="138">
        <v>2144.3000000000002</v>
      </c>
      <c r="W41" s="138">
        <v>2187.3000000000002</v>
      </c>
      <c r="X41" s="138">
        <v>2234.3000000000002</v>
      </c>
      <c r="Y41" s="138">
        <v>2195.1</v>
      </c>
      <c r="Z41" s="138">
        <v>2649.2</v>
      </c>
      <c r="AA41" s="138">
        <v>2407</v>
      </c>
      <c r="AB41" s="138">
        <v>2803</v>
      </c>
      <c r="AC41" s="138">
        <v>2512</v>
      </c>
      <c r="AD41" s="138">
        <v>2339</v>
      </c>
      <c r="AE41" s="138">
        <v>2560</v>
      </c>
      <c r="AF41" s="138">
        <v>2851</v>
      </c>
      <c r="AG41" s="138">
        <v>3040</v>
      </c>
      <c r="AH41" s="139">
        <v>2835</v>
      </c>
      <c r="AI41" s="139">
        <v>3148</v>
      </c>
      <c r="AJ41" s="139">
        <v>3264</v>
      </c>
      <c r="AK41" s="139">
        <v>3266</v>
      </c>
      <c r="AL41" s="140">
        <v>3522</v>
      </c>
      <c r="AM41" s="134">
        <v>3394.213109008062</v>
      </c>
      <c r="AN41" s="134">
        <v>3602.4670765798669</v>
      </c>
      <c r="AO41" s="134">
        <v>3203.3843944364367</v>
      </c>
      <c r="AP41" s="134">
        <v>3918.9598829350962</v>
      </c>
      <c r="AQ41" s="133">
        <v>3753.2305554925488</v>
      </c>
      <c r="AR41" s="140">
        <v>3901.7580798644371</v>
      </c>
      <c r="AS41" s="140">
        <v>3898.6387479029077</v>
      </c>
      <c r="AT41" s="140">
        <v>3682.0545099122883</v>
      </c>
      <c r="AU41" s="140">
        <v>3653.7161417675125</v>
      </c>
      <c r="AV41" s="140">
        <v>4069.9224082725118</v>
      </c>
      <c r="AW41" s="140">
        <v>3726.8333320824659</v>
      </c>
      <c r="AX41" s="135">
        <v>3961.2578245458844</v>
      </c>
    </row>
    <row r="42" spans="1:50" ht="12.75" customHeight="1">
      <c r="A42" s="141" t="s">
        <v>375</v>
      </c>
      <c r="B42" s="141"/>
      <c r="C42" s="141"/>
    </row>
    <row r="43" spans="1:50" ht="12.75" customHeight="1">
      <c r="A43" s="142" t="s">
        <v>376</v>
      </c>
    </row>
    <row r="44" spans="1:50" ht="18" customHeight="1">
      <c r="A44" s="87"/>
    </row>
    <row r="45" spans="1:50" ht="18" customHeight="1">
      <c r="A45" s="86"/>
      <c r="B45" s="86"/>
      <c r="C45" s="86"/>
      <c r="D45" s="86"/>
      <c r="E45" s="86"/>
      <c r="F45" s="86"/>
      <c r="G45" s="86"/>
      <c r="H45" s="86"/>
      <c r="I45" s="86"/>
      <c r="J45" s="86"/>
      <c r="K45" s="87"/>
      <c r="L45" s="87"/>
      <c r="M45" s="87"/>
      <c r="N45" s="87"/>
      <c r="O45" s="87"/>
      <c r="P45" s="87"/>
      <c r="Q45" s="87"/>
    </row>
  </sheetData>
  <mergeCells count="5">
    <mergeCell ref="A2:AP2"/>
    <mergeCell ref="A3:AP3"/>
    <mergeCell ref="A4:AP4"/>
    <mergeCell ref="A5:AP5"/>
    <mergeCell ref="A42:C42"/>
  </mergeCells>
  <printOptions horizontalCentered="1" verticalCentered="1"/>
  <pageMargins left="0.78740157480314965" right="0.78740157480314965" top="0.78740157480314965" bottom="0.78740157480314965" header="0.51181102362204722" footer="0.51181102362204722"/>
  <pageSetup paperSize="9" orientation="portrait" horizontalDpi="4294967293"/>
  <headerFooter alignWithMargins="0">
    <oddHeader>&amp;LMinistério da Agricultura, Pecuaria e Abastecimento - MAPA
Companhia Nacional de Abastecimento - CONAB</oddHeader>
    <oddFooter>&amp;L&amp;F&amp;C&amp;A&amp;R&amp;D  -  &amp;T</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E020F-8B14-1248-9BFD-EA2F95C2106C}">
  <sheetPr>
    <pageSetUpPr fitToPage="1"/>
  </sheetPr>
  <dimension ref="A1:AX114"/>
  <sheetViews>
    <sheetView showGridLines="0" zoomScale="118" zoomScaleNormal="75" workbookViewId="0">
      <pane xSplit="1" ySplit="6" topLeftCell="B41" activePane="bottomRight" state="frozen"/>
      <selection activeCell="BB16" sqref="BB16"/>
      <selection pane="topRight" activeCell="BB16" sqref="BB16"/>
      <selection pane="bottomLeft" activeCell="BB16" sqref="BB16"/>
      <selection pane="bottomRight" activeCell="AX41" sqref="B41:AX41"/>
    </sheetView>
  </sheetViews>
  <sheetFormatPr baseColWidth="10" defaultColWidth="9.1640625" defaultRowHeight="18" customHeight="1"/>
  <cols>
    <col min="1" max="1" width="20.83203125" style="88" customWidth="1"/>
    <col min="2" max="36" width="11" style="88" customWidth="1"/>
    <col min="37" max="37" width="11.6640625" style="88" customWidth="1"/>
    <col min="38" max="38" width="13.5" style="88" customWidth="1"/>
    <col min="39" max="39" width="14.33203125" style="88" customWidth="1"/>
    <col min="40" max="40" width="14.33203125" style="89" customWidth="1"/>
    <col min="41" max="41" width="12.83203125" style="88" customWidth="1"/>
    <col min="42" max="42" width="14.5" style="88" customWidth="1"/>
    <col min="43" max="44" width="14.83203125" style="88" customWidth="1"/>
    <col min="45" max="46" width="15.5" style="88" customWidth="1"/>
    <col min="47" max="47" width="14.5" style="88" customWidth="1"/>
    <col min="48" max="49" width="14" style="88" bestFit="1" customWidth="1"/>
    <col min="50" max="50" width="13.6640625" style="88" bestFit="1" customWidth="1"/>
    <col min="51" max="256" width="9.1640625" style="88"/>
    <col min="257" max="257" width="20.83203125" style="88" customWidth="1"/>
    <col min="258" max="292" width="11" style="88" customWidth="1"/>
    <col min="293" max="293" width="11.6640625" style="88" customWidth="1"/>
    <col min="294" max="294" width="13.5" style="88" customWidth="1"/>
    <col min="295" max="296" width="14.33203125" style="88" customWidth="1"/>
    <col min="297" max="297" width="12.83203125" style="88" customWidth="1"/>
    <col min="298" max="298" width="14.5" style="88" customWidth="1"/>
    <col min="299" max="300" width="14.83203125" style="88" customWidth="1"/>
    <col min="301" max="302" width="15.5" style="88" customWidth="1"/>
    <col min="303" max="303" width="14.5" style="88" customWidth="1"/>
    <col min="304" max="305" width="14" style="88" bestFit="1" customWidth="1"/>
    <col min="306" max="306" width="13.6640625" style="88" bestFit="1" customWidth="1"/>
    <col min="307" max="512" width="9.1640625" style="88"/>
    <col min="513" max="513" width="20.83203125" style="88" customWidth="1"/>
    <col min="514" max="548" width="11" style="88" customWidth="1"/>
    <col min="549" max="549" width="11.6640625" style="88" customWidth="1"/>
    <col min="550" max="550" width="13.5" style="88" customWidth="1"/>
    <col min="551" max="552" width="14.33203125" style="88" customWidth="1"/>
    <col min="553" max="553" width="12.83203125" style="88" customWidth="1"/>
    <col min="554" max="554" width="14.5" style="88" customWidth="1"/>
    <col min="555" max="556" width="14.83203125" style="88" customWidth="1"/>
    <col min="557" max="558" width="15.5" style="88" customWidth="1"/>
    <col min="559" max="559" width="14.5" style="88" customWidth="1"/>
    <col min="560" max="561" width="14" style="88" bestFit="1" customWidth="1"/>
    <col min="562" max="562" width="13.6640625" style="88" bestFit="1" customWidth="1"/>
    <col min="563" max="768" width="9.1640625" style="88"/>
    <col min="769" max="769" width="20.83203125" style="88" customWidth="1"/>
    <col min="770" max="804" width="11" style="88" customWidth="1"/>
    <col min="805" max="805" width="11.6640625" style="88" customWidth="1"/>
    <col min="806" max="806" width="13.5" style="88" customWidth="1"/>
    <col min="807" max="808" width="14.33203125" style="88" customWidth="1"/>
    <col min="809" max="809" width="12.83203125" style="88" customWidth="1"/>
    <col min="810" max="810" width="14.5" style="88" customWidth="1"/>
    <col min="811" max="812" width="14.83203125" style="88" customWidth="1"/>
    <col min="813" max="814" width="15.5" style="88" customWidth="1"/>
    <col min="815" max="815" width="14.5" style="88" customWidth="1"/>
    <col min="816" max="817" width="14" style="88" bestFit="1" customWidth="1"/>
    <col min="818" max="818" width="13.6640625" style="88" bestFit="1" customWidth="1"/>
    <col min="819" max="1024" width="9.1640625" style="88"/>
    <col min="1025" max="1025" width="20.83203125" style="88" customWidth="1"/>
    <col min="1026" max="1060" width="11" style="88" customWidth="1"/>
    <col min="1061" max="1061" width="11.6640625" style="88" customWidth="1"/>
    <col min="1062" max="1062" width="13.5" style="88" customWidth="1"/>
    <col min="1063" max="1064" width="14.33203125" style="88" customWidth="1"/>
    <col min="1065" max="1065" width="12.83203125" style="88" customWidth="1"/>
    <col min="1066" max="1066" width="14.5" style="88" customWidth="1"/>
    <col min="1067" max="1068" width="14.83203125" style="88" customWidth="1"/>
    <col min="1069" max="1070" width="15.5" style="88" customWidth="1"/>
    <col min="1071" max="1071" width="14.5" style="88" customWidth="1"/>
    <col min="1072" max="1073" width="14" style="88" bestFit="1" customWidth="1"/>
    <col min="1074" max="1074" width="13.6640625" style="88" bestFit="1" customWidth="1"/>
    <col min="1075" max="1280" width="9.1640625" style="88"/>
    <col min="1281" max="1281" width="20.83203125" style="88" customWidth="1"/>
    <col min="1282" max="1316" width="11" style="88" customWidth="1"/>
    <col min="1317" max="1317" width="11.6640625" style="88" customWidth="1"/>
    <col min="1318" max="1318" width="13.5" style="88" customWidth="1"/>
    <col min="1319" max="1320" width="14.33203125" style="88" customWidth="1"/>
    <col min="1321" max="1321" width="12.83203125" style="88" customWidth="1"/>
    <col min="1322" max="1322" width="14.5" style="88" customWidth="1"/>
    <col min="1323" max="1324" width="14.83203125" style="88" customWidth="1"/>
    <col min="1325" max="1326" width="15.5" style="88" customWidth="1"/>
    <col min="1327" max="1327" width="14.5" style="88" customWidth="1"/>
    <col min="1328" max="1329" width="14" style="88" bestFit="1" customWidth="1"/>
    <col min="1330" max="1330" width="13.6640625" style="88" bestFit="1" customWidth="1"/>
    <col min="1331" max="1536" width="9.1640625" style="88"/>
    <col min="1537" max="1537" width="20.83203125" style="88" customWidth="1"/>
    <col min="1538" max="1572" width="11" style="88" customWidth="1"/>
    <col min="1573" max="1573" width="11.6640625" style="88" customWidth="1"/>
    <col min="1574" max="1574" width="13.5" style="88" customWidth="1"/>
    <col min="1575" max="1576" width="14.33203125" style="88" customWidth="1"/>
    <col min="1577" max="1577" width="12.83203125" style="88" customWidth="1"/>
    <col min="1578" max="1578" width="14.5" style="88" customWidth="1"/>
    <col min="1579" max="1580" width="14.83203125" style="88" customWidth="1"/>
    <col min="1581" max="1582" width="15.5" style="88" customWidth="1"/>
    <col min="1583" max="1583" width="14.5" style="88" customWidth="1"/>
    <col min="1584" max="1585" width="14" style="88" bestFit="1" customWidth="1"/>
    <col min="1586" max="1586" width="13.6640625" style="88" bestFit="1" customWidth="1"/>
    <col min="1587" max="1792" width="9.1640625" style="88"/>
    <col min="1793" max="1793" width="20.83203125" style="88" customWidth="1"/>
    <col min="1794" max="1828" width="11" style="88" customWidth="1"/>
    <col min="1829" max="1829" width="11.6640625" style="88" customWidth="1"/>
    <col min="1830" max="1830" width="13.5" style="88" customWidth="1"/>
    <col min="1831" max="1832" width="14.33203125" style="88" customWidth="1"/>
    <col min="1833" max="1833" width="12.83203125" style="88" customWidth="1"/>
    <col min="1834" max="1834" width="14.5" style="88" customWidth="1"/>
    <col min="1835" max="1836" width="14.83203125" style="88" customWidth="1"/>
    <col min="1837" max="1838" width="15.5" style="88" customWidth="1"/>
    <col min="1839" max="1839" width="14.5" style="88" customWidth="1"/>
    <col min="1840" max="1841" width="14" style="88" bestFit="1" customWidth="1"/>
    <col min="1842" max="1842" width="13.6640625" style="88" bestFit="1" customWidth="1"/>
    <col min="1843" max="2048" width="9.1640625" style="88"/>
    <col min="2049" max="2049" width="20.83203125" style="88" customWidth="1"/>
    <col min="2050" max="2084" width="11" style="88" customWidth="1"/>
    <col min="2085" max="2085" width="11.6640625" style="88" customWidth="1"/>
    <col min="2086" max="2086" width="13.5" style="88" customWidth="1"/>
    <col min="2087" max="2088" width="14.33203125" style="88" customWidth="1"/>
    <col min="2089" max="2089" width="12.83203125" style="88" customWidth="1"/>
    <col min="2090" max="2090" width="14.5" style="88" customWidth="1"/>
    <col min="2091" max="2092" width="14.83203125" style="88" customWidth="1"/>
    <col min="2093" max="2094" width="15.5" style="88" customWidth="1"/>
    <col min="2095" max="2095" width="14.5" style="88" customWidth="1"/>
    <col min="2096" max="2097" width="14" style="88" bestFit="1" customWidth="1"/>
    <col min="2098" max="2098" width="13.6640625" style="88" bestFit="1" customWidth="1"/>
    <col min="2099" max="2304" width="9.1640625" style="88"/>
    <col min="2305" max="2305" width="20.83203125" style="88" customWidth="1"/>
    <col min="2306" max="2340" width="11" style="88" customWidth="1"/>
    <col min="2341" max="2341" width="11.6640625" style="88" customWidth="1"/>
    <col min="2342" max="2342" width="13.5" style="88" customWidth="1"/>
    <col min="2343" max="2344" width="14.33203125" style="88" customWidth="1"/>
    <col min="2345" max="2345" width="12.83203125" style="88" customWidth="1"/>
    <col min="2346" max="2346" width="14.5" style="88" customWidth="1"/>
    <col min="2347" max="2348" width="14.83203125" style="88" customWidth="1"/>
    <col min="2349" max="2350" width="15.5" style="88" customWidth="1"/>
    <col min="2351" max="2351" width="14.5" style="88" customWidth="1"/>
    <col min="2352" max="2353" width="14" style="88" bestFit="1" customWidth="1"/>
    <col min="2354" max="2354" width="13.6640625" style="88" bestFit="1" customWidth="1"/>
    <col min="2355" max="2560" width="9.1640625" style="88"/>
    <col min="2561" max="2561" width="20.83203125" style="88" customWidth="1"/>
    <col min="2562" max="2596" width="11" style="88" customWidth="1"/>
    <col min="2597" max="2597" width="11.6640625" style="88" customWidth="1"/>
    <col min="2598" max="2598" width="13.5" style="88" customWidth="1"/>
    <col min="2599" max="2600" width="14.33203125" style="88" customWidth="1"/>
    <col min="2601" max="2601" width="12.83203125" style="88" customWidth="1"/>
    <col min="2602" max="2602" width="14.5" style="88" customWidth="1"/>
    <col min="2603" max="2604" width="14.83203125" style="88" customWidth="1"/>
    <col min="2605" max="2606" width="15.5" style="88" customWidth="1"/>
    <col min="2607" max="2607" width="14.5" style="88" customWidth="1"/>
    <col min="2608" max="2609" width="14" style="88" bestFit="1" customWidth="1"/>
    <col min="2610" max="2610" width="13.6640625" style="88" bestFit="1" customWidth="1"/>
    <col min="2611" max="2816" width="9.1640625" style="88"/>
    <col min="2817" max="2817" width="20.83203125" style="88" customWidth="1"/>
    <col min="2818" max="2852" width="11" style="88" customWidth="1"/>
    <col min="2853" max="2853" width="11.6640625" style="88" customWidth="1"/>
    <col min="2854" max="2854" width="13.5" style="88" customWidth="1"/>
    <col min="2855" max="2856" width="14.33203125" style="88" customWidth="1"/>
    <col min="2857" max="2857" width="12.83203125" style="88" customWidth="1"/>
    <col min="2858" max="2858" width="14.5" style="88" customWidth="1"/>
    <col min="2859" max="2860" width="14.83203125" style="88" customWidth="1"/>
    <col min="2861" max="2862" width="15.5" style="88" customWidth="1"/>
    <col min="2863" max="2863" width="14.5" style="88" customWidth="1"/>
    <col min="2864" max="2865" width="14" style="88" bestFit="1" customWidth="1"/>
    <col min="2866" max="2866" width="13.6640625" style="88" bestFit="1" customWidth="1"/>
    <col min="2867" max="3072" width="9.1640625" style="88"/>
    <col min="3073" max="3073" width="20.83203125" style="88" customWidth="1"/>
    <col min="3074" max="3108" width="11" style="88" customWidth="1"/>
    <col min="3109" max="3109" width="11.6640625" style="88" customWidth="1"/>
    <col min="3110" max="3110" width="13.5" style="88" customWidth="1"/>
    <col min="3111" max="3112" width="14.33203125" style="88" customWidth="1"/>
    <col min="3113" max="3113" width="12.83203125" style="88" customWidth="1"/>
    <col min="3114" max="3114" width="14.5" style="88" customWidth="1"/>
    <col min="3115" max="3116" width="14.83203125" style="88" customWidth="1"/>
    <col min="3117" max="3118" width="15.5" style="88" customWidth="1"/>
    <col min="3119" max="3119" width="14.5" style="88" customWidth="1"/>
    <col min="3120" max="3121" width="14" style="88" bestFit="1" customWidth="1"/>
    <col min="3122" max="3122" width="13.6640625" style="88" bestFit="1" customWidth="1"/>
    <col min="3123" max="3328" width="9.1640625" style="88"/>
    <col min="3329" max="3329" width="20.83203125" style="88" customWidth="1"/>
    <col min="3330" max="3364" width="11" style="88" customWidth="1"/>
    <col min="3365" max="3365" width="11.6640625" style="88" customWidth="1"/>
    <col min="3366" max="3366" width="13.5" style="88" customWidth="1"/>
    <col min="3367" max="3368" width="14.33203125" style="88" customWidth="1"/>
    <col min="3369" max="3369" width="12.83203125" style="88" customWidth="1"/>
    <col min="3370" max="3370" width="14.5" style="88" customWidth="1"/>
    <col min="3371" max="3372" width="14.83203125" style="88" customWidth="1"/>
    <col min="3373" max="3374" width="15.5" style="88" customWidth="1"/>
    <col min="3375" max="3375" width="14.5" style="88" customWidth="1"/>
    <col min="3376" max="3377" width="14" style="88" bestFit="1" customWidth="1"/>
    <col min="3378" max="3378" width="13.6640625" style="88" bestFit="1" customWidth="1"/>
    <col min="3379" max="3584" width="9.1640625" style="88"/>
    <col min="3585" max="3585" width="20.83203125" style="88" customWidth="1"/>
    <col min="3586" max="3620" width="11" style="88" customWidth="1"/>
    <col min="3621" max="3621" width="11.6640625" style="88" customWidth="1"/>
    <col min="3622" max="3622" width="13.5" style="88" customWidth="1"/>
    <col min="3623" max="3624" width="14.33203125" style="88" customWidth="1"/>
    <col min="3625" max="3625" width="12.83203125" style="88" customWidth="1"/>
    <col min="3626" max="3626" width="14.5" style="88" customWidth="1"/>
    <col min="3627" max="3628" width="14.83203125" style="88" customWidth="1"/>
    <col min="3629" max="3630" width="15.5" style="88" customWidth="1"/>
    <col min="3631" max="3631" width="14.5" style="88" customWidth="1"/>
    <col min="3632" max="3633" width="14" style="88" bestFit="1" customWidth="1"/>
    <col min="3634" max="3634" width="13.6640625" style="88" bestFit="1" customWidth="1"/>
    <col min="3635" max="3840" width="9.1640625" style="88"/>
    <col min="3841" max="3841" width="20.83203125" style="88" customWidth="1"/>
    <col min="3842" max="3876" width="11" style="88" customWidth="1"/>
    <col min="3877" max="3877" width="11.6640625" style="88" customWidth="1"/>
    <col min="3878" max="3878" width="13.5" style="88" customWidth="1"/>
    <col min="3879" max="3880" width="14.33203125" style="88" customWidth="1"/>
    <col min="3881" max="3881" width="12.83203125" style="88" customWidth="1"/>
    <col min="3882" max="3882" width="14.5" style="88" customWidth="1"/>
    <col min="3883" max="3884" width="14.83203125" style="88" customWidth="1"/>
    <col min="3885" max="3886" width="15.5" style="88" customWidth="1"/>
    <col min="3887" max="3887" width="14.5" style="88" customWidth="1"/>
    <col min="3888" max="3889" width="14" style="88" bestFit="1" customWidth="1"/>
    <col min="3890" max="3890" width="13.6640625" style="88" bestFit="1" customWidth="1"/>
    <col min="3891" max="4096" width="9.1640625" style="88"/>
    <col min="4097" max="4097" width="20.83203125" style="88" customWidth="1"/>
    <col min="4098" max="4132" width="11" style="88" customWidth="1"/>
    <col min="4133" max="4133" width="11.6640625" style="88" customWidth="1"/>
    <col min="4134" max="4134" width="13.5" style="88" customWidth="1"/>
    <col min="4135" max="4136" width="14.33203125" style="88" customWidth="1"/>
    <col min="4137" max="4137" width="12.83203125" style="88" customWidth="1"/>
    <col min="4138" max="4138" width="14.5" style="88" customWidth="1"/>
    <col min="4139" max="4140" width="14.83203125" style="88" customWidth="1"/>
    <col min="4141" max="4142" width="15.5" style="88" customWidth="1"/>
    <col min="4143" max="4143" width="14.5" style="88" customWidth="1"/>
    <col min="4144" max="4145" width="14" style="88" bestFit="1" customWidth="1"/>
    <col min="4146" max="4146" width="13.6640625" style="88" bestFit="1" customWidth="1"/>
    <col min="4147" max="4352" width="9.1640625" style="88"/>
    <col min="4353" max="4353" width="20.83203125" style="88" customWidth="1"/>
    <col min="4354" max="4388" width="11" style="88" customWidth="1"/>
    <col min="4389" max="4389" width="11.6640625" style="88" customWidth="1"/>
    <col min="4390" max="4390" width="13.5" style="88" customWidth="1"/>
    <col min="4391" max="4392" width="14.33203125" style="88" customWidth="1"/>
    <col min="4393" max="4393" width="12.83203125" style="88" customWidth="1"/>
    <col min="4394" max="4394" width="14.5" style="88" customWidth="1"/>
    <col min="4395" max="4396" width="14.83203125" style="88" customWidth="1"/>
    <col min="4397" max="4398" width="15.5" style="88" customWidth="1"/>
    <col min="4399" max="4399" width="14.5" style="88" customWidth="1"/>
    <col min="4400" max="4401" width="14" style="88" bestFit="1" customWidth="1"/>
    <col min="4402" max="4402" width="13.6640625" style="88" bestFit="1" customWidth="1"/>
    <col min="4403" max="4608" width="9.1640625" style="88"/>
    <col min="4609" max="4609" width="20.83203125" style="88" customWidth="1"/>
    <col min="4610" max="4644" width="11" style="88" customWidth="1"/>
    <col min="4645" max="4645" width="11.6640625" style="88" customWidth="1"/>
    <col min="4646" max="4646" width="13.5" style="88" customWidth="1"/>
    <col min="4647" max="4648" width="14.33203125" style="88" customWidth="1"/>
    <col min="4649" max="4649" width="12.83203125" style="88" customWidth="1"/>
    <col min="4650" max="4650" width="14.5" style="88" customWidth="1"/>
    <col min="4651" max="4652" width="14.83203125" style="88" customWidth="1"/>
    <col min="4653" max="4654" width="15.5" style="88" customWidth="1"/>
    <col min="4655" max="4655" width="14.5" style="88" customWidth="1"/>
    <col min="4656" max="4657" width="14" style="88" bestFit="1" customWidth="1"/>
    <col min="4658" max="4658" width="13.6640625" style="88" bestFit="1" customWidth="1"/>
    <col min="4659" max="4864" width="9.1640625" style="88"/>
    <col min="4865" max="4865" width="20.83203125" style="88" customWidth="1"/>
    <col min="4866" max="4900" width="11" style="88" customWidth="1"/>
    <col min="4901" max="4901" width="11.6640625" style="88" customWidth="1"/>
    <col min="4902" max="4902" width="13.5" style="88" customWidth="1"/>
    <col min="4903" max="4904" width="14.33203125" style="88" customWidth="1"/>
    <col min="4905" max="4905" width="12.83203125" style="88" customWidth="1"/>
    <col min="4906" max="4906" width="14.5" style="88" customWidth="1"/>
    <col min="4907" max="4908" width="14.83203125" style="88" customWidth="1"/>
    <col min="4909" max="4910" width="15.5" style="88" customWidth="1"/>
    <col min="4911" max="4911" width="14.5" style="88" customWidth="1"/>
    <col min="4912" max="4913" width="14" style="88" bestFit="1" customWidth="1"/>
    <col min="4914" max="4914" width="13.6640625" style="88" bestFit="1" customWidth="1"/>
    <col min="4915" max="5120" width="9.1640625" style="88"/>
    <col min="5121" max="5121" width="20.83203125" style="88" customWidth="1"/>
    <col min="5122" max="5156" width="11" style="88" customWidth="1"/>
    <col min="5157" max="5157" width="11.6640625" style="88" customWidth="1"/>
    <col min="5158" max="5158" width="13.5" style="88" customWidth="1"/>
    <col min="5159" max="5160" width="14.33203125" style="88" customWidth="1"/>
    <col min="5161" max="5161" width="12.83203125" style="88" customWidth="1"/>
    <col min="5162" max="5162" width="14.5" style="88" customWidth="1"/>
    <col min="5163" max="5164" width="14.83203125" style="88" customWidth="1"/>
    <col min="5165" max="5166" width="15.5" style="88" customWidth="1"/>
    <col min="5167" max="5167" width="14.5" style="88" customWidth="1"/>
    <col min="5168" max="5169" width="14" style="88" bestFit="1" customWidth="1"/>
    <col min="5170" max="5170" width="13.6640625" style="88" bestFit="1" customWidth="1"/>
    <col min="5171" max="5376" width="9.1640625" style="88"/>
    <col min="5377" max="5377" width="20.83203125" style="88" customWidth="1"/>
    <col min="5378" max="5412" width="11" style="88" customWidth="1"/>
    <col min="5413" max="5413" width="11.6640625" style="88" customWidth="1"/>
    <col min="5414" max="5414" width="13.5" style="88" customWidth="1"/>
    <col min="5415" max="5416" width="14.33203125" style="88" customWidth="1"/>
    <col min="5417" max="5417" width="12.83203125" style="88" customWidth="1"/>
    <col min="5418" max="5418" width="14.5" style="88" customWidth="1"/>
    <col min="5419" max="5420" width="14.83203125" style="88" customWidth="1"/>
    <col min="5421" max="5422" width="15.5" style="88" customWidth="1"/>
    <col min="5423" max="5423" width="14.5" style="88" customWidth="1"/>
    <col min="5424" max="5425" width="14" style="88" bestFit="1" customWidth="1"/>
    <col min="5426" max="5426" width="13.6640625" style="88" bestFit="1" customWidth="1"/>
    <col min="5427" max="5632" width="9.1640625" style="88"/>
    <col min="5633" max="5633" width="20.83203125" style="88" customWidth="1"/>
    <col min="5634" max="5668" width="11" style="88" customWidth="1"/>
    <col min="5669" max="5669" width="11.6640625" style="88" customWidth="1"/>
    <col min="5670" max="5670" width="13.5" style="88" customWidth="1"/>
    <col min="5671" max="5672" width="14.33203125" style="88" customWidth="1"/>
    <col min="5673" max="5673" width="12.83203125" style="88" customWidth="1"/>
    <col min="5674" max="5674" width="14.5" style="88" customWidth="1"/>
    <col min="5675" max="5676" width="14.83203125" style="88" customWidth="1"/>
    <col min="5677" max="5678" width="15.5" style="88" customWidth="1"/>
    <col min="5679" max="5679" width="14.5" style="88" customWidth="1"/>
    <col min="5680" max="5681" width="14" style="88" bestFit="1" customWidth="1"/>
    <col min="5682" max="5682" width="13.6640625" style="88" bestFit="1" customWidth="1"/>
    <col min="5683" max="5888" width="9.1640625" style="88"/>
    <col min="5889" max="5889" width="20.83203125" style="88" customWidth="1"/>
    <col min="5890" max="5924" width="11" style="88" customWidth="1"/>
    <col min="5925" max="5925" width="11.6640625" style="88" customWidth="1"/>
    <col min="5926" max="5926" width="13.5" style="88" customWidth="1"/>
    <col min="5927" max="5928" width="14.33203125" style="88" customWidth="1"/>
    <col min="5929" max="5929" width="12.83203125" style="88" customWidth="1"/>
    <col min="5930" max="5930" width="14.5" style="88" customWidth="1"/>
    <col min="5931" max="5932" width="14.83203125" style="88" customWidth="1"/>
    <col min="5933" max="5934" width="15.5" style="88" customWidth="1"/>
    <col min="5935" max="5935" width="14.5" style="88" customWidth="1"/>
    <col min="5936" max="5937" width="14" style="88" bestFit="1" customWidth="1"/>
    <col min="5938" max="5938" width="13.6640625" style="88" bestFit="1" customWidth="1"/>
    <col min="5939" max="6144" width="9.1640625" style="88"/>
    <col min="6145" max="6145" width="20.83203125" style="88" customWidth="1"/>
    <col min="6146" max="6180" width="11" style="88" customWidth="1"/>
    <col min="6181" max="6181" width="11.6640625" style="88" customWidth="1"/>
    <col min="6182" max="6182" width="13.5" style="88" customWidth="1"/>
    <col min="6183" max="6184" width="14.33203125" style="88" customWidth="1"/>
    <col min="6185" max="6185" width="12.83203125" style="88" customWidth="1"/>
    <col min="6186" max="6186" width="14.5" style="88" customWidth="1"/>
    <col min="6187" max="6188" width="14.83203125" style="88" customWidth="1"/>
    <col min="6189" max="6190" width="15.5" style="88" customWidth="1"/>
    <col min="6191" max="6191" width="14.5" style="88" customWidth="1"/>
    <col min="6192" max="6193" width="14" style="88" bestFit="1" customWidth="1"/>
    <col min="6194" max="6194" width="13.6640625" style="88" bestFit="1" customWidth="1"/>
    <col min="6195" max="6400" width="9.1640625" style="88"/>
    <col min="6401" max="6401" width="20.83203125" style="88" customWidth="1"/>
    <col min="6402" max="6436" width="11" style="88" customWidth="1"/>
    <col min="6437" max="6437" width="11.6640625" style="88" customWidth="1"/>
    <col min="6438" max="6438" width="13.5" style="88" customWidth="1"/>
    <col min="6439" max="6440" width="14.33203125" style="88" customWidth="1"/>
    <col min="6441" max="6441" width="12.83203125" style="88" customWidth="1"/>
    <col min="6442" max="6442" width="14.5" style="88" customWidth="1"/>
    <col min="6443" max="6444" width="14.83203125" style="88" customWidth="1"/>
    <col min="6445" max="6446" width="15.5" style="88" customWidth="1"/>
    <col min="6447" max="6447" width="14.5" style="88" customWidth="1"/>
    <col min="6448" max="6449" width="14" style="88" bestFit="1" customWidth="1"/>
    <col min="6450" max="6450" width="13.6640625" style="88" bestFit="1" customWidth="1"/>
    <col min="6451" max="6656" width="9.1640625" style="88"/>
    <col min="6657" max="6657" width="20.83203125" style="88" customWidth="1"/>
    <col min="6658" max="6692" width="11" style="88" customWidth="1"/>
    <col min="6693" max="6693" width="11.6640625" style="88" customWidth="1"/>
    <col min="6694" max="6694" width="13.5" style="88" customWidth="1"/>
    <col min="6695" max="6696" width="14.33203125" style="88" customWidth="1"/>
    <col min="6697" max="6697" width="12.83203125" style="88" customWidth="1"/>
    <col min="6698" max="6698" width="14.5" style="88" customWidth="1"/>
    <col min="6699" max="6700" width="14.83203125" style="88" customWidth="1"/>
    <col min="6701" max="6702" width="15.5" style="88" customWidth="1"/>
    <col min="6703" max="6703" width="14.5" style="88" customWidth="1"/>
    <col min="6704" max="6705" width="14" style="88" bestFit="1" customWidth="1"/>
    <col min="6706" max="6706" width="13.6640625" style="88" bestFit="1" customWidth="1"/>
    <col min="6707" max="6912" width="9.1640625" style="88"/>
    <col min="6913" max="6913" width="20.83203125" style="88" customWidth="1"/>
    <col min="6914" max="6948" width="11" style="88" customWidth="1"/>
    <col min="6949" max="6949" width="11.6640625" style="88" customWidth="1"/>
    <col min="6950" max="6950" width="13.5" style="88" customWidth="1"/>
    <col min="6951" max="6952" width="14.33203125" style="88" customWidth="1"/>
    <col min="6953" max="6953" width="12.83203125" style="88" customWidth="1"/>
    <col min="6954" max="6954" width="14.5" style="88" customWidth="1"/>
    <col min="6955" max="6956" width="14.83203125" style="88" customWidth="1"/>
    <col min="6957" max="6958" width="15.5" style="88" customWidth="1"/>
    <col min="6959" max="6959" width="14.5" style="88" customWidth="1"/>
    <col min="6960" max="6961" width="14" style="88" bestFit="1" customWidth="1"/>
    <col min="6962" max="6962" width="13.6640625" style="88" bestFit="1" customWidth="1"/>
    <col min="6963" max="7168" width="9.1640625" style="88"/>
    <col min="7169" max="7169" width="20.83203125" style="88" customWidth="1"/>
    <col min="7170" max="7204" width="11" style="88" customWidth="1"/>
    <col min="7205" max="7205" width="11.6640625" style="88" customWidth="1"/>
    <col min="7206" max="7206" width="13.5" style="88" customWidth="1"/>
    <col min="7207" max="7208" width="14.33203125" style="88" customWidth="1"/>
    <col min="7209" max="7209" width="12.83203125" style="88" customWidth="1"/>
    <col min="7210" max="7210" width="14.5" style="88" customWidth="1"/>
    <col min="7211" max="7212" width="14.83203125" style="88" customWidth="1"/>
    <col min="7213" max="7214" width="15.5" style="88" customWidth="1"/>
    <col min="7215" max="7215" width="14.5" style="88" customWidth="1"/>
    <col min="7216" max="7217" width="14" style="88" bestFit="1" customWidth="1"/>
    <col min="7218" max="7218" width="13.6640625" style="88" bestFit="1" customWidth="1"/>
    <col min="7219" max="7424" width="9.1640625" style="88"/>
    <col min="7425" max="7425" width="20.83203125" style="88" customWidth="1"/>
    <col min="7426" max="7460" width="11" style="88" customWidth="1"/>
    <col min="7461" max="7461" width="11.6640625" style="88" customWidth="1"/>
    <col min="7462" max="7462" width="13.5" style="88" customWidth="1"/>
    <col min="7463" max="7464" width="14.33203125" style="88" customWidth="1"/>
    <col min="7465" max="7465" width="12.83203125" style="88" customWidth="1"/>
    <col min="7466" max="7466" width="14.5" style="88" customWidth="1"/>
    <col min="7467" max="7468" width="14.83203125" style="88" customWidth="1"/>
    <col min="7469" max="7470" width="15.5" style="88" customWidth="1"/>
    <col min="7471" max="7471" width="14.5" style="88" customWidth="1"/>
    <col min="7472" max="7473" width="14" style="88" bestFit="1" customWidth="1"/>
    <col min="7474" max="7474" width="13.6640625" style="88" bestFit="1" customWidth="1"/>
    <col min="7475" max="7680" width="9.1640625" style="88"/>
    <col min="7681" max="7681" width="20.83203125" style="88" customWidth="1"/>
    <col min="7682" max="7716" width="11" style="88" customWidth="1"/>
    <col min="7717" max="7717" width="11.6640625" style="88" customWidth="1"/>
    <col min="7718" max="7718" width="13.5" style="88" customWidth="1"/>
    <col min="7719" max="7720" width="14.33203125" style="88" customWidth="1"/>
    <col min="7721" max="7721" width="12.83203125" style="88" customWidth="1"/>
    <col min="7722" max="7722" width="14.5" style="88" customWidth="1"/>
    <col min="7723" max="7724" width="14.83203125" style="88" customWidth="1"/>
    <col min="7725" max="7726" width="15.5" style="88" customWidth="1"/>
    <col min="7727" max="7727" width="14.5" style="88" customWidth="1"/>
    <col min="7728" max="7729" width="14" style="88" bestFit="1" customWidth="1"/>
    <col min="7730" max="7730" width="13.6640625" style="88" bestFit="1" customWidth="1"/>
    <col min="7731" max="7936" width="9.1640625" style="88"/>
    <col min="7937" max="7937" width="20.83203125" style="88" customWidth="1"/>
    <col min="7938" max="7972" width="11" style="88" customWidth="1"/>
    <col min="7973" max="7973" width="11.6640625" style="88" customWidth="1"/>
    <col min="7974" max="7974" width="13.5" style="88" customWidth="1"/>
    <col min="7975" max="7976" width="14.33203125" style="88" customWidth="1"/>
    <col min="7977" max="7977" width="12.83203125" style="88" customWidth="1"/>
    <col min="7978" max="7978" width="14.5" style="88" customWidth="1"/>
    <col min="7979" max="7980" width="14.83203125" style="88" customWidth="1"/>
    <col min="7981" max="7982" width="15.5" style="88" customWidth="1"/>
    <col min="7983" max="7983" width="14.5" style="88" customWidth="1"/>
    <col min="7984" max="7985" width="14" style="88" bestFit="1" customWidth="1"/>
    <col min="7986" max="7986" width="13.6640625" style="88" bestFit="1" customWidth="1"/>
    <col min="7987" max="8192" width="9.1640625" style="88"/>
    <col min="8193" max="8193" width="20.83203125" style="88" customWidth="1"/>
    <col min="8194" max="8228" width="11" style="88" customWidth="1"/>
    <col min="8229" max="8229" width="11.6640625" style="88" customWidth="1"/>
    <col min="8230" max="8230" width="13.5" style="88" customWidth="1"/>
    <col min="8231" max="8232" width="14.33203125" style="88" customWidth="1"/>
    <col min="8233" max="8233" width="12.83203125" style="88" customWidth="1"/>
    <col min="8234" max="8234" width="14.5" style="88" customWidth="1"/>
    <col min="8235" max="8236" width="14.83203125" style="88" customWidth="1"/>
    <col min="8237" max="8238" width="15.5" style="88" customWidth="1"/>
    <col min="8239" max="8239" width="14.5" style="88" customWidth="1"/>
    <col min="8240" max="8241" width="14" style="88" bestFit="1" customWidth="1"/>
    <col min="8242" max="8242" width="13.6640625" style="88" bestFit="1" customWidth="1"/>
    <col min="8243" max="8448" width="9.1640625" style="88"/>
    <col min="8449" max="8449" width="20.83203125" style="88" customWidth="1"/>
    <col min="8450" max="8484" width="11" style="88" customWidth="1"/>
    <col min="8485" max="8485" width="11.6640625" style="88" customWidth="1"/>
    <col min="8486" max="8486" width="13.5" style="88" customWidth="1"/>
    <col min="8487" max="8488" width="14.33203125" style="88" customWidth="1"/>
    <col min="8489" max="8489" width="12.83203125" style="88" customWidth="1"/>
    <col min="8490" max="8490" width="14.5" style="88" customWidth="1"/>
    <col min="8491" max="8492" width="14.83203125" style="88" customWidth="1"/>
    <col min="8493" max="8494" width="15.5" style="88" customWidth="1"/>
    <col min="8495" max="8495" width="14.5" style="88" customWidth="1"/>
    <col min="8496" max="8497" width="14" style="88" bestFit="1" customWidth="1"/>
    <col min="8498" max="8498" width="13.6640625" style="88" bestFit="1" customWidth="1"/>
    <col min="8499" max="8704" width="9.1640625" style="88"/>
    <col min="8705" max="8705" width="20.83203125" style="88" customWidth="1"/>
    <col min="8706" max="8740" width="11" style="88" customWidth="1"/>
    <col min="8741" max="8741" width="11.6640625" style="88" customWidth="1"/>
    <col min="8742" max="8742" width="13.5" style="88" customWidth="1"/>
    <col min="8743" max="8744" width="14.33203125" style="88" customWidth="1"/>
    <col min="8745" max="8745" width="12.83203125" style="88" customWidth="1"/>
    <col min="8746" max="8746" width="14.5" style="88" customWidth="1"/>
    <col min="8747" max="8748" width="14.83203125" style="88" customWidth="1"/>
    <col min="8749" max="8750" width="15.5" style="88" customWidth="1"/>
    <col min="8751" max="8751" width="14.5" style="88" customWidth="1"/>
    <col min="8752" max="8753" width="14" style="88" bestFit="1" customWidth="1"/>
    <col min="8754" max="8754" width="13.6640625" style="88" bestFit="1" customWidth="1"/>
    <col min="8755" max="8960" width="9.1640625" style="88"/>
    <col min="8961" max="8961" width="20.83203125" style="88" customWidth="1"/>
    <col min="8962" max="8996" width="11" style="88" customWidth="1"/>
    <col min="8997" max="8997" width="11.6640625" style="88" customWidth="1"/>
    <col min="8998" max="8998" width="13.5" style="88" customWidth="1"/>
    <col min="8999" max="9000" width="14.33203125" style="88" customWidth="1"/>
    <col min="9001" max="9001" width="12.83203125" style="88" customWidth="1"/>
    <col min="9002" max="9002" width="14.5" style="88" customWidth="1"/>
    <col min="9003" max="9004" width="14.83203125" style="88" customWidth="1"/>
    <col min="9005" max="9006" width="15.5" style="88" customWidth="1"/>
    <col min="9007" max="9007" width="14.5" style="88" customWidth="1"/>
    <col min="9008" max="9009" width="14" style="88" bestFit="1" customWidth="1"/>
    <col min="9010" max="9010" width="13.6640625" style="88" bestFit="1" customWidth="1"/>
    <col min="9011" max="9216" width="9.1640625" style="88"/>
    <col min="9217" max="9217" width="20.83203125" style="88" customWidth="1"/>
    <col min="9218" max="9252" width="11" style="88" customWidth="1"/>
    <col min="9253" max="9253" width="11.6640625" style="88" customWidth="1"/>
    <col min="9254" max="9254" width="13.5" style="88" customWidth="1"/>
    <col min="9255" max="9256" width="14.33203125" style="88" customWidth="1"/>
    <col min="9257" max="9257" width="12.83203125" style="88" customWidth="1"/>
    <col min="9258" max="9258" width="14.5" style="88" customWidth="1"/>
    <col min="9259" max="9260" width="14.83203125" style="88" customWidth="1"/>
    <col min="9261" max="9262" width="15.5" style="88" customWidth="1"/>
    <col min="9263" max="9263" width="14.5" style="88" customWidth="1"/>
    <col min="9264" max="9265" width="14" style="88" bestFit="1" customWidth="1"/>
    <col min="9266" max="9266" width="13.6640625" style="88" bestFit="1" customWidth="1"/>
    <col min="9267" max="9472" width="9.1640625" style="88"/>
    <col min="9473" max="9473" width="20.83203125" style="88" customWidth="1"/>
    <col min="9474" max="9508" width="11" style="88" customWidth="1"/>
    <col min="9509" max="9509" width="11.6640625" style="88" customWidth="1"/>
    <col min="9510" max="9510" width="13.5" style="88" customWidth="1"/>
    <col min="9511" max="9512" width="14.33203125" style="88" customWidth="1"/>
    <col min="9513" max="9513" width="12.83203125" style="88" customWidth="1"/>
    <col min="9514" max="9514" width="14.5" style="88" customWidth="1"/>
    <col min="9515" max="9516" width="14.83203125" style="88" customWidth="1"/>
    <col min="9517" max="9518" width="15.5" style="88" customWidth="1"/>
    <col min="9519" max="9519" width="14.5" style="88" customWidth="1"/>
    <col min="9520" max="9521" width="14" style="88" bestFit="1" customWidth="1"/>
    <col min="9522" max="9522" width="13.6640625" style="88" bestFit="1" customWidth="1"/>
    <col min="9523" max="9728" width="9.1640625" style="88"/>
    <col min="9729" max="9729" width="20.83203125" style="88" customWidth="1"/>
    <col min="9730" max="9764" width="11" style="88" customWidth="1"/>
    <col min="9765" max="9765" width="11.6640625" style="88" customWidth="1"/>
    <col min="9766" max="9766" width="13.5" style="88" customWidth="1"/>
    <col min="9767" max="9768" width="14.33203125" style="88" customWidth="1"/>
    <col min="9769" max="9769" width="12.83203125" style="88" customWidth="1"/>
    <col min="9770" max="9770" width="14.5" style="88" customWidth="1"/>
    <col min="9771" max="9772" width="14.83203125" style="88" customWidth="1"/>
    <col min="9773" max="9774" width="15.5" style="88" customWidth="1"/>
    <col min="9775" max="9775" width="14.5" style="88" customWidth="1"/>
    <col min="9776" max="9777" width="14" style="88" bestFit="1" customWidth="1"/>
    <col min="9778" max="9778" width="13.6640625" style="88" bestFit="1" customWidth="1"/>
    <col min="9779" max="9984" width="9.1640625" style="88"/>
    <col min="9985" max="9985" width="20.83203125" style="88" customWidth="1"/>
    <col min="9986" max="10020" width="11" style="88" customWidth="1"/>
    <col min="10021" max="10021" width="11.6640625" style="88" customWidth="1"/>
    <col min="10022" max="10022" width="13.5" style="88" customWidth="1"/>
    <col min="10023" max="10024" width="14.33203125" style="88" customWidth="1"/>
    <col min="10025" max="10025" width="12.83203125" style="88" customWidth="1"/>
    <col min="10026" max="10026" width="14.5" style="88" customWidth="1"/>
    <col min="10027" max="10028" width="14.83203125" style="88" customWidth="1"/>
    <col min="10029" max="10030" width="15.5" style="88" customWidth="1"/>
    <col min="10031" max="10031" width="14.5" style="88" customWidth="1"/>
    <col min="10032" max="10033" width="14" style="88" bestFit="1" customWidth="1"/>
    <col min="10034" max="10034" width="13.6640625" style="88" bestFit="1" customWidth="1"/>
    <col min="10035" max="10240" width="9.1640625" style="88"/>
    <col min="10241" max="10241" width="20.83203125" style="88" customWidth="1"/>
    <col min="10242" max="10276" width="11" style="88" customWidth="1"/>
    <col min="10277" max="10277" width="11.6640625" style="88" customWidth="1"/>
    <col min="10278" max="10278" width="13.5" style="88" customWidth="1"/>
    <col min="10279" max="10280" width="14.33203125" style="88" customWidth="1"/>
    <col min="10281" max="10281" width="12.83203125" style="88" customWidth="1"/>
    <col min="10282" max="10282" width="14.5" style="88" customWidth="1"/>
    <col min="10283" max="10284" width="14.83203125" style="88" customWidth="1"/>
    <col min="10285" max="10286" width="15.5" style="88" customWidth="1"/>
    <col min="10287" max="10287" width="14.5" style="88" customWidth="1"/>
    <col min="10288" max="10289" width="14" style="88" bestFit="1" customWidth="1"/>
    <col min="10290" max="10290" width="13.6640625" style="88" bestFit="1" customWidth="1"/>
    <col min="10291" max="10496" width="9.1640625" style="88"/>
    <col min="10497" max="10497" width="20.83203125" style="88" customWidth="1"/>
    <col min="10498" max="10532" width="11" style="88" customWidth="1"/>
    <col min="10533" max="10533" width="11.6640625" style="88" customWidth="1"/>
    <col min="10534" max="10534" width="13.5" style="88" customWidth="1"/>
    <col min="10535" max="10536" width="14.33203125" style="88" customWidth="1"/>
    <col min="10537" max="10537" width="12.83203125" style="88" customWidth="1"/>
    <col min="10538" max="10538" width="14.5" style="88" customWidth="1"/>
    <col min="10539" max="10540" width="14.83203125" style="88" customWidth="1"/>
    <col min="10541" max="10542" width="15.5" style="88" customWidth="1"/>
    <col min="10543" max="10543" width="14.5" style="88" customWidth="1"/>
    <col min="10544" max="10545" width="14" style="88" bestFit="1" customWidth="1"/>
    <col min="10546" max="10546" width="13.6640625" style="88" bestFit="1" customWidth="1"/>
    <col min="10547" max="10752" width="9.1640625" style="88"/>
    <col min="10753" max="10753" width="20.83203125" style="88" customWidth="1"/>
    <col min="10754" max="10788" width="11" style="88" customWidth="1"/>
    <col min="10789" max="10789" width="11.6640625" style="88" customWidth="1"/>
    <col min="10790" max="10790" width="13.5" style="88" customWidth="1"/>
    <col min="10791" max="10792" width="14.33203125" style="88" customWidth="1"/>
    <col min="10793" max="10793" width="12.83203125" style="88" customWidth="1"/>
    <col min="10794" max="10794" width="14.5" style="88" customWidth="1"/>
    <col min="10795" max="10796" width="14.83203125" style="88" customWidth="1"/>
    <col min="10797" max="10798" width="15.5" style="88" customWidth="1"/>
    <col min="10799" max="10799" width="14.5" style="88" customWidth="1"/>
    <col min="10800" max="10801" width="14" style="88" bestFit="1" customWidth="1"/>
    <col min="10802" max="10802" width="13.6640625" style="88" bestFit="1" customWidth="1"/>
    <col min="10803" max="11008" width="9.1640625" style="88"/>
    <col min="11009" max="11009" width="20.83203125" style="88" customWidth="1"/>
    <col min="11010" max="11044" width="11" style="88" customWidth="1"/>
    <col min="11045" max="11045" width="11.6640625" style="88" customWidth="1"/>
    <col min="11046" max="11046" width="13.5" style="88" customWidth="1"/>
    <col min="11047" max="11048" width="14.33203125" style="88" customWidth="1"/>
    <col min="11049" max="11049" width="12.83203125" style="88" customWidth="1"/>
    <col min="11050" max="11050" width="14.5" style="88" customWidth="1"/>
    <col min="11051" max="11052" width="14.83203125" style="88" customWidth="1"/>
    <col min="11053" max="11054" width="15.5" style="88" customWidth="1"/>
    <col min="11055" max="11055" width="14.5" style="88" customWidth="1"/>
    <col min="11056" max="11057" width="14" style="88" bestFit="1" customWidth="1"/>
    <col min="11058" max="11058" width="13.6640625" style="88" bestFit="1" customWidth="1"/>
    <col min="11059" max="11264" width="9.1640625" style="88"/>
    <col min="11265" max="11265" width="20.83203125" style="88" customWidth="1"/>
    <col min="11266" max="11300" width="11" style="88" customWidth="1"/>
    <col min="11301" max="11301" width="11.6640625" style="88" customWidth="1"/>
    <col min="11302" max="11302" width="13.5" style="88" customWidth="1"/>
    <col min="11303" max="11304" width="14.33203125" style="88" customWidth="1"/>
    <col min="11305" max="11305" width="12.83203125" style="88" customWidth="1"/>
    <col min="11306" max="11306" width="14.5" style="88" customWidth="1"/>
    <col min="11307" max="11308" width="14.83203125" style="88" customWidth="1"/>
    <col min="11309" max="11310" width="15.5" style="88" customWidth="1"/>
    <col min="11311" max="11311" width="14.5" style="88" customWidth="1"/>
    <col min="11312" max="11313" width="14" style="88" bestFit="1" customWidth="1"/>
    <col min="11314" max="11314" width="13.6640625" style="88" bestFit="1" customWidth="1"/>
    <col min="11315" max="11520" width="9.1640625" style="88"/>
    <col min="11521" max="11521" width="20.83203125" style="88" customWidth="1"/>
    <col min="11522" max="11556" width="11" style="88" customWidth="1"/>
    <col min="11557" max="11557" width="11.6640625" style="88" customWidth="1"/>
    <col min="11558" max="11558" width="13.5" style="88" customWidth="1"/>
    <col min="11559" max="11560" width="14.33203125" style="88" customWidth="1"/>
    <col min="11561" max="11561" width="12.83203125" style="88" customWidth="1"/>
    <col min="11562" max="11562" width="14.5" style="88" customWidth="1"/>
    <col min="11563" max="11564" width="14.83203125" style="88" customWidth="1"/>
    <col min="11565" max="11566" width="15.5" style="88" customWidth="1"/>
    <col min="11567" max="11567" width="14.5" style="88" customWidth="1"/>
    <col min="11568" max="11569" width="14" style="88" bestFit="1" customWidth="1"/>
    <col min="11570" max="11570" width="13.6640625" style="88" bestFit="1" customWidth="1"/>
    <col min="11571" max="11776" width="9.1640625" style="88"/>
    <col min="11777" max="11777" width="20.83203125" style="88" customWidth="1"/>
    <col min="11778" max="11812" width="11" style="88" customWidth="1"/>
    <col min="11813" max="11813" width="11.6640625" style="88" customWidth="1"/>
    <col min="11814" max="11814" width="13.5" style="88" customWidth="1"/>
    <col min="11815" max="11816" width="14.33203125" style="88" customWidth="1"/>
    <col min="11817" max="11817" width="12.83203125" style="88" customWidth="1"/>
    <col min="11818" max="11818" width="14.5" style="88" customWidth="1"/>
    <col min="11819" max="11820" width="14.83203125" style="88" customWidth="1"/>
    <col min="11821" max="11822" width="15.5" style="88" customWidth="1"/>
    <col min="11823" max="11823" width="14.5" style="88" customWidth="1"/>
    <col min="11824" max="11825" width="14" style="88" bestFit="1" customWidth="1"/>
    <col min="11826" max="11826" width="13.6640625" style="88" bestFit="1" customWidth="1"/>
    <col min="11827" max="12032" width="9.1640625" style="88"/>
    <col min="12033" max="12033" width="20.83203125" style="88" customWidth="1"/>
    <col min="12034" max="12068" width="11" style="88" customWidth="1"/>
    <col min="12069" max="12069" width="11.6640625" style="88" customWidth="1"/>
    <col min="12070" max="12070" width="13.5" style="88" customWidth="1"/>
    <col min="12071" max="12072" width="14.33203125" style="88" customWidth="1"/>
    <col min="12073" max="12073" width="12.83203125" style="88" customWidth="1"/>
    <col min="12074" max="12074" width="14.5" style="88" customWidth="1"/>
    <col min="12075" max="12076" width="14.83203125" style="88" customWidth="1"/>
    <col min="12077" max="12078" width="15.5" style="88" customWidth="1"/>
    <col min="12079" max="12079" width="14.5" style="88" customWidth="1"/>
    <col min="12080" max="12081" width="14" style="88" bestFit="1" customWidth="1"/>
    <col min="12082" max="12082" width="13.6640625" style="88" bestFit="1" customWidth="1"/>
    <col min="12083" max="12288" width="9.1640625" style="88"/>
    <col min="12289" max="12289" width="20.83203125" style="88" customWidth="1"/>
    <col min="12290" max="12324" width="11" style="88" customWidth="1"/>
    <col min="12325" max="12325" width="11.6640625" style="88" customWidth="1"/>
    <col min="12326" max="12326" width="13.5" style="88" customWidth="1"/>
    <col min="12327" max="12328" width="14.33203125" style="88" customWidth="1"/>
    <col min="12329" max="12329" width="12.83203125" style="88" customWidth="1"/>
    <col min="12330" max="12330" width="14.5" style="88" customWidth="1"/>
    <col min="12331" max="12332" width="14.83203125" style="88" customWidth="1"/>
    <col min="12333" max="12334" width="15.5" style="88" customWidth="1"/>
    <col min="12335" max="12335" width="14.5" style="88" customWidth="1"/>
    <col min="12336" max="12337" width="14" style="88" bestFit="1" customWidth="1"/>
    <col min="12338" max="12338" width="13.6640625" style="88" bestFit="1" customWidth="1"/>
    <col min="12339" max="12544" width="9.1640625" style="88"/>
    <col min="12545" max="12545" width="20.83203125" style="88" customWidth="1"/>
    <col min="12546" max="12580" width="11" style="88" customWidth="1"/>
    <col min="12581" max="12581" width="11.6640625" style="88" customWidth="1"/>
    <col min="12582" max="12582" width="13.5" style="88" customWidth="1"/>
    <col min="12583" max="12584" width="14.33203125" style="88" customWidth="1"/>
    <col min="12585" max="12585" width="12.83203125" style="88" customWidth="1"/>
    <col min="12586" max="12586" width="14.5" style="88" customWidth="1"/>
    <col min="12587" max="12588" width="14.83203125" style="88" customWidth="1"/>
    <col min="12589" max="12590" width="15.5" style="88" customWidth="1"/>
    <col min="12591" max="12591" width="14.5" style="88" customWidth="1"/>
    <col min="12592" max="12593" width="14" style="88" bestFit="1" customWidth="1"/>
    <col min="12594" max="12594" width="13.6640625" style="88" bestFit="1" customWidth="1"/>
    <col min="12595" max="12800" width="9.1640625" style="88"/>
    <col min="12801" max="12801" width="20.83203125" style="88" customWidth="1"/>
    <col min="12802" max="12836" width="11" style="88" customWidth="1"/>
    <col min="12837" max="12837" width="11.6640625" style="88" customWidth="1"/>
    <col min="12838" max="12838" width="13.5" style="88" customWidth="1"/>
    <col min="12839" max="12840" width="14.33203125" style="88" customWidth="1"/>
    <col min="12841" max="12841" width="12.83203125" style="88" customWidth="1"/>
    <col min="12842" max="12842" width="14.5" style="88" customWidth="1"/>
    <col min="12843" max="12844" width="14.83203125" style="88" customWidth="1"/>
    <col min="12845" max="12846" width="15.5" style="88" customWidth="1"/>
    <col min="12847" max="12847" width="14.5" style="88" customWidth="1"/>
    <col min="12848" max="12849" width="14" style="88" bestFit="1" customWidth="1"/>
    <col min="12850" max="12850" width="13.6640625" style="88" bestFit="1" customWidth="1"/>
    <col min="12851" max="13056" width="9.1640625" style="88"/>
    <col min="13057" max="13057" width="20.83203125" style="88" customWidth="1"/>
    <col min="13058" max="13092" width="11" style="88" customWidth="1"/>
    <col min="13093" max="13093" width="11.6640625" style="88" customWidth="1"/>
    <col min="13094" max="13094" width="13.5" style="88" customWidth="1"/>
    <col min="13095" max="13096" width="14.33203125" style="88" customWidth="1"/>
    <col min="13097" max="13097" width="12.83203125" style="88" customWidth="1"/>
    <col min="13098" max="13098" width="14.5" style="88" customWidth="1"/>
    <col min="13099" max="13100" width="14.83203125" style="88" customWidth="1"/>
    <col min="13101" max="13102" width="15.5" style="88" customWidth="1"/>
    <col min="13103" max="13103" width="14.5" style="88" customWidth="1"/>
    <col min="13104" max="13105" width="14" style="88" bestFit="1" customWidth="1"/>
    <col min="13106" max="13106" width="13.6640625" style="88" bestFit="1" customWidth="1"/>
    <col min="13107" max="13312" width="9.1640625" style="88"/>
    <col min="13313" max="13313" width="20.83203125" style="88" customWidth="1"/>
    <col min="13314" max="13348" width="11" style="88" customWidth="1"/>
    <col min="13349" max="13349" width="11.6640625" style="88" customWidth="1"/>
    <col min="13350" max="13350" width="13.5" style="88" customWidth="1"/>
    <col min="13351" max="13352" width="14.33203125" style="88" customWidth="1"/>
    <col min="13353" max="13353" width="12.83203125" style="88" customWidth="1"/>
    <col min="13354" max="13354" width="14.5" style="88" customWidth="1"/>
    <col min="13355" max="13356" width="14.83203125" style="88" customWidth="1"/>
    <col min="13357" max="13358" width="15.5" style="88" customWidth="1"/>
    <col min="13359" max="13359" width="14.5" style="88" customWidth="1"/>
    <col min="13360" max="13361" width="14" style="88" bestFit="1" customWidth="1"/>
    <col min="13362" max="13362" width="13.6640625" style="88" bestFit="1" customWidth="1"/>
    <col min="13363" max="13568" width="9.1640625" style="88"/>
    <col min="13569" max="13569" width="20.83203125" style="88" customWidth="1"/>
    <col min="13570" max="13604" width="11" style="88" customWidth="1"/>
    <col min="13605" max="13605" width="11.6640625" style="88" customWidth="1"/>
    <col min="13606" max="13606" width="13.5" style="88" customWidth="1"/>
    <col min="13607" max="13608" width="14.33203125" style="88" customWidth="1"/>
    <col min="13609" max="13609" width="12.83203125" style="88" customWidth="1"/>
    <col min="13610" max="13610" width="14.5" style="88" customWidth="1"/>
    <col min="13611" max="13612" width="14.83203125" style="88" customWidth="1"/>
    <col min="13613" max="13614" width="15.5" style="88" customWidth="1"/>
    <col min="13615" max="13615" width="14.5" style="88" customWidth="1"/>
    <col min="13616" max="13617" width="14" style="88" bestFit="1" customWidth="1"/>
    <col min="13618" max="13618" width="13.6640625" style="88" bestFit="1" customWidth="1"/>
    <col min="13619" max="13824" width="9.1640625" style="88"/>
    <col min="13825" max="13825" width="20.83203125" style="88" customWidth="1"/>
    <col min="13826" max="13860" width="11" style="88" customWidth="1"/>
    <col min="13861" max="13861" width="11.6640625" style="88" customWidth="1"/>
    <col min="13862" max="13862" width="13.5" style="88" customWidth="1"/>
    <col min="13863" max="13864" width="14.33203125" style="88" customWidth="1"/>
    <col min="13865" max="13865" width="12.83203125" style="88" customWidth="1"/>
    <col min="13866" max="13866" width="14.5" style="88" customWidth="1"/>
    <col min="13867" max="13868" width="14.83203125" style="88" customWidth="1"/>
    <col min="13869" max="13870" width="15.5" style="88" customWidth="1"/>
    <col min="13871" max="13871" width="14.5" style="88" customWidth="1"/>
    <col min="13872" max="13873" width="14" style="88" bestFit="1" customWidth="1"/>
    <col min="13874" max="13874" width="13.6640625" style="88" bestFit="1" customWidth="1"/>
    <col min="13875" max="14080" width="9.1640625" style="88"/>
    <col min="14081" max="14081" width="20.83203125" style="88" customWidth="1"/>
    <col min="14082" max="14116" width="11" style="88" customWidth="1"/>
    <col min="14117" max="14117" width="11.6640625" style="88" customWidth="1"/>
    <col min="14118" max="14118" width="13.5" style="88" customWidth="1"/>
    <col min="14119" max="14120" width="14.33203125" style="88" customWidth="1"/>
    <col min="14121" max="14121" width="12.83203125" style="88" customWidth="1"/>
    <col min="14122" max="14122" width="14.5" style="88" customWidth="1"/>
    <col min="14123" max="14124" width="14.83203125" style="88" customWidth="1"/>
    <col min="14125" max="14126" width="15.5" style="88" customWidth="1"/>
    <col min="14127" max="14127" width="14.5" style="88" customWidth="1"/>
    <col min="14128" max="14129" width="14" style="88" bestFit="1" customWidth="1"/>
    <col min="14130" max="14130" width="13.6640625" style="88" bestFit="1" customWidth="1"/>
    <col min="14131" max="14336" width="9.1640625" style="88"/>
    <col min="14337" max="14337" width="20.83203125" style="88" customWidth="1"/>
    <col min="14338" max="14372" width="11" style="88" customWidth="1"/>
    <col min="14373" max="14373" width="11.6640625" style="88" customWidth="1"/>
    <col min="14374" max="14374" width="13.5" style="88" customWidth="1"/>
    <col min="14375" max="14376" width="14.33203125" style="88" customWidth="1"/>
    <col min="14377" max="14377" width="12.83203125" style="88" customWidth="1"/>
    <col min="14378" max="14378" width="14.5" style="88" customWidth="1"/>
    <col min="14379" max="14380" width="14.83203125" style="88" customWidth="1"/>
    <col min="14381" max="14382" width="15.5" style="88" customWidth="1"/>
    <col min="14383" max="14383" width="14.5" style="88" customWidth="1"/>
    <col min="14384" max="14385" width="14" style="88" bestFit="1" customWidth="1"/>
    <col min="14386" max="14386" width="13.6640625" style="88" bestFit="1" customWidth="1"/>
    <col min="14387" max="14592" width="9.1640625" style="88"/>
    <col min="14593" max="14593" width="20.83203125" style="88" customWidth="1"/>
    <col min="14594" max="14628" width="11" style="88" customWidth="1"/>
    <col min="14629" max="14629" width="11.6640625" style="88" customWidth="1"/>
    <col min="14630" max="14630" width="13.5" style="88" customWidth="1"/>
    <col min="14631" max="14632" width="14.33203125" style="88" customWidth="1"/>
    <col min="14633" max="14633" width="12.83203125" style="88" customWidth="1"/>
    <col min="14634" max="14634" width="14.5" style="88" customWidth="1"/>
    <col min="14635" max="14636" width="14.83203125" style="88" customWidth="1"/>
    <col min="14637" max="14638" width="15.5" style="88" customWidth="1"/>
    <col min="14639" max="14639" width="14.5" style="88" customWidth="1"/>
    <col min="14640" max="14641" width="14" style="88" bestFit="1" customWidth="1"/>
    <col min="14642" max="14642" width="13.6640625" style="88" bestFit="1" customWidth="1"/>
    <col min="14643" max="14848" width="9.1640625" style="88"/>
    <col min="14849" max="14849" width="20.83203125" style="88" customWidth="1"/>
    <col min="14850" max="14884" width="11" style="88" customWidth="1"/>
    <col min="14885" max="14885" width="11.6640625" style="88" customWidth="1"/>
    <col min="14886" max="14886" width="13.5" style="88" customWidth="1"/>
    <col min="14887" max="14888" width="14.33203125" style="88" customWidth="1"/>
    <col min="14889" max="14889" width="12.83203125" style="88" customWidth="1"/>
    <col min="14890" max="14890" width="14.5" style="88" customWidth="1"/>
    <col min="14891" max="14892" width="14.83203125" style="88" customWidth="1"/>
    <col min="14893" max="14894" width="15.5" style="88" customWidth="1"/>
    <col min="14895" max="14895" width="14.5" style="88" customWidth="1"/>
    <col min="14896" max="14897" width="14" style="88" bestFit="1" customWidth="1"/>
    <col min="14898" max="14898" width="13.6640625" style="88" bestFit="1" customWidth="1"/>
    <col min="14899" max="15104" width="9.1640625" style="88"/>
    <col min="15105" max="15105" width="20.83203125" style="88" customWidth="1"/>
    <col min="15106" max="15140" width="11" style="88" customWidth="1"/>
    <col min="15141" max="15141" width="11.6640625" style="88" customWidth="1"/>
    <col min="15142" max="15142" width="13.5" style="88" customWidth="1"/>
    <col min="15143" max="15144" width="14.33203125" style="88" customWidth="1"/>
    <col min="15145" max="15145" width="12.83203125" style="88" customWidth="1"/>
    <col min="15146" max="15146" width="14.5" style="88" customWidth="1"/>
    <col min="15147" max="15148" width="14.83203125" style="88" customWidth="1"/>
    <col min="15149" max="15150" width="15.5" style="88" customWidth="1"/>
    <col min="15151" max="15151" width="14.5" style="88" customWidth="1"/>
    <col min="15152" max="15153" width="14" style="88" bestFit="1" customWidth="1"/>
    <col min="15154" max="15154" width="13.6640625" style="88" bestFit="1" customWidth="1"/>
    <col min="15155" max="15360" width="9.1640625" style="88"/>
    <col min="15361" max="15361" width="20.83203125" style="88" customWidth="1"/>
    <col min="15362" max="15396" width="11" style="88" customWidth="1"/>
    <col min="15397" max="15397" width="11.6640625" style="88" customWidth="1"/>
    <col min="15398" max="15398" width="13.5" style="88" customWidth="1"/>
    <col min="15399" max="15400" width="14.33203125" style="88" customWidth="1"/>
    <col min="15401" max="15401" width="12.83203125" style="88" customWidth="1"/>
    <col min="15402" max="15402" width="14.5" style="88" customWidth="1"/>
    <col min="15403" max="15404" width="14.83203125" style="88" customWidth="1"/>
    <col min="15405" max="15406" width="15.5" style="88" customWidth="1"/>
    <col min="15407" max="15407" width="14.5" style="88" customWidth="1"/>
    <col min="15408" max="15409" width="14" style="88" bestFit="1" customWidth="1"/>
    <col min="15410" max="15410" width="13.6640625" style="88" bestFit="1" customWidth="1"/>
    <col min="15411" max="15616" width="9.1640625" style="88"/>
    <col min="15617" max="15617" width="20.83203125" style="88" customWidth="1"/>
    <col min="15618" max="15652" width="11" style="88" customWidth="1"/>
    <col min="15653" max="15653" width="11.6640625" style="88" customWidth="1"/>
    <col min="15654" max="15654" width="13.5" style="88" customWidth="1"/>
    <col min="15655" max="15656" width="14.33203125" style="88" customWidth="1"/>
    <col min="15657" max="15657" width="12.83203125" style="88" customWidth="1"/>
    <col min="15658" max="15658" width="14.5" style="88" customWidth="1"/>
    <col min="15659" max="15660" width="14.83203125" style="88" customWidth="1"/>
    <col min="15661" max="15662" width="15.5" style="88" customWidth="1"/>
    <col min="15663" max="15663" width="14.5" style="88" customWidth="1"/>
    <col min="15664" max="15665" width="14" style="88" bestFit="1" customWidth="1"/>
    <col min="15666" max="15666" width="13.6640625" style="88" bestFit="1" customWidth="1"/>
    <col min="15667" max="15872" width="9.1640625" style="88"/>
    <col min="15873" max="15873" width="20.83203125" style="88" customWidth="1"/>
    <col min="15874" max="15908" width="11" style="88" customWidth="1"/>
    <col min="15909" max="15909" width="11.6640625" style="88" customWidth="1"/>
    <col min="15910" max="15910" width="13.5" style="88" customWidth="1"/>
    <col min="15911" max="15912" width="14.33203125" style="88" customWidth="1"/>
    <col min="15913" max="15913" width="12.83203125" style="88" customWidth="1"/>
    <col min="15914" max="15914" width="14.5" style="88" customWidth="1"/>
    <col min="15915" max="15916" width="14.83203125" style="88" customWidth="1"/>
    <col min="15917" max="15918" width="15.5" style="88" customWidth="1"/>
    <col min="15919" max="15919" width="14.5" style="88" customWidth="1"/>
    <col min="15920" max="15921" width="14" style="88" bestFit="1" customWidth="1"/>
    <col min="15922" max="15922" width="13.6640625" style="88" bestFit="1" customWidth="1"/>
    <col min="15923" max="16128" width="9.1640625" style="88"/>
    <col min="16129" max="16129" width="20.83203125" style="88" customWidth="1"/>
    <col min="16130" max="16164" width="11" style="88" customWidth="1"/>
    <col min="16165" max="16165" width="11.6640625" style="88" customWidth="1"/>
    <col min="16166" max="16166" width="13.5" style="88" customWidth="1"/>
    <col min="16167" max="16168" width="14.33203125" style="88" customWidth="1"/>
    <col min="16169" max="16169" width="12.83203125" style="88" customWidth="1"/>
    <col min="16170" max="16170" width="14.5" style="88" customWidth="1"/>
    <col min="16171" max="16172" width="14.83203125" style="88" customWidth="1"/>
    <col min="16173" max="16174" width="15.5" style="88" customWidth="1"/>
    <col min="16175" max="16175" width="14.5" style="88" customWidth="1"/>
    <col min="16176" max="16177" width="14" style="88" bestFit="1" customWidth="1"/>
    <col min="16178" max="16178" width="13.6640625" style="88" bestFit="1" customWidth="1"/>
    <col min="16179" max="16384" width="9.1640625" style="88"/>
  </cols>
  <sheetData>
    <row r="1" spans="1:50" ht="12.75" customHeight="1">
      <c r="A1" s="86"/>
      <c r="B1" s="86"/>
      <c r="C1" s="86"/>
      <c r="D1" s="86"/>
      <c r="E1" s="86"/>
      <c r="F1" s="86"/>
      <c r="G1" s="86"/>
      <c r="H1" s="86"/>
      <c r="I1" s="86"/>
      <c r="J1" s="86"/>
      <c r="K1" s="87"/>
      <c r="L1" s="87"/>
      <c r="M1" s="87"/>
      <c r="N1" s="87"/>
      <c r="O1" s="87"/>
      <c r="P1" s="87"/>
      <c r="Q1" s="87"/>
    </row>
    <row r="2" spans="1:50" ht="12.75" customHeight="1">
      <c r="A2" s="90" t="s">
        <v>287</v>
      </c>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row>
    <row r="3" spans="1:50" ht="12.75" customHeight="1">
      <c r="A3" s="90" t="s">
        <v>377</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row>
    <row r="4" spans="1:50" ht="12.75" customHeight="1">
      <c r="A4" s="91" t="s">
        <v>289</v>
      </c>
      <c r="B4" s="91"/>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row>
    <row r="5" spans="1:50" ht="12.75" customHeight="1" thickBot="1">
      <c r="A5" s="92" t="s">
        <v>378</v>
      </c>
      <c r="B5" s="92"/>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row>
    <row r="6" spans="1:50" ht="59.25" customHeight="1" thickBot="1">
      <c r="A6" s="93" t="s">
        <v>291</v>
      </c>
      <c r="B6" s="94" t="s">
        <v>292</v>
      </c>
      <c r="C6" s="94" t="s">
        <v>293</v>
      </c>
      <c r="D6" s="94" t="s">
        <v>294</v>
      </c>
      <c r="E6" s="94" t="s">
        <v>295</v>
      </c>
      <c r="F6" s="94" t="s">
        <v>296</v>
      </c>
      <c r="G6" s="94" t="s">
        <v>297</v>
      </c>
      <c r="H6" s="94" t="s">
        <v>298</v>
      </c>
      <c r="I6" s="94" t="s">
        <v>299</v>
      </c>
      <c r="J6" s="94" t="s">
        <v>300</v>
      </c>
      <c r="K6" s="94" t="s">
        <v>301</v>
      </c>
      <c r="L6" s="94" t="s">
        <v>302</v>
      </c>
      <c r="M6" s="94" t="s">
        <v>303</v>
      </c>
      <c r="N6" s="94" t="s">
        <v>304</v>
      </c>
      <c r="O6" s="94" t="s">
        <v>305</v>
      </c>
      <c r="P6" s="94" t="s">
        <v>306</v>
      </c>
      <c r="Q6" s="94" t="s">
        <v>307</v>
      </c>
      <c r="R6" s="94" t="s">
        <v>308</v>
      </c>
      <c r="S6" s="94" t="s">
        <v>309</v>
      </c>
      <c r="T6" s="94" t="s">
        <v>310</v>
      </c>
      <c r="U6" s="94" t="s">
        <v>311</v>
      </c>
      <c r="V6" s="94" t="s">
        <v>312</v>
      </c>
      <c r="W6" s="94" t="s">
        <v>313</v>
      </c>
      <c r="X6" s="94" t="s">
        <v>314</v>
      </c>
      <c r="Y6" s="94" t="s">
        <v>315</v>
      </c>
      <c r="Z6" s="94" t="s">
        <v>316</v>
      </c>
      <c r="AA6" s="94" t="s">
        <v>317</v>
      </c>
      <c r="AB6" s="94" t="s">
        <v>318</v>
      </c>
      <c r="AC6" s="94" t="s">
        <v>319</v>
      </c>
      <c r="AD6" s="94" t="s">
        <v>320</v>
      </c>
      <c r="AE6" s="95" t="s">
        <v>321</v>
      </c>
      <c r="AF6" s="95" t="s">
        <v>322</v>
      </c>
      <c r="AG6" s="95" t="s">
        <v>323</v>
      </c>
      <c r="AH6" s="95" t="s">
        <v>324</v>
      </c>
      <c r="AI6" s="95" t="s">
        <v>379</v>
      </c>
      <c r="AJ6" s="95" t="s">
        <v>380</v>
      </c>
      <c r="AK6" s="95" t="s">
        <v>327</v>
      </c>
      <c r="AL6" s="96" t="s">
        <v>328</v>
      </c>
      <c r="AM6" s="96" t="s">
        <v>329</v>
      </c>
      <c r="AN6" s="97" t="s">
        <v>330</v>
      </c>
      <c r="AO6" s="96" t="s">
        <v>331</v>
      </c>
      <c r="AP6" s="96" t="s">
        <v>332</v>
      </c>
      <c r="AQ6" s="96" t="s">
        <v>333</v>
      </c>
      <c r="AR6" s="96" t="s">
        <v>334</v>
      </c>
      <c r="AS6" s="96" t="s">
        <v>335</v>
      </c>
      <c r="AT6" s="96" t="s">
        <v>336</v>
      </c>
      <c r="AU6" s="96" t="s">
        <v>337</v>
      </c>
      <c r="AV6" s="96" t="s">
        <v>338</v>
      </c>
      <c r="AW6" s="96" t="s">
        <v>339</v>
      </c>
      <c r="AX6" s="98" t="s">
        <v>340</v>
      </c>
    </row>
    <row r="7" spans="1:50" ht="12.75" hidden="1" customHeight="1">
      <c r="A7" s="99" t="s">
        <v>341</v>
      </c>
      <c r="B7" s="143">
        <v>428.428</v>
      </c>
      <c r="C7" s="143">
        <v>419.363</v>
      </c>
      <c r="D7" s="143">
        <v>470.32799999999997</v>
      </c>
      <c r="E7" s="143">
        <v>669.12199999999996</v>
      </c>
      <c r="F7" s="143">
        <v>663.51</v>
      </c>
      <c r="G7" s="143">
        <v>813.30799999999999</v>
      </c>
      <c r="H7" s="143">
        <v>510.66399999999999</v>
      </c>
      <c r="I7" s="143">
        <v>794.80099999999993</v>
      </c>
      <c r="J7" s="143">
        <v>682.29899999999998</v>
      </c>
      <c r="K7" s="143">
        <v>841.97399999999993</v>
      </c>
      <c r="L7" s="143">
        <v>880.06100000000004</v>
      </c>
      <c r="M7" s="143">
        <v>1976.6729999999998</v>
      </c>
      <c r="N7" s="143">
        <v>2192.04</v>
      </c>
      <c r="O7" s="143">
        <v>1320.83</v>
      </c>
      <c r="P7" s="144">
        <v>1495.9</v>
      </c>
      <c r="Q7" s="144">
        <v>1532.4</v>
      </c>
      <c r="R7" s="144">
        <v>1641.2</v>
      </c>
      <c r="S7" s="144">
        <v>2039.8</v>
      </c>
      <c r="T7" s="144">
        <v>2292.1999999999998</v>
      </c>
      <c r="U7" s="144">
        <v>2142</v>
      </c>
      <c r="V7" s="144">
        <v>2083.6999999999998</v>
      </c>
      <c r="W7" s="144">
        <v>2139.3000000000002</v>
      </c>
      <c r="X7" s="144">
        <v>2405.9</v>
      </c>
      <c r="Y7" s="144">
        <v>2475.8000000000002</v>
      </c>
      <c r="Z7" s="144">
        <v>2380.3000000000002</v>
      </c>
      <c r="AA7" s="144">
        <v>2425.8000000000002</v>
      </c>
      <c r="AB7" s="144">
        <v>2943.6</v>
      </c>
      <c r="AC7" s="144">
        <v>3480.6</v>
      </c>
      <c r="AD7" s="144">
        <v>4226.1000000000004</v>
      </c>
      <c r="AE7" s="144">
        <v>3546.3317999999999</v>
      </c>
      <c r="AF7" s="144">
        <v>3595.4</v>
      </c>
      <c r="AG7" s="144">
        <v>4059</v>
      </c>
      <c r="AH7" s="143">
        <v>3812.2</v>
      </c>
      <c r="AI7" s="143">
        <v>4137.3</v>
      </c>
      <c r="AJ7" s="143">
        <v>4610.6000000000004</v>
      </c>
      <c r="AK7" s="143">
        <v>4956</v>
      </c>
      <c r="AL7" s="145">
        <v>5522.8081000000002</v>
      </c>
      <c r="AM7" s="145">
        <v>6311.0144</v>
      </c>
      <c r="AN7" s="146">
        <v>7982.2492000000002</v>
      </c>
      <c r="AO7" s="145">
        <v>6937.1033399999997</v>
      </c>
      <c r="AP7" s="145">
        <v>9527.5972000000002</v>
      </c>
      <c r="AQ7" s="145">
        <v>9676.6872000000003</v>
      </c>
      <c r="AR7" s="145">
        <v>10381.9</v>
      </c>
      <c r="AS7" s="145">
        <v>11649.6</v>
      </c>
      <c r="AT7" s="145">
        <v>12533.7</v>
      </c>
      <c r="AU7" s="145">
        <v>14976.2</v>
      </c>
      <c r="AV7" s="145">
        <v>17173.099999999999</v>
      </c>
      <c r="AW7" s="145">
        <v>18842.599999999999</v>
      </c>
      <c r="AX7" s="147">
        <v>19663.3</v>
      </c>
    </row>
    <row r="8" spans="1:50" ht="12.75" hidden="1" customHeight="1">
      <c r="A8" s="105" t="s">
        <v>342</v>
      </c>
      <c r="B8" s="148">
        <v>13.2</v>
      </c>
      <c r="C8" s="148">
        <v>8.6</v>
      </c>
      <c r="D8" s="148">
        <v>3</v>
      </c>
      <c r="E8" s="148">
        <v>30.7</v>
      </c>
      <c r="F8" s="148">
        <v>45.5</v>
      </c>
      <c r="G8" s="148">
        <v>34.9</v>
      </c>
      <c r="H8" s="148">
        <v>7.4</v>
      </c>
      <c r="I8" s="148">
        <v>11.8</v>
      </c>
      <c r="J8" s="148">
        <v>13.3</v>
      </c>
      <c r="K8" s="148">
        <v>18</v>
      </c>
      <c r="L8" s="148">
        <v>16.600000000000001</v>
      </c>
      <c r="M8" s="148">
        <v>11.2</v>
      </c>
      <c r="N8" s="148">
        <v>23</v>
      </c>
      <c r="O8" s="148">
        <v>14.2</v>
      </c>
      <c r="P8" s="149">
        <v>19.399999999999999</v>
      </c>
      <c r="Q8" s="149">
        <v>34.5</v>
      </c>
      <c r="R8" s="149">
        <v>34.5</v>
      </c>
      <c r="S8" s="149">
        <v>59</v>
      </c>
      <c r="T8" s="149">
        <v>65.599999999999994</v>
      </c>
      <c r="U8" s="149">
        <v>70.5</v>
      </c>
      <c r="V8" s="149">
        <v>65.599999999999994</v>
      </c>
      <c r="W8" s="149">
        <v>66</v>
      </c>
      <c r="X8" s="149">
        <v>72.400000000000006</v>
      </c>
      <c r="Y8" s="149">
        <v>70.900000000000006</v>
      </c>
      <c r="Z8" s="149">
        <v>76.5</v>
      </c>
      <c r="AA8" s="149">
        <v>108.8</v>
      </c>
      <c r="AB8" s="149">
        <v>156.80000000000001</v>
      </c>
      <c r="AC8" s="149">
        <v>206.6</v>
      </c>
      <c r="AD8" s="149">
        <v>224.6</v>
      </c>
      <c r="AE8" s="149">
        <v>175.5</v>
      </c>
      <c r="AF8" s="149">
        <v>154.19999999999999</v>
      </c>
      <c r="AG8" s="149">
        <v>189.3</v>
      </c>
      <c r="AH8" s="148">
        <v>122.5</v>
      </c>
      <c r="AI8" s="148">
        <v>105.8</v>
      </c>
      <c r="AJ8" s="148">
        <v>132.5</v>
      </c>
      <c r="AK8" s="148">
        <v>131.4</v>
      </c>
      <c r="AL8" s="150">
        <v>157.6</v>
      </c>
      <c r="AM8" s="150">
        <v>142.42999999999998</v>
      </c>
      <c r="AN8" s="151">
        <v>159.203</v>
      </c>
      <c r="AO8" s="150">
        <v>155.6</v>
      </c>
      <c r="AP8" s="150">
        <v>230.7</v>
      </c>
      <c r="AQ8" s="150">
        <v>265.2414</v>
      </c>
      <c r="AR8" s="150">
        <v>283.3</v>
      </c>
      <c r="AS8" s="150">
        <v>314.29999999999995</v>
      </c>
      <c r="AT8" s="150">
        <v>392.4</v>
      </c>
      <c r="AU8" s="150">
        <v>467</v>
      </c>
      <c r="AV8" s="150">
        <v>497.09999999999997</v>
      </c>
      <c r="AW8" s="150">
        <v>499.9</v>
      </c>
      <c r="AX8" s="152">
        <v>527.59999999999991</v>
      </c>
    </row>
    <row r="9" spans="1:50" ht="12.75" hidden="1" customHeight="1">
      <c r="A9" s="105" t="s">
        <v>343</v>
      </c>
      <c r="B9" s="148">
        <v>151.19999999999999</v>
      </c>
      <c r="C9" s="148">
        <v>154.80000000000001</v>
      </c>
      <c r="D9" s="148">
        <v>168.6</v>
      </c>
      <c r="E9" s="148">
        <v>300.2</v>
      </c>
      <c r="F9" s="148">
        <v>344</v>
      </c>
      <c r="G9" s="148">
        <v>370.6</v>
      </c>
      <c r="H9" s="148">
        <v>235.4</v>
      </c>
      <c r="I9" s="148">
        <v>391.2</v>
      </c>
      <c r="J9" s="148">
        <v>310.89999999999998</v>
      </c>
      <c r="K9" s="148">
        <v>405.9</v>
      </c>
      <c r="L9" s="148">
        <v>395.6</v>
      </c>
      <c r="M9" s="148">
        <v>497.4</v>
      </c>
      <c r="N9" s="148">
        <v>579.6</v>
      </c>
      <c r="O9" s="148">
        <v>455.3</v>
      </c>
      <c r="P9" s="149">
        <v>432.8</v>
      </c>
      <c r="Q9" s="149">
        <v>524.29999999999995</v>
      </c>
      <c r="R9" s="149">
        <v>570.5</v>
      </c>
      <c r="S9" s="149">
        <v>761.3</v>
      </c>
      <c r="T9" s="149">
        <v>751.9</v>
      </c>
      <c r="U9" s="149">
        <v>745</v>
      </c>
      <c r="V9" s="149">
        <v>730.3</v>
      </c>
      <c r="W9" s="149">
        <v>525.1</v>
      </c>
      <c r="X9" s="149">
        <v>453</v>
      </c>
      <c r="Y9" s="149">
        <v>503.9</v>
      </c>
      <c r="Z9" s="149">
        <v>505.8</v>
      </c>
      <c r="AA9" s="149">
        <v>438.1</v>
      </c>
      <c r="AB9" s="149">
        <v>464.9</v>
      </c>
      <c r="AC9" s="149">
        <v>663.5</v>
      </c>
      <c r="AD9" s="149">
        <v>758.1</v>
      </c>
      <c r="AE9" s="149">
        <v>751.28</v>
      </c>
      <c r="AF9" s="149">
        <v>767.6</v>
      </c>
      <c r="AG9" s="149">
        <v>886.2</v>
      </c>
      <c r="AH9" s="148">
        <v>853.4</v>
      </c>
      <c r="AI9" s="148">
        <v>941.2</v>
      </c>
      <c r="AJ9" s="148">
        <v>991.8</v>
      </c>
      <c r="AK9" s="148">
        <v>1094.3</v>
      </c>
      <c r="AL9" s="150">
        <v>1204.7</v>
      </c>
      <c r="AM9" s="150">
        <v>1223.6979999999999</v>
      </c>
      <c r="AN9" s="151">
        <v>1527.6289999999999</v>
      </c>
      <c r="AO9" s="150">
        <v>1582.4738400000001</v>
      </c>
      <c r="AP9" s="150">
        <v>1864.028</v>
      </c>
      <c r="AQ9" s="150">
        <v>1982.8752000000002</v>
      </c>
      <c r="AR9" s="150">
        <v>2192.4</v>
      </c>
      <c r="AS9" s="150">
        <v>2405.3000000000002</v>
      </c>
      <c r="AT9" s="150">
        <v>2598.3999999999996</v>
      </c>
      <c r="AU9" s="150">
        <v>3121.7</v>
      </c>
      <c r="AV9" s="150">
        <v>3757.6000000000004</v>
      </c>
      <c r="AW9" s="150">
        <v>4153.3999999999996</v>
      </c>
      <c r="AX9" s="152">
        <v>4228.5</v>
      </c>
    </row>
    <row r="10" spans="1:50" ht="12.75" hidden="1" customHeight="1">
      <c r="A10" s="105" t="s">
        <v>344</v>
      </c>
      <c r="B10" s="148">
        <v>42.1</v>
      </c>
      <c r="C10" s="148">
        <v>42.9</v>
      </c>
      <c r="D10" s="148">
        <v>36.799999999999997</v>
      </c>
      <c r="E10" s="148">
        <v>49.1</v>
      </c>
      <c r="F10" s="148">
        <v>55.5</v>
      </c>
      <c r="G10" s="148">
        <v>60.4</v>
      </c>
      <c r="H10" s="148">
        <v>47</v>
      </c>
      <c r="I10" s="148">
        <v>64.2</v>
      </c>
      <c r="J10" s="148">
        <v>58.1</v>
      </c>
      <c r="K10" s="148">
        <v>72.900000000000006</v>
      </c>
      <c r="L10" s="148">
        <v>80.099999999999994</v>
      </c>
      <c r="M10" s="148">
        <v>89.1</v>
      </c>
      <c r="N10" s="148">
        <v>98.7</v>
      </c>
      <c r="O10" s="148">
        <v>99.4</v>
      </c>
      <c r="P10" s="149">
        <v>101.4</v>
      </c>
      <c r="Q10" s="149">
        <v>117.7</v>
      </c>
      <c r="R10" s="149">
        <v>117.7</v>
      </c>
      <c r="S10" s="149">
        <v>121.4</v>
      </c>
      <c r="T10" s="149">
        <v>115.7</v>
      </c>
      <c r="U10" s="149">
        <v>119.1</v>
      </c>
      <c r="V10" s="149">
        <v>86.8</v>
      </c>
      <c r="W10" s="149">
        <v>63.7</v>
      </c>
      <c r="X10" s="149">
        <v>75.099999999999994</v>
      </c>
      <c r="Y10" s="149">
        <v>92.1</v>
      </c>
      <c r="Z10" s="149">
        <v>92.8</v>
      </c>
      <c r="AA10" s="149">
        <v>89</v>
      </c>
      <c r="AB10" s="149">
        <v>90.1</v>
      </c>
      <c r="AC10" s="149">
        <v>98.2</v>
      </c>
      <c r="AD10" s="149">
        <v>109.9</v>
      </c>
      <c r="AE10" s="149">
        <v>95.31</v>
      </c>
      <c r="AF10" s="149">
        <v>93.4</v>
      </c>
      <c r="AG10" s="149">
        <v>65.3</v>
      </c>
      <c r="AH10" s="148">
        <v>65.2</v>
      </c>
      <c r="AI10" s="148">
        <v>85.4</v>
      </c>
      <c r="AJ10" s="148">
        <v>115</v>
      </c>
      <c r="AK10" s="148">
        <v>126.9</v>
      </c>
      <c r="AL10" s="150">
        <v>136.2081</v>
      </c>
      <c r="AM10" s="150">
        <v>123.81</v>
      </c>
      <c r="AN10" s="151">
        <v>108.71159999999999</v>
      </c>
      <c r="AO10" s="150">
        <v>108.2032</v>
      </c>
      <c r="AP10" s="150">
        <v>92.5</v>
      </c>
      <c r="AQ10" s="150">
        <v>93.268999999999991</v>
      </c>
      <c r="AR10" s="150">
        <v>97</v>
      </c>
      <c r="AS10" s="150">
        <v>102</v>
      </c>
      <c r="AT10" s="150">
        <v>116.80000000000001</v>
      </c>
      <c r="AU10" s="150">
        <v>186</v>
      </c>
      <c r="AV10" s="150">
        <v>191.89999999999998</v>
      </c>
      <c r="AW10" s="150">
        <v>194.4</v>
      </c>
      <c r="AX10" s="152">
        <v>206.7</v>
      </c>
    </row>
    <row r="11" spans="1:50" ht="12.75" hidden="1" customHeight="1">
      <c r="A11" s="105" t="s">
        <v>345</v>
      </c>
      <c r="B11" s="148">
        <v>11.3</v>
      </c>
      <c r="C11" s="148">
        <v>11</v>
      </c>
      <c r="D11" s="148">
        <v>14.1</v>
      </c>
      <c r="E11" s="148">
        <v>20.9</v>
      </c>
      <c r="F11" s="148">
        <v>16.5</v>
      </c>
      <c r="G11" s="148">
        <v>14.5</v>
      </c>
      <c r="H11" s="148">
        <v>7.2</v>
      </c>
      <c r="I11" s="148">
        <v>4.0999999999999996</v>
      </c>
      <c r="J11" s="148">
        <v>6.1</v>
      </c>
      <c r="K11" s="148">
        <v>7.9</v>
      </c>
      <c r="L11" s="148">
        <v>7.5</v>
      </c>
      <c r="M11" s="148">
        <v>6.9</v>
      </c>
      <c r="N11" s="148">
        <v>10.3</v>
      </c>
      <c r="O11" s="148">
        <v>6.9</v>
      </c>
      <c r="P11" s="149">
        <v>12.3</v>
      </c>
      <c r="Q11" s="149">
        <v>12</v>
      </c>
      <c r="R11" s="149">
        <v>12</v>
      </c>
      <c r="S11" s="149">
        <v>11.2</v>
      </c>
      <c r="T11" s="149">
        <v>19.2</v>
      </c>
      <c r="U11" s="149">
        <v>11.5</v>
      </c>
      <c r="V11" s="149">
        <v>16.100000000000001</v>
      </c>
      <c r="W11" s="149">
        <v>47.6</v>
      </c>
      <c r="X11" s="149">
        <v>52.1</v>
      </c>
      <c r="Y11" s="149">
        <v>55.6</v>
      </c>
      <c r="Z11" s="149">
        <v>56.6</v>
      </c>
      <c r="AA11" s="149">
        <v>41.7</v>
      </c>
      <c r="AB11" s="149">
        <v>48.7</v>
      </c>
      <c r="AC11" s="149">
        <v>48.4</v>
      </c>
      <c r="AD11" s="149">
        <v>61.5</v>
      </c>
      <c r="AE11" s="149">
        <v>53.440799999999996</v>
      </c>
      <c r="AF11" s="149">
        <v>70.400000000000006</v>
      </c>
      <c r="AG11" s="149">
        <v>48.4</v>
      </c>
      <c r="AH11" s="148">
        <v>44.5</v>
      </c>
      <c r="AI11" s="148">
        <v>44.9</v>
      </c>
      <c r="AJ11" s="148">
        <v>48.1</v>
      </c>
      <c r="AK11" s="148">
        <v>54.3</v>
      </c>
      <c r="AL11" s="150">
        <v>42</v>
      </c>
      <c r="AM11" s="150">
        <v>42</v>
      </c>
      <c r="AN11" s="151">
        <v>53.2</v>
      </c>
      <c r="AO11" s="150">
        <v>21.8</v>
      </c>
      <c r="AP11" s="150">
        <v>42.5</v>
      </c>
      <c r="AQ11" s="150">
        <v>30.275000000000002</v>
      </c>
      <c r="AR11" s="150">
        <v>38.699999999999996</v>
      </c>
      <c r="AS11" s="150">
        <v>41.699999999999996</v>
      </c>
      <c r="AT11" s="150">
        <v>54.6</v>
      </c>
      <c r="AU11" s="150">
        <v>47.8</v>
      </c>
      <c r="AV11" s="150">
        <v>55.1</v>
      </c>
      <c r="AW11" s="150">
        <v>103</v>
      </c>
      <c r="AX11" s="152">
        <v>103.6</v>
      </c>
    </row>
    <row r="12" spans="1:50" ht="12.75" hidden="1" customHeight="1">
      <c r="A12" s="105" t="s">
        <v>346</v>
      </c>
      <c r="B12" s="148">
        <v>0.82800000000000007</v>
      </c>
      <c r="C12" s="148">
        <v>0.76300000000000001</v>
      </c>
      <c r="D12" s="148">
        <v>1.4279999999999999</v>
      </c>
      <c r="E12" s="148">
        <v>1.222</v>
      </c>
      <c r="F12" s="148">
        <v>3.51</v>
      </c>
      <c r="G12" s="148">
        <v>3.008</v>
      </c>
      <c r="H12" s="148">
        <v>2.8639999999999999</v>
      </c>
      <c r="I12" s="148">
        <v>2.2010000000000001</v>
      </c>
      <c r="J12" s="148">
        <v>2.399</v>
      </c>
      <c r="K12" s="148">
        <v>1.274</v>
      </c>
      <c r="L12" s="148">
        <v>0.96100000000000008</v>
      </c>
      <c r="M12" s="148">
        <v>1.373</v>
      </c>
      <c r="N12" s="148">
        <v>1.64</v>
      </c>
      <c r="O12" s="148">
        <v>1.23</v>
      </c>
      <c r="P12" s="149">
        <v>0.5</v>
      </c>
      <c r="Q12" s="149">
        <v>0.3</v>
      </c>
      <c r="R12" s="149">
        <v>0.2</v>
      </c>
      <c r="S12" s="149">
        <v>0.3</v>
      </c>
      <c r="T12" s="149">
        <v>0.7</v>
      </c>
      <c r="U12" s="149">
        <v>0.5</v>
      </c>
      <c r="V12" s="149">
        <v>0.5</v>
      </c>
      <c r="W12" s="149">
        <v>0.5</v>
      </c>
      <c r="X12" s="149">
        <v>1.7</v>
      </c>
      <c r="Y12" s="149">
        <v>2.1</v>
      </c>
      <c r="Z12" s="149">
        <v>3.8</v>
      </c>
      <c r="AA12" s="149">
        <v>4</v>
      </c>
      <c r="AB12" s="149">
        <v>5.2</v>
      </c>
      <c r="AC12" s="149">
        <v>5.5</v>
      </c>
      <c r="AD12" s="149">
        <v>5.9</v>
      </c>
      <c r="AE12" s="149">
        <v>5.4960000000000004</v>
      </c>
      <c r="AF12" s="149">
        <v>5.2</v>
      </c>
      <c r="AG12" s="149">
        <v>7.3</v>
      </c>
      <c r="AH12" s="148">
        <v>8.3000000000000007</v>
      </c>
      <c r="AI12" s="148">
        <v>9.4</v>
      </c>
      <c r="AJ12" s="148">
        <v>8.1</v>
      </c>
      <c r="AK12" s="148">
        <v>5.6</v>
      </c>
      <c r="AL12" s="150">
        <v>5</v>
      </c>
      <c r="AM12" s="150">
        <v>5.6</v>
      </c>
      <c r="AN12" s="151">
        <v>4.4000000000000004</v>
      </c>
      <c r="AO12" s="150">
        <v>4.0999999999999996</v>
      </c>
      <c r="AP12" s="150">
        <v>58.694200000000002</v>
      </c>
      <c r="AQ12" s="150">
        <v>62.656800000000004</v>
      </c>
      <c r="AR12" s="150">
        <v>60.4</v>
      </c>
      <c r="AS12" s="150">
        <v>62.8</v>
      </c>
      <c r="AT12" s="150">
        <v>15.700000000000001</v>
      </c>
      <c r="AU12" s="150">
        <v>21.6</v>
      </c>
      <c r="AV12" s="150">
        <v>24.4</v>
      </c>
      <c r="AW12" s="150">
        <v>24.1</v>
      </c>
      <c r="AX12" s="152">
        <v>26.2</v>
      </c>
    </row>
    <row r="13" spans="1:50" ht="12.75" hidden="1" customHeight="1">
      <c r="A13" s="105" t="s">
        <v>347</v>
      </c>
      <c r="B13" s="148">
        <v>209.8</v>
      </c>
      <c r="C13" s="148">
        <v>201.3</v>
      </c>
      <c r="D13" s="148">
        <v>246.4</v>
      </c>
      <c r="E13" s="148">
        <v>267</v>
      </c>
      <c r="F13" s="148">
        <v>198.5</v>
      </c>
      <c r="G13" s="148">
        <v>329.9</v>
      </c>
      <c r="H13" s="148">
        <v>210.8</v>
      </c>
      <c r="I13" s="148">
        <v>321.3</v>
      </c>
      <c r="J13" s="148">
        <v>291.5</v>
      </c>
      <c r="K13" s="148">
        <v>336</v>
      </c>
      <c r="L13" s="148">
        <v>379.3</v>
      </c>
      <c r="M13" s="148">
        <v>532</v>
      </c>
      <c r="N13" s="148">
        <v>573</v>
      </c>
      <c r="O13" s="148">
        <v>383.9</v>
      </c>
      <c r="P13" s="149">
        <v>524.9</v>
      </c>
      <c r="Q13" s="149">
        <v>451.8</v>
      </c>
      <c r="R13" s="149">
        <v>480.3</v>
      </c>
      <c r="S13" s="149">
        <v>565.6</v>
      </c>
      <c r="T13" s="149">
        <v>779.9</v>
      </c>
      <c r="U13" s="149">
        <v>705.3</v>
      </c>
      <c r="V13" s="149">
        <v>701.5</v>
      </c>
      <c r="W13" s="149">
        <v>908.6</v>
      </c>
      <c r="X13" s="149">
        <v>1127</v>
      </c>
      <c r="Y13" s="149">
        <v>1132.3</v>
      </c>
      <c r="Z13" s="149">
        <v>1020.5</v>
      </c>
      <c r="AA13" s="149">
        <v>981.8</v>
      </c>
      <c r="AB13" s="149">
        <v>1194.5</v>
      </c>
      <c r="AC13" s="149">
        <v>1222</v>
      </c>
      <c r="AD13" s="149">
        <v>1497.4</v>
      </c>
      <c r="AE13" s="149">
        <v>1296.2</v>
      </c>
      <c r="AF13" s="149">
        <v>1137.0999999999999</v>
      </c>
      <c r="AG13" s="149">
        <v>1187.7</v>
      </c>
      <c r="AH13" s="148">
        <v>1116</v>
      </c>
      <c r="AI13" s="148">
        <v>1074.0999999999999</v>
      </c>
      <c r="AJ13" s="148">
        <v>1105.0999999999999</v>
      </c>
      <c r="AK13" s="148">
        <v>1172.7</v>
      </c>
      <c r="AL13" s="150">
        <v>1349</v>
      </c>
      <c r="AM13" s="150">
        <v>1416.528</v>
      </c>
      <c r="AN13" s="151">
        <v>1911.3712</v>
      </c>
      <c r="AO13" s="150">
        <v>2142.2867000000001</v>
      </c>
      <c r="AP13" s="150">
        <v>2696.027</v>
      </c>
      <c r="AQ13" s="150">
        <v>2617.8879999999999</v>
      </c>
      <c r="AR13" s="150">
        <v>2632.1000000000004</v>
      </c>
      <c r="AS13" s="150">
        <v>2870.0999999999995</v>
      </c>
      <c r="AT13" s="150">
        <v>3538.4</v>
      </c>
      <c r="AU13" s="150">
        <v>3900.7</v>
      </c>
      <c r="AV13" s="150">
        <v>4629</v>
      </c>
      <c r="AW13" s="150">
        <v>6175.5999999999995</v>
      </c>
      <c r="AX13" s="152">
        <v>6038.7</v>
      </c>
    </row>
    <row r="14" spans="1:50" ht="12.75" hidden="1" customHeight="1">
      <c r="A14" s="105" t="s">
        <v>348</v>
      </c>
      <c r="B14" s="153">
        <v>0</v>
      </c>
      <c r="C14" s="153">
        <v>0</v>
      </c>
      <c r="D14" s="153">
        <v>0</v>
      </c>
      <c r="E14" s="153">
        <v>0</v>
      </c>
      <c r="F14" s="153">
        <v>0</v>
      </c>
      <c r="G14" s="153">
        <v>0</v>
      </c>
      <c r="H14" s="153">
        <v>0</v>
      </c>
      <c r="I14" s="153">
        <v>0</v>
      </c>
      <c r="J14" s="153">
        <v>0</v>
      </c>
      <c r="K14" s="153">
        <v>0</v>
      </c>
      <c r="L14" s="153">
        <v>0</v>
      </c>
      <c r="M14" s="148">
        <v>838.7</v>
      </c>
      <c r="N14" s="148">
        <v>905.8</v>
      </c>
      <c r="O14" s="148">
        <v>359.9</v>
      </c>
      <c r="P14" s="149">
        <v>404.6</v>
      </c>
      <c r="Q14" s="149">
        <v>393.9</v>
      </c>
      <c r="R14" s="149">
        <v>426</v>
      </c>
      <c r="S14" s="149">
        <v>521</v>
      </c>
      <c r="T14" s="149">
        <v>559.20000000000005</v>
      </c>
      <c r="U14" s="149">
        <v>490.1</v>
      </c>
      <c r="V14" s="149">
        <v>482.9</v>
      </c>
      <c r="W14" s="149">
        <v>527.79999999999995</v>
      </c>
      <c r="X14" s="149">
        <v>624.6</v>
      </c>
      <c r="Y14" s="149">
        <v>618.9</v>
      </c>
      <c r="Z14" s="149">
        <v>624.29999999999995</v>
      </c>
      <c r="AA14" s="149">
        <v>762.4</v>
      </c>
      <c r="AB14" s="149">
        <v>983.4</v>
      </c>
      <c r="AC14" s="149">
        <v>1236.4000000000001</v>
      </c>
      <c r="AD14" s="149">
        <v>1568.7</v>
      </c>
      <c r="AE14" s="149">
        <v>1169.105</v>
      </c>
      <c r="AF14" s="149">
        <v>1367.5</v>
      </c>
      <c r="AG14" s="149">
        <v>1674.8</v>
      </c>
      <c r="AH14" s="148">
        <v>1602.3</v>
      </c>
      <c r="AI14" s="148">
        <v>1876.5</v>
      </c>
      <c r="AJ14" s="148">
        <v>2210</v>
      </c>
      <c r="AK14" s="148">
        <v>2370.8000000000002</v>
      </c>
      <c r="AL14" s="150">
        <v>2628.3</v>
      </c>
      <c r="AM14" s="150">
        <v>3356.9483999999998</v>
      </c>
      <c r="AN14" s="151">
        <v>4217.7343999999994</v>
      </c>
      <c r="AO14" s="150">
        <v>2922.6395999999995</v>
      </c>
      <c r="AP14" s="150">
        <v>4543.1480000000001</v>
      </c>
      <c r="AQ14" s="150">
        <v>4624.4818000000005</v>
      </c>
      <c r="AR14" s="150">
        <v>5078</v>
      </c>
      <c r="AS14" s="150">
        <v>5853.4</v>
      </c>
      <c r="AT14" s="150">
        <v>5817.4</v>
      </c>
      <c r="AU14" s="150">
        <v>7231.4000000000005</v>
      </c>
      <c r="AV14" s="150">
        <v>8017.9999999999991</v>
      </c>
      <c r="AW14" s="150">
        <v>7692.2000000000007</v>
      </c>
      <c r="AX14" s="152">
        <v>8532</v>
      </c>
    </row>
    <row r="15" spans="1:50" ht="12.75" hidden="1" customHeight="1">
      <c r="A15" s="112" t="s">
        <v>349</v>
      </c>
      <c r="B15" s="154">
        <v>4419.8999999999996</v>
      </c>
      <c r="C15" s="154">
        <v>4363.3999999999996</v>
      </c>
      <c r="D15" s="154">
        <v>3883.7</v>
      </c>
      <c r="E15" s="154">
        <v>3421.3</v>
      </c>
      <c r="F15" s="154">
        <v>2565.8000000000002</v>
      </c>
      <c r="G15" s="154">
        <v>4106.7</v>
      </c>
      <c r="H15" s="154">
        <v>1600.7</v>
      </c>
      <c r="I15" s="154">
        <v>4450.2</v>
      </c>
      <c r="J15" s="154">
        <v>4005.4</v>
      </c>
      <c r="K15" s="154">
        <v>5318.2</v>
      </c>
      <c r="L15" s="154">
        <v>2661</v>
      </c>
      <c r="M15" s="154">
        <v>5783.7</v>
      </c>
      <c r="N15" s="154">
        <v>5290.7</v>
      </c>
      <c r="O15" s="154">
        <v>2940</v>
      </c>
      <c r="P15" s="155">
        <v>5704.5</v>
      </c>
      <c r="Q15" s="155">
        <v>3847.3</v>
      </c>
      <c r="R15" s="155">
        <v>2663.1</v>
      </c>
      <c r="S15" s="155">
        <v>6753.7</v>
      </c>
      <c r="T15" s="155">
        <v>7019.3</v>
      </c>
      <c r="U15" s="155">
        <v>6987.6</v>
      </c>
      <c r="V15" s="155">
        <v>6746.6</v>
      </c>
      <c r="W15" s="155">
        <v>4315.1000000000004</v>
      </c>
      <c r="X15" s="155">
        <v>5908.3</v>
      </c>
      <c r="Y15" s="155">
        <v>7850.9</v>
      </c>
      <c r="Z15" s="155">
        <v>5928.8</v>
      </c>
      <c r="AA15" s="155">
        <v>6255.3</v>
      </c>
      <c r="AB15" s="155">
        <v>8268.2000000000007</v>
      </c>
      <c r="AC15" s="155">
        <v>9261.4</v>
      </c>
      <c r="AD15" s="155">
        <v>10008.4</v>
      </c>
      <c r="AE15" s="155">
        <v>9805.4808464999987</v>
      </c>
      <c r="AF15" s="155">
        <v>9828.4</v>
      </c>
      <c r="AG15" s="155">
        <v>12570.4</v>
      </c>
      <c r="AH15" s="154">
        <v>11682.9</v>
      </c>
      <c r="AI15" s="154">
        <v>11973.5</v>
      </c>
      <c r="AJ15" s="154">
        <v>15997.9</v>
      </c>
      <c r="AK15" s="154">
        <v>12466.6</v>
      </c>
      <c r="AL15" s="156">
        <v>11993</v>
      </c>
      <c r="AM15" s="156">
        <v>16833.823</v>
      </c>
      <c r="AN15" s="157">
        <v>16616.620999999999</v>
      </c>
      <c r="AO15" s="156">
        <v>9827.3827000000001</v>
      </c>
      <c r="AP15" s="156">
        <v>18206.147199999999</v>
      </c>
      <c r="AQ15" s="156">
        <v>20790.1145</v>
      </c>
      <c r="AR15" s="156">
        <v>19887</v>
      </c>
      <c r="AS15" s="156">
        <v>23127.299999999996</v>
      </c>
      <c r="AT15" s="156">
        <v>23706.570000000003</v>
      </c>
      <c r="AU15" s="156">
        <v>26994.2</v>
      </c>
      <c r="AV15" s="156">
        <v>29954.100000000002</v>
      </c>
      <c r="AW15" s="156">
        <v>28200.400000000001</v>
      </c>
      <c r="AX15" s="158">
        <v>30047.5</v>
      </c>
    </row>
    <row r="16" spans="1:50" ht="12.75" hidden="1" customHeight="1">
      <c r="A16" s="105" t="s">
        <v>350</v>
      </c>
      <c r="B16" s="148">
        <v>1427.3</v>
      </c>
      <c r="C16" s="148">
        <v>1446</v>
      </c>
      <c r="D16" s="148">
        <v>1341.7</v>
      </c>
      <c r="E16" s="148">
        <v>1596.5</v>
      </c>
      <c r="F16" s="148">
        <v>955.1</v>
      </c>
      <c r="G16" s="148">
        <v>1669.1</v>
      </c>
      <c r="H16" s="148">
        <v>619.79999999999995</v>
      </c>
      <c r="I16" s="148">
        <v>1432.7</v>
      </c>
      <c r="J16" s="148">
        <v>773</v>
      </c>
      <c r="K16" s="148">
        <v>1386.3</v>
      </c>
      <c r="L16" s="148">
        <v>848.3</v>
      </c>
      <c r="M16" s="148">
        <v>1650.6</v>
      </c>
      <c r="N16" s="148">
        <v>1428.2</v>
      </c>
      <c r="O16" s="148">
        <v>628.6</v>
      </c>
      <c r="P16" s="149">
        <v>1395.7</v>
      </c>
      <c r="Q16" s="149">
        <v>695.2</v>
      </c>
      <c r="R16" s="149">
        <v>839.3</v>
      </c>
      <c r="S16" s="149">
        <v>1443.1</v>
      </c>
      <c r="T16" s="149">
        <v>1562.3</v>
      </c>
      <c r="U16" s="149">
        <v>1629.1</v>
      </c>
      <c r="V16" s="149">
        <v>1464.8</v>
      </c>
      <c r="W16" s="149">
        <v>1117.4000000000001</v>
      </c>
      <c r="X16" s="149">
        <v>1336.7</v>
      </c>
      <c r="Y16" s="149">
        <v>1501.7</v>
      </c>
      <c r="Z16" s="149">
        <v>1495.3</v>
      </c>
      <c r="AA16" s="149">
        <v>1524.1</v>
      </c>
      <c r="AB16" s="149">
        <v>1816.2</v>
      </c>
      <c r="AC16" s="149">
        <v>2122.8000000000002</v>
      </c>
      <c r="AD16" s="149">
        <v>2187.6</v>
      </c>
      <c r="AE16" s="149">
        <v>2209.4651249999997</v>
      </c>
      <c r="AF16" s="149">
        <v>2298.3000000000002</v>
      </c>
      <c r="AG16" s="149">
        <v>2520.8000000000002</v>
      </c>
      <c r="AH16" s="148">
        <v>2154</v>
      </c>
      <c r="AI16" s="148">
        <v>2461.6999999999998</v>
      </c>
      <c r="AJ16" s="148">
        <v>3308.5</v>
      </c>
      <c r="AK16" s="148">
        <v>2922.5</v>
      </c>
      <c r="AL16" s="150">
        <v>3572.5</v>
      </c>
      <c r="AM16" s="150">
        <v>4333.7088000000003</v>
      </c>
      <c r="AN16" s="151">
        <v>4165.1296000000002</v>
      </c>
      <c r="AO16" s="150">
        <v>2481.7169999999996</v>
      </c>
      <c r="AP16" s="150">
        <v>4790.7169999999996</v>
      </c>
      <c r="AQ16" s="150">
        <v>5637.97</v>
      </c>
      <c r="AR16" s="150">
        <v>5030.6000000000004</v>
      </c>
      <c r="AS16" s="150">
        <v>5600.2000000000007</v>
      </c>
      <c r="AT16" s="150">
        <v>5977.8</v>
      </c>
      <c r="AU16" s="150">
        <v>6828.7</v>
      </c>
      <c r="AV16" s="150">
        <v>7642.9000000000005</v>
      </c>
      <c r="AW16" s="150">
        <v>7492.8</v>
      </c>
      <c r="AX16" s="152">
        <v>7735.9000000000005</v>
      </c>
    </row>
    <row r="17" spans="1:50" ht="12.75" hidden="1" customHeight="1">
      <c r="A17" s="105" t="s">
        <v>351</v>
      </c>
      <c r="B17" s="148">
        <v>371.4</v>
      </c>
      <c r="C17" s="148">
        <v>376</v>
      </c>
      <c r="D17" s="148">
        <v>294.8</v>
      </c>
      <c r="E17" s="148">
        <v>200</v>
      </c>
      <c r="F17" s="148">
        <v>203</v>
      </c>
      <c r="G17" s="148">
        <v>395.7</v>
      </c>
      <c r="H17" s="148">
        <v>121.7</v>
      </c>
      <c r="I17" s="148">
        <v>468.9</v>
      </c>
      <c r="J17" s="148">
        <v>481.5</v>
      </c>
      <c r="K17" s="148">
        <v>842.1</v>
      </c>
      <c r="L17" s="148">
        <v>343.3</v>
      </c>
      <c r="M17" s="148">
        <v>951.2</v>
      </c>
      <c r="N17" s="148">
        <v>808.2</v>
      </c>
      <c r="O17" s="148">
        <v>332.5</v>
      </c>
      <c r="P17" s="149">
        <v>697.1</v>
      </c>
      <c r="Q17" s="149">
        <v>325.89999999999998</v>
      </c>
      <c r="R17" s="149">
        <v>214.1</v>
      </c>
      <c r="S17" s="149">
        <v>1009</v>
      </c>
      <c r="T17" s="149">
        <v>946.4</v>
      </c>
      <c r="U17" s="149">
        <v>954.4</v>
      </c>
      <c r="V17" s="149">
        <v>640.29999999999995</v>
      </c>
      <c r="W17" s="149">
        <v>230.3</v>
      </c>
      <c r="X17" s="149">
        <v>575.4</v>
      </c>
      <c r="Y17" s="149">
        <v>674.8</v>
      </c>
      <c r="Z17" s="149">
        <v>510.7</v>
      </c>
      <c r="AA17" s="149">
        <v>292.10000000000002</v>
      </c>
      <c r="AB17" s="149">
        <v>864.7</v>
      </c>
      <c r="AC17" s="149">
        <v>748.2</v>
      </c>
      <c r="AD17" s="149">
        <v>1059.4000000000001</v>
      </c>
      <c r="AE17" s="149">
        <v>1100.4374399999999</v>
      </c>
      <c r="AF17" s="149">
        <v>867.1</v>
      </c>
      <c r="AG17" s="149">
        <v>1475.6</v>
      </c>
      <c r="AH17" s="148">
        <v>1582</v>
      </c>
      <c r="AI17" s="148">
        <v>1384.4</v>
      </c>
      <c r="AJ17" s="148">
        <v>2262.3000000000002</v>
      </c>
      <c r="AK17" s="148">
        <v>2286</v>
      </c>
      <c r="AL17" s="150">
        <v>1601.1</v>
      </c>
      <c r="AM17" s="150">
        <v>2777.3101999999999</v>
      </c>
      <c r="AN17" s="151">
        <v>3134.0114000000003</v>
      </c>
      <c r="AO17" s="150">
        <v>1480.4949999999999</v>
      </c>
      <c r="AP17" s="150">
        <v>3645.4976000000001</v>
      </c>
      <c r="AQ17" s="150">
        <v>4263.4164999999994</v>
      </c>
      <c r="AR17" s="150">
        <v>4736.7000000000007</v>
      </c>
      <c r="AS17" s="150">
        <v>5038.5</v>
      </c>
      <c r="AT17" s="150">
        <v>5015.3</v>
      </c>
      <c r="AU17" s="150">
        <v>6018.5</v>
      </c>
      <c r="AV17" s="150">
        <v>6799.7</v>
      </c>
      <c r="AW17" s="150">
        <v>5787.5</v>
      </c>
      <c r="AX17" s="152">
        <v>6520.0999999999995</v>
      </c>
    </row>
    <row r="18" spans="1:50" ht="12.75" hidden="1" customHeight="1">
      <c r="A18" s="105" t="s">
        <v>352</v>
      </c>
      <c r="B18" s="148">
        <v>762.5</v>
      </c>
      <c r="C18" s="148">
        <v>667.1</v>
      </c>
      <c r="D18" s="148">
        <v>466.3</v>
      </c>
      <c r="E18" s="148">
        <v>320.5</v>
      </c>
      <c r="F18" s="148">
        <v>203.5</v>
      </c>
      <c r="G18" s="148">
        <v>562.9</v>
      </c>
      <c r="H18" s="148">
        <v>156.30000000000001</v>
      </c>
      <c r="I18" s="148">
        <v>714.5</v>
      </c>
      <c r="J18" s="148">
        <v>472.6</v>
      </c>
      <c r="K18" s="148">
        <v>540.9</v>
      </c>
      <c r="L18" s="148">
        <v>281.2</v>
      </c>
      <c r="M18" s="148">
        <v>922.4</v>
      </c>
      <c r="N18" s="148">
        <v>576.6</v>
      </c>
      <c r="O18" s="148">
        <v>539.6</v>
      </c>
      <c r="P18" s="149">
        <v>808.5</v>
      </c>
      <c r="Q18" s="149">
        <v>455.9</v>
      </c>
      <c r="R18" s="149">
        <v>144.6</v>
      </c>
      <c r="S18" s="149">
        <v>1022.5</v>
      </c>
      <c r="T18" s="149">
        <v>908.9</v>
      </c>
      <c r="U18" s="149">
        <v>1099.5</v>
      </c>
      <c r="V18" s="149">
        <v>603.4</v>
      </c>
      <c r="W18" s="149">
        <v>247.9</v>
      </c>
      <c r="X18" s="149">
        <v>801.6</v>
      </c>
      <c r="Y18" s="149">
        <v>1090.5999999999999</v>
      </c>
      <c r="Z18" s="149">
        <v>395.2</v>
      </c>
      <c r="AA18" s="149">
        <v>943</v>
      </c>
      <c r="AB18" s="149">
        <v>1083.0999999999999</v>
      </c>
      <c r="AC18" s="149">
        <v>658</v>
      </c>
      <c r="AD18" s="149">
        <v>557.79999999999995</v>
      </c>
      <c r="AE18" s="149">
        <v>1142.1761970000002</v>
      </c>
      <c r="AF18" s="149">
        <v>548.9</v>
      </c>
      <c r="AG18" s="149">
        <v>1133.0999999999999</v>
      </c>
      <c r="AH18" s="148">
        <v>844.5</v>
      </c>
      <c r="AI18" s="148">
        <v>336.6</v>
      </c>
      <c r="AJ18" s="148">
        <v>1342.7</v>
      </c>
      <c r="AK18" s="148">
        <v>171.9</v>
      </c>
      <c r="AL18" s="150">
        <v>221.1</v>
      </c>
      <c r="AM18" s="150">
        <v>572.6</v>
      </c>
      <c r="AN18" s="151">
        <v>259.2</v>
      </c>
      <c r="AO18" s="150">
        <v>227.3</v>
      </c>
      <c r="AP18" s="150">
        <v>550.4</v>
      </c>
      <c r="AQ18" s="150">
        <v>539.4</v>
      </c>
      <c r="AR18" s="150">
        <v>517.79999999999995</v>
      </c>
      <c r="AS18" s="150">
        <v>798.7</v>
      </c>
      <c r="AT18" s="150">
        <v>593.5</v>
      </c>
      <c r="AU18" s="150">
        <v>646.1</v>
      </c>
      <c r="AV18" s="150">
        <v>465.4</v>
      </c>
      <c r="AW18" s="150">
        <v>839.4</v>
      </c>
      <c r="AX18" s="152">
        <v>768.09999999999991</v>
      </c>
    </row>
    <row r="19" spans="1:50" ht="12.75" hidden="1" customHeight="1">
      <c r="A19" s="105" t="s">
        <v>353</v>
      </c>
      <c r="B19" s="148">
        <v>245.5</v>
      </c>
      <c r="C19" s="148">
        <v>204.6</v>
      </c>
      <c r="D19" s="148">
        <v>127.7</v>
      </c>
      <c r="E19" s="148">
        <v>41.2</v>
      </c>
      <c r="F19" s="148">
        <v>59.2</v>
      </c>
      <c r="G19" s="148">
        <v>98.1</v>
      </c>
      <c r="H19" s="148">
        <v>27.1</v>
      </c>
      <c r="I19" s="148">
        <v>239.8</v>
      </c>
      <c r="J19" s="148">
        <v>138.80000000000001</v>
      </c>
      <c r="K19" s="148">
        <v>179.4</v>
      </c>
      <c r="L19" s="148">
        <v>36</v>
      </c>
      <c r="M19" s="148">
        <v>191.8</v>
      </c>
      <c r="N19" s="148">
        <v>139.19999999999999</v>
      </c>
      <c r="O19" s="148">
        <v>44.1</v>
      </c>
      <c r="P19" s="149">
        <v>183.1</v>
      </c>
      <c r="Q19" s="149">
        <v>108.5</v>
      </c>
      <c r="R19" s="149">
        <v>3.4</v>
      </c>
      <c r="S19" s="149">
        <v>209.9</v>
      </c>
      <c r="T19" s="149">
        <v>178.1</v>
      </c>
      <c r="U19" s="149">
        <v>191</v>
      </c>
      <c r="V19" s="149">
        <v>107.2</v>
      </c>
      <c r="W19" s="149">
        <v>16.2</v>
      </c>
      <c r="X19" s="149">
        <v>44.6</v>
      </c>
      <c r="Y19" s="149">
        <v>105.6</v>
      </c>
      <c r="Z19" s="149">
        <v>19.600000000000001</v>
      </c>
      <c r="AA19" s="149">
        <v>121.6</v>
      </c>
      <c r="AB19" s="149">
        <v>152.19999999999999</v>
      </c>
      <c r="AC19" s="149">
        <v>143.30000000000001</v>
      </c>
      <c r="AD19" s="149">
        <v>125.3</v>
      </c>
      <c r="AE19" s="149">
        <v>123.3372</v>
      </c>
      <c r="AF19" s="149">
        <v>102.2</v>
      </c>
      <c r="AG19" s="149">
        <v>112.3</v>
      </c>
      <c r="AH19" s="148">
        <v>94.1</v>
      </c>
      <c r="AI19" s="148">
        <v>28.8</v>
      </c>
      <c r="AJ19" s="148">
        <v>108</v>
      </c>
      <c r="AK19" s="148">
        <v>8.1</v>
      </c>
      <c r="AL19" s="150">
        <v>13</v>
      </c>
      <c r="AM19" s="150">
        <v>38.299999999999997</v>
      </c>
      <c r="AN19" s="151">
        <v>17</v>
      </c>
      <c r="AO19" s="150">
        <v>18.3</v>
      </c>
      <c r="AP19" s="150">
        <v>28.8</v>
      </c>
      <c r="AQ19" s="150">
        <v>43.3</v>
      </c>
      <c r="AR19" s="150">
        <v>63.4</v>
      </c>
      <c r="AS19" s="150">
        <v>63.6</v>
      </c>
      <c r="AT19" s="150">
        <v>50</v>
      </c>
      <c r="AU19" s="150">
        <v>51.199999999999996</v>
      </c>
      <c r="AV19" s="150">
        <v>56</v>
      </c>
      <c r="AW19" s="150">
        <v>39.800000000000004</v>
      </c>
      <c r="AX19" s="152">
        <v>60.3</v>
      </c>
    </row>
    <row r="20" spans="1:50" ht="12.75" hidden="1" customHeight="1">
      <c r="A20" s="105" t="s">
        <v>354</v>
      </c>
      <c r="B20" s="148">
        <v>368.1</v>
      </c>
      <c r="C20" s="148">
        <v>272.5</v>
      </c>
      <c r="D20" s="148">
        <v>256</v>
      </c>
      <c r="E20" s="148">
        <v>140.1</v>
      </c>
      <c r="F20" s="148">
        <v>133.6</v>
      </c>
      <c r="G20" s="148">
        <v>146.19999999999999</v>
      </c>
      <c r="H20" s="148">
        <v>79.8</v>
      </c>
      <c r="I20" s="148">
        <v>410.6</v>
      </c>
      <c r="J20" s="148">
        <v>325</v>
      </c>
      <c r="K20" s="148">
        <v>353.5</v>
      </c>
      <c r="L20" s="148">
        <v>141.69999999999999</v>
      </c>
      <c r="M20" s="148">
        <v>323.60000000000002</v>
      </c>
      <c r="N20" s="148">
        <v>336.1</v>
      </c>
      <c r="O20" s="148">
        <v>166.1</v>
      </c>
      <c r="P20" s="149">
        <v>298.8</v>
      </c>
      <c r="Q20" s="149">
        <v>178</v>
      </c>
      <c r="R20" s="149">
        <v>17.899999999999999</v>
      </c>
      <c r="S20" s="149">
        <v>305.89999999999998</v>
      </c>
      <c r="T20" s="149">
        <v>281.39999999999998</v>
      </c>
      <c r="U20" s="149">
        <v>417.2</v>
      </c>
      <c r="V20" s="149">
        <v>361.2</v>
      </c>
      <c r="W20" s="149">
        <v>8.5</v>
      </c>
      <c r="X20" s="149">
        <v>74.599999999999994</v>
      </c>
      <c r="Y20" s="149">
        <v>248.1</v>
      </c>
      <c r="Z20" s="149">
        <v>23.9</v>
      </c>
      <c r="AA20" s="149">
        <v>139.69999999999999</v>
      </c>
      <c r="AB20" s="149">
        <v>212</v>
      </c>
      <c r="AC20" s="149">
        <v>226.8</v>
      </c>
      <c r="AD20" s="149">
        <v>171.3</v>
      </c>
      <c r="AE20" s="149">
        <v>304.79725000000002</v>
      </c>
      <c r="AF20" s="149">
        <v>127.7</v>
      </c>
      <c r="AG20" s="149">
        <v>228.6</v>
      </c>
      <c r="AH20" s="148">
        <v>257.8</v>
      </c>
      <c r="AI20" s="148">
        <v>10.9</v>
      </c>
      <c r="AJ20" s="148">
        <v>144.80000000000001</v>
      </c>
      <c r="AK20" s="148">
        <v>7.8</v>
      </c>
      <c r="AL20" s="150">
        <v>46.2</v>
      </c>
      <c r="AM20" s="150">
        <v>58.1</v>
      </c>
      <c r="AN20" s="151">
        <v>30.3</v>
      </c>
      <c r="AO20" s="150">
        <v>33.1</v>
      </c>
      <c r="AP20" s="150">
        <v>70.5</v>
      </c>
      <c r="AQ20" s="150">
        <v>135.4</v>
      </c>
      <c r="AR20" s="150">
        <v>74.5</v>
      </c>
      <c r="AS20" s="150">
        <v>138.1</v>
      </c>
      <c r="AT20" s="150">
        <v>80.3</v>
      </c>
      <c r="AU20" s="150">
        <v>115.6</v>
      </c>
      <c r="AV20" s="150">
        <v>152.6</v>
      </c>
      <c r="AW20" s="150">
        <v>104.4</v>
      </c>
      <c r="AX20" s="152">
        <v>137.80000000000001</v>
      </c>
    </row>
    <row r="21" spans="1:50" ht="12.75" hidden="1" customHeight="1">
      <c r="A21" s="105" t="s">
        <v>355</v>
      </c>
      <c r="B21" s="148">
        <v>556.5</v>
      </c>
      <c r="C21" s="148">
        <v>467.2</v>
      </c>
      <c r="D21" s="148">
        <v>443.6</v>
      </c>
      <c r="E21" s="148">
        <v>188</v>
      </c>
      <c r="F21" s="148">
        <v>160.6</v>
      </c>
      <c r="G21" s="148">
        <v>267.60000000000002</v>
      </c>
      <c r="H21" s="148">
        <v>72.900000000000006</v>
      </c>
      <c r="I21" s="148">
        <v>476.6</v>
      </c>
      <c r="J21" s="148">
        <v>371.7</v>
      </c>
      <c r="K21" s="148">
        <v>414.2</v>
      </c>
      <c r="L21" s="148">
        <v>178.2</v>
      </c>
      <c r="M21" s="148">
        <v>307.8</v>
      </c>
      <c r="N21" s="148">
        <v>353.8</v>
      </c>
      <c r="O21" s="148">
        <v>214.1</v>
      </c>
      <c r="P21" s="149">
        <v>396</v>
      </c>
      <c r="Q21" s="149">
        <v>125.1</v>
      </c>
      <c r="R21" s="149">
        <v>36</v>
      </c>
      <c r="S21" s="149">
        <v>474.7</v>
      </c>
      <c r="T21" s="149">
        <v>482.9</v>
      </c>
      <c r="U21" s="149">
        <v>487.8</v>
      </c>
      <c r="V21" s="149">
        <v>388</v>
      </c>
      <c r="W21" s="149">
        <v>43.2</v>
      </c>
      <c r="X21" s="149">
        <v>119.6</v>
      </c>
      <c r="Y21" s="149">
        <v>269.8</v>
      </c>
      <c r="Z21" s="149">
        <v>98.7</v>
      </c>
      <c r="AA21" s="149">
        <v>169.1</v>
      </c>
      <c r="AB21" s="149">
        <v>173.5</v>
      </c>
      <c r="AC21" s="149">
        <v>221.7</v>
      </c>
      <c r="AD21" s="149">
        <v>363.7</v>
      </c>
      <c r="AE21" s="149">
        <v>414.63551999999999</v>
      </c>
      <c r="AF21" s="149">
        <v>276</v>
      </c>
      <c r="AG21" s="149">
        <v>381.9</v>
      </c>
      <c r="AH21" s="148">
        <v>390.3</v>
      </c>
      <c r="AI21" s="148">
        <v>243.1</v>
      </c>
      <c r="AJ21" s="148">
        <v>372.3</v>
      </c>
      <c r="AK21" s="148">
        <v>73.099999999999994</v>
      </c>
      <c r="AL21" s="150">
        <v>77.2</v>
      </c>
      <c r="AM21" s="150">
        <v>188.9</v>
      </c>
      <c r="AN21" s="151">
        <v>146.19999999999999</v>
      </c>
      <c r="AO21" s="150">
        <v>68.3</v>
      </c>
      <c r="AP21" s="150">
        <v>113.4</v>
      </c>
      <c r="AQ21" s="150">
        <v>220</v>
      </c>
      <c r="AR21" s="150">
        <v>221</v>
      </c>
      <c r="AS21" s="150">
        <v>314.39999999999998</v>
      </c>
      <c r="AT21" s="150">
        <v>249.10000000000002</v>
      </c>
      <c r="AU21" s="150">
        <v>220.2</v>
      </c>
      <c r="AV21" s="150">
        <v>299.2</v>
      </c>
      <c r="AW21" s="150">
        <v>349.7</v>
      </c>
      <c r="AX21" s="152">
        <v>287</v>
      </c>
    </row>
    <row r="22" spans="1:50" ht="12.75" hidden="1" customHeight="1">
      <c r="A22" s="105" t="s">
        <v>356</v>
      </c>
      <c r="B22" s="148">
        <v>156.9</v>
      </c>
      <c r="C22" s="148">
        <v>152.30000000000001</v>
      </c>
      <c r="D22" s="148">
        <v>160.19999999999999</v>
      </c>
      <c r="E22" s="148">
        <v>66.3</v>
      </c>
      <c r="F22" s="148">
        <v>110.6</v>
      </c>
      <c r="G22" s="148">
        <v>191</v>
      </c>
      <c r="H22" s="148">
        <v>43.6</v>
      </c>
      <c r="I22" s="148">
        <v>152.1</v>
      </c>
      <c r="J22" s="148">
        <v>139.4</v>
      </c>
      <c r="K22" s="148">
        <v>212.1</v>
      </c>
      <c r="L22" s="148">
        <v>134.4</v>
      </c>
      <c r="M22" s="148">
        <v>144.19999999999999</v>
      </c>
      <c r="N22" s="148">
        <v>180.3</v>
      </c>
      <c r="O22" s="148">
        <v>145</v>
      </c>
      <c r="P22" s="149">
        <v>131.9</v>
      </c>
      <c r="Q22" s="149">
        <v>116.4</v>
      </c>
      <c r="R22" s="149">
        <v>32.9</v>
      </c>
      <c r="S22" s="149">
        <v>185.1</v>
      </c>
      <c r="T22" s="149">
        <v>152</v>
      </c>
      <c r="U22" s="149">
        <v>132.9</v>
      </c>
      <c r="V22" s="149">
        <v>187.5</v>
      </c>
      <c r="W22" s="149">
        <v>134.19999999999999</v>
      </c>
      <c r="X22" s="149">
        <v>129.19999999999999</v>
      </c>
      <c r="Y22" s="149">
        <v>97.8</v>
      </c>
      <c r="Z22" s="149">
        <v>202.6</v>
      </c>
      <c r="AA22" s="149">
        <v>142.19999999999999</v>
      </c>
      <c r="AB22" s="149">
        <v>60.8</v>
      </c>
      <c r="AC22" s="149">
        <v>61.1</v>
      </c>
      <c r="AD22" s="149">
        <v>104</v>
      </c>
      <c r="AE22" s="149">
        <v>121.10777</v>
      </c>
      <c r="AF22" s="149">
        <v>110.6</v>
      </c>
      <c r="AG22" s="149">
        <v>114.4</v>
      </c>
      <c r="AH22" s="148">
        <v>101.5</v>
      </c>
      <c r="AI22" s="148">
        <v>93.9</v>
      </c>
      <c r="AJ22" s="148">
        <v>100.8</v>
      </c>
      <c r="AK22" s="148">
        <v>56.1</v>
      </c>
      <c r="AL22" s="150">
        <v>54.8</v>
      </c>
      <c r="AM22" s="150">
        <v>67.2</v>
      </c>
      <c r="AN22" s="151">
        <v>70.099999999999994</v>
      </c>
      <c r="AO22" s="150">
        <v>44.5</v>
      </c>
      <c r="AP22" s="150">
        <v>63.3</v>
      </c>
      <c r="AQ22" s="150">
        <v>86.4</v>
      </c>
      <c r="AR22" s="150">
        <v>87.8</v>
      </c>
      <c r="AS22" s="150">
        <v>104.1</v>
      </c>
      <c r="AT22" s="150">
        <v>213.5</v>
      </c>
      <c r="AU22" s="150">
        <v>80.400000000000006</v>
      </c>
      <c r="AV22" s="150">
        <v>197.4</v>
      </c>
      <c r="AW22" s="150">
        <v>179</v>
      </c>
      <c r="AX22" s="152">
        <v>203.7</v>
      </c>
    </row>
    <row r="23" spans="1:50" ht="12.75" hidden="1" customHeight="1">
      <c r="A23" s="105" t="s">
        <v>357</v>
      </c>
      <c r="B23" s="148">
        <v>71.7</v>
      </c>
      <c r="C23" s="148">
        <v>72.8</v>
      </c>
      <c r="D23" s="148">
        <v>75.3</v>
      </c>
      <c r="E23" s="148">
        <v>66.7</v>
      </c>
      <c r="F23" s="148">
        <v>87.5</v>
      </c>
      <c r="G23" s="148">
        <v>163.30000000000001</v>
      </c>
      <c r="H23" s="148">
        <v>31.7</v>
      </c>
      <c r="I23" s="148">
        <v>115.6</v>
      </c>
      <c r="J23" s="148">
        <v>119.2</v>
      </c>
      <c r="K23" s="148">
        <v>173</v>
      </c>
      <c r="L23" s="148">
        <v>76.8</v>
      </c>
      <c r="M23" s="148">
        <v>130.69999999999999</v>
      </c>
      <c r="N23" s="148">
        <v>147.19999999999999</v>
      </c>
      <c r="O23" s="148">
        <v>139.30000000000001</v>
      </c>
      <c r="P23" s="149">
        <v>129.80000000000001</v>
      </c>
      <c r="Q23" s="149">
        <v>93.7</v>
      </c>
      <c r="R23" s="149">
        <v>37.9</v>
      </c>
      <c r="S23" s="149">
        <v>140.30000000000001</v>
      </c>
      <c r="T23" s="149">
        <v>157.69999999999999</v>
      </c>
      <c r="U23" s="149">
        <v>177.7</v>
      </c>
      <c r="V23" s="149">
        <v>163.5</v>
      </c>
      <c r="W23" s="149">
        <v>160.9</v>
      </c>
      <c r="X23" s="149">
        <v>183</v>
      </c>
      <c r="Y23" s="149">
        <v>166.5</v>
      </c>
      <c r="Z23" s="149">
        <v>166.6</v>
      </c>
      <c r="AA23" s="149">
        <v>113.6</v>
      </c>
      <c r="AB23" s="149">
        <v>211.6</v>
      </c>
      <c r="AC23" s="149">
        <v>198.9</v>
      </c>
      <c r="AD23" s="149">
        <v>238.6</v>
      </c>
      <c r="AE23" s="149">
        <v>249.142</v>
      </c>
      <c r="AF23" s="149">
        <v>281.8</v>
      </c>
      <c r="AG23" s="149">
        <v>526.6</v>
      </c>
      <c r="AH23" s="148">
        <v>674.2</v>
      </c>
      <c r="AI23" s="148">
        <v>810.4</v>
      </c>
      <c r="AJ23" s="148">
        <v>1017.7</v>
      </c>
      <c r="AK23" s="148">
        <v>609.9</v>
      </c>
      <c r="AL23" s="150">
        <v>1025.2</v>
      </c>
      <c r="AM23" s="150">
        <v>1123.5</v>
      </c>
      <c r="AN23" s="151">
        <v>723.9</v>
      </c>
      <c r="AO23" s="150">
        <v>180.9</v>
      </c>
      <c r="AP23" s="150">
        <v>862.4</v>
      </c>
      <c r="AQ23" s="150">
        <v>145.1</v>
      </c>
      <c r="AR23" s="150">
        <v>801.7</v>
      </c>
      <c r="AS23" s="150">
        <v>949.19999999999993</v>
      </c>
      <c r="AT23" s="150">
        <v>775.59999999999991</v>
      </c>
      <c r="AU23" s="150">
        <v>946.30000000000007</v>
      </c>
      <c r="AV23" s="150">
        <v>939</v>
      </c>
      <c r="AW23" s="150">
        <v>978</v>
      </c>
      <c r="AX23" s="152">
        <v>981.09999999999991</v>
      </c>
    </row>
    <row r="24" spans="1:50" ht="12.75" hidden="1" customHeight="1">
      <c r="A24" s="105" t="s">
        <v>358</v>
      </c>
      <c r="B24" s="148">
        <v>460</v>
      </c>
      <c r="C24" s="148">
        <v>704.9</v>
      </c>
      <c r="D24" s="148">
        <v>718.1</v>
      </c>
      <c r="E24" s="148">
        <v>802</v>
      </c>
      <c r="F24" s="148">
        <v>652.70000000000005</v>
      </c>
      <c r="G24" s="148">
        <v>612.79999999999995</v>
      </c>
      <c r="H24" s="148">
        <v>447.8</v>
      </c>
      <c r="I24" s="148">
        <v>439.4</v>
      </c>
      <c r="J24" s="148">
        <v>1184.2</v>
      </c>
      <c r="K24" s="148">
        <v>1216.7</v>
      </c>
      <c r="L24" s="148">
        <v>621.1</v>
      </c>
      <c r="M24" s="148">
        <v>1161.4000000000001</v>
      </c>
      <c r="N24" s="148">
        <v>1321.1</v>
      </c>
      <c r="O24" s="148">
        <v>730.7</v>
      </c>
      <c r="P24" s="149">
        <v>1663.6</v>
      </c>
      <c r="Q24" s="149">
        <v>1748.6</v>
      </c>
      <c r="R24" s="149">
        <v>1337</v>
      </c>
      <c r="S24" s="149">
        <v>1963.2</v>
      </c>
      <c r="T24" s="149">
        <v>2349.6</v>
      </c>
      <c r="U24" s="149">
        <v>1898</v>
      </c>
      <c r="V24" s="149">
        <v>2830.7</v>
      </c>
      <c r="W24" s="149">
        <v>2356.5</v>
      </c>
      <c r="X24" s="149">
        <v>2643.6</v>
      </c>
      <c r="Y24" s="149">
        <v>3696</v>
      </c>
      <c r="Z24" s="149">
        <v>3016.2</v>
      </c>
      <c r="AA24" s="149">
        <v>2809.9</v>
      </c>
      <c r="AB24" s="149">
        <v>3694.1</v>
      </c>
      <c r="AC24" s="149">
        <v>4880.6000000000004</v>
      </c>
      <c r="AD24" s="149">
        <v>5200.7</v>
      </c>
      <c r="AE24" s="149">
        <v>4140.3823444999998</v>
      </c>
      <c r="AF24" s="149">
        <v>5215.8</v>
      </c>
      <c r="AG24" s="149">
        <v>6077.1</v>
      </c>
      <c r="AH24" s="148">
        <v>5584.5</v>
      </c>
      <c r="AI24" s="148">
        <v>6603.7</v>
      </c>
      <c r="AJ24" s="148">
        <v>7340.8</v>
      </c>
      <c r="AK24" s="148">
        <v>6331.2</v>
      </c>
      <c r="AL24" s="150">
        <v>5381.9</v>
      </c>
      <c r="AM24" s="150">
        <v>7674.2039999999997</v>
      </c>
      <c r="AN24" s="151">
        <v>8070.7800000000007</v>
      </c>
      <c r="AO24" s="150">
        <v>5292.7707000000009</v>
      </c>
      <c r="AP24" s="150">
        <v>8081.1325999999999</v>
      </c>
      <c r="AQ24" s="150">
        <v>9719.1280000000006</v>
      </c>
      <c r="AR24" s="150">
        <v>8353.4999999999982</v>
      </c>
      <c r="AS24" s="150">
        <v>10102.799999999999</v>
      </c>
      <c r="AT24" s="150">
        <v>10751.470000000001</v>
      </c>
      <c r="AU24" s="150">
        <v>12087.199999999999</v>
      </c>
      <c r="AV24" s="150">
        <v>13401.900000000001</v>
      </c>
      <c r="AW24" s="150">
        <v>12429.800000000001</v>
      </c>
      <c r="AX24" s="152">
        <v>13353.500000000002</v>
      </c>
    </row>
    <row r="25" spans="1:50" ht="12.75" hidden="1" customHeight="1">
      <c r="A25" s="112" t="s">
        <v>359</v>
      </c>
      <c r="B25" s="154">
        <v>5572.7</v>
      </c>
      <c r="C25" s="154">
        <v>4261.3</v>
      </c>
      <c r="D25" s="154">
        <v>5891.2</v>
      </c>
      <c r="E25" s="154">
        <v>7246</v>
      </c>
      <c r="F25" s="154">
        <v>7047.7</v>
      </c>
      <c r="G25" s="154">
        <v>7813.87</v>
      </c>
      <c r="H25" s="154">
        <v>8352.2000000000007</v>
      </c>
      <c r="I25" s="154">
        <v>8310.1</v>
      </c>
      <c r="J25" s="154">
        <v>10535.3</v>
      </c>
      <c r="K25" s="154">
        <v>11282.2</v>
      </c>
      <c r="L25" s="154">
        <v>14192.2</v>
      </c>
      <c r="M25" s="154">
        <v>14294.1</v>
      </c>
      <c r="N25" s="154">
        <v>16346.9</v>
      </c>
      <c r="O25" s="154">
        <v>11253.5</v>
      </c>
      <c r="P25" s="155">
        <v>13111.8</v>
      </c>
      <c r="Q25" s="155">
        <v>14146.6</v>
      </c>
      <c r="R25" s="155">
        <v>14500.8</v>
      </c>
      <c r="S25" s="155">
        <v>17862.7</v>
      </c>
      <c r="T25" s="155">
        <v>18500.2</v>
      </c>
      <c r="U25" s="155">
        <v>17678.099999999999</v>
      </c>
      <c r="V25" s="155">
        <v>20113</v>
      </c>
      <c r="W25" s="155">
        <v>20833.266</v>
      </c>
      <c r="X25" s="155">
        <v>23566.779500000001</v>
      </c>
      <c r="Y25" s="155">
        <v>25474.19</v>
      </c>
      <c r="Z25" s="155">
        <v>29103.264000000003</v>
      </c>
      <c r="AA25" s="155">
        <v>31033.200000000001</v>
      </c>
      <c r="AB25" s="155">
        <v>37963.300000000003</v>
      </c>
      <c r="AC25" s="155">
        <v>39753.300000000003</v>
      </c>
      <c r="AD25" s="155">
        <v>42526.400000000001</v>
      </c>
      <c r="AE25" s="155">
        <v>41147.799717500005</v>
      </c>
      <c r="AF25" s="155">
        <v>43698.9</v>
      </c>
      <c r="AG25" s="155">
        <v>50457.5</v>
      </c>
      <c r="AH25" s="154">
        <v>49119.7</v>
      </c>
      <c r="AI25" s="154">
        <v>52408.2</v>
      </c>
      <c r="AJ25" s="154">
        <v>56759.1</v>
      </c>
      <c r="AK25" s="154">
        <v>71170.7</v>
      </c>
      <c r="AL25" s="156">
        <v>78277.600000000006</v>
      </c>
      <c r="AM25" s="156">
        <v>81742.9133</v>
      </c>
      <c r="AN25" s="157">
        <v>88220.720600000001</v>
      </c>
      <c r="AO25" s="156">
        <v>75537.312000000005</v>
      </c>
      <c r="AP25" s="156">
        <v>103942.53969999999</v>
      </c>
      <c r="AQ25" s="156">
        <v>101613.5141</v>
      </c>
      <c r="AR25" s="156">
        <v>113706.00000000001</v>
      </c>
      <c r="AS25" s="156">
        <v>124883.50000000001</v>
      </c>
      <c r="AT25" s="156">
        <v>119109.49999999999</v>
      </c>
      <c r="AU25" s="156">
        <v>138393.5</v>
      </c>
      <c r="AV25" s="156">
        <v>162886.1</v>
      </c>
      <c r="AW25" s="156">
        <v>144553.50000000003</v>
      </c>
      <c r="AX25" s="158">
        <v>159475.69999999998</v>
      </c>
    </row>
    <row r="26" spans="1:50" ht="12.75" hidden="1" customHeight="1">
      <c r="A26" s="105" t="s">
        <v>360</v>
      </c>
      <c r="B26" s="148">
        <v>3045.7</v>
      </c>
      <c r="C26" s="148">
        <v>1311</v>
      </c>
      <c r="D26" s="148">
        <v>1164.5999999999999</v>
      </c>
      <c r="E26" s="148">
        <v>1472.4</v>
      </c>
      <c r="F26" s="148">
        <v>1522.1</v>
      </c>
      <c r="G26" s="148">
        <v>1640.8</v>
      </c>
      <c r="H26" s="148">
        <v>1856.7</v>
      </c>
      <c r="I26" s="148">
        <v>1981.9</v>
      </c>
      <c r="J26" s="148">
        <v>2641.6</v>
      </c>
      <c r="K26" s="148">
        <v>3259.3</v>
      </c>
      <c r="L26" s="148">
        <v>4123.3999999999996</v>
      </c>
      <c r="M26" s="148">
        <v>4519.1000000000004</v>
      </c>
      <c r="N26" s="148">
        <v>5492.3</v>
      </c>
      <c r="O26" s="148">
        <v>4179.8999999999996</v>
      </c>
      <c r="P26" s="149">
        <v>3991.6</v>
      </c>
      <c r="Q26" s="149">
        <v>5257.6</v>
      </c>
      <c r="R26" s="149">
        <v>5867.4</v>
      </c>
      <c r="S26" s="149">
        <v>7183.6</v>
      </c>
      <c r="T26" s="149">
        <v>7617.2</v>
      </c>
      <c r="U26" s="149">
        <v>7173.2</v>
      </c>
      <c r="V26" s="149">
        <v>8377.2999999999993</v>
      </c>
      <c r="W26" s="149">
        <v>9804</v>
      </c>
      <c r="X26" s="149">
        <v>10612.1</v>
      </c>
      <c r="Y26" s="149">
        <v>12536.5</v>
      </c>
      <c r="Z26" s="149">
        <v>13824.28</v>
      </c>
      <c r="AA26" s="149">
        <v>15860.6</v>
      </c>
      <c r="AB26" s="149">
        <v>18481.7</v>
      </c>
      <c r="AC26" s="149">
        <v>21711.599999999999</v>
      </c>
      <c r="AD26" s="149">
        <v>24731.1</v>
      </c>
      <c r="AE26" s="149">
        <v>22580.947010000004</v>
      </c>
      <c r="AF26" s="149">
        <v>23495.599999999999</v>
      </c>
      <c r="AG26" s="149">
        <v>28193.4</v>
      </c>
      <c r="AH26" s="148">
        <v>28307.7</v>
      </c>
      <c r="AI26" s="148">
        <v>28855.8</v>
      </c>
      <c r="AJ26" s="148">
        <v>30949.1</v>
      </c>
      <c r="AK26" s="148">
        <v>40353</v>
      </c>
      <c r="AL26" s="150">
        <v>45907.9</v>
      </c>
      <c r="AM26" s="150">
        <v>47702.483300000007</v>
      </c>
      <c r="AN26" s="151">
        <v>51718.792000000001</v>
      </c>
      <c r="AO26" s="150">
        <v>43672.100000000006</v>
      </c>
      <c r="AP26" s="150">
        <v>62182.303199999995</v>
      </c>
      <c r="AQ26" s="150">
        <v>62608.576800000003</v>
      </c>
      <c r="AR26" s="150">
        <v>67998.8</v>
      </c>
      <c r="AS26" s="150">
        <v>74898.899999999994</v>
      </c>
      <c r="AT26" s="150">
        <v>73073.300000000017</v>
      </c>
      <c r="AU26" s="150">
        <v>86484.3</v>
      </c>
      <c r="AV26" s="150">
        <v>100980.2</v>
      </c>
      <c r="AW26" s="150">
        <v>93196.6</v>
      </c>
      <c r="AX26" s="159">
        <v>97388</v>
      </c>
    </row>
    <row r="27" spans="1:50" ht="12.75" hidden="1" customHeight="1">
      <c r="A27" s="105" t="s">
        <v>361</v>
      </c>
      <c r="B27" s="148">
        <v>84.5</v>
      </c>
      <c r="C27" s="148">
        <v>987.2</v>
      </c>
      <c r="D27" s="148">
        <v>1663.4</v>
      </c>
      <c r="E27" s="148">
        <v>2178.6999999999998</v>
      </c>
      <c r="F27" s="148">
        <v>2278.8000000000002</v>
      </c>
      <c r="G27" s="148">
        <v>2232.4</v>
      </c>
      <c r="H27" s="148">
        <v>2676.4</v>
      </c>
      <c r="I27" s="148">
        <v>2742.3</v>
      </c>
      <c r="J27" s="148">
        <v>3636.5</v>
      </c>
      <c r="K27" s="148">
        <v>3084.7</v>
      </c>
      <c r="L27" s="148">
        <v>4123.7</v>
      </c>
      <c r="M27" s="148">
        <v>4217.3999999999996</v>
      </c>
      <c r="N27" s="148">
        <v>4479</v>
      </c>
      <c r="O27" s="148">
        <v>3058.9</v>
      </c>
      <c r="P27" s="149">
        <v>3767.4</v>
      </c>
      <c r="Q27" s="149">
        <v>3246.2</v>
      </c>
      <c r="R27" s="149">
        <v>3501.4</v>
      </c>
      <c r="S27" s="149">
        <v>4004.6</v>
      </c>
      <c r="T27" s="149">
        <v>4276.8</v>
      </c>
      <c r="U27" s="149">
        <v>3943.6</v>
      </c>
      <c r="V27" s="149">
        <v>4480.1000000000004</v>
      </c>
      <c r="W27" s="149">
        <v>4019.1879999999996</v>
      </c>
      <c r="X27" s="149">
        <v>4932.68</v>
      </c>
      <c r="Y27" s="149">
        <v>4043.98</v>
      </c>
      <c r="Z27" s="149">
        <v>5896.92</v>
      </c>
      <c r="AA27" s="149">
        <v>5162.5</v>
      </c>
      <c r="AB27" s="149">
        <v>7906</v>
      </c>
      <c r="AC27" s="149">
        <v>6496.8</v>
      </c>
      <c r="AD27" s="149">
        <v>6015.4</v>
      </c>
      <c r="AE27" s="149">
        <v>7303.1230000000005</v>
      </c>
      <c r="AF27" s="149">
        <v>8410.2000000000007</v>
      </c>
      <c r="AG27" s="149">
        <v>8631.7000000000007</v>
      </c>
      <c r="AH27" s="148">
        <v>7082.5</v>
      </c>
      <c r="AI27" s="148">
        <v>9568.7000000000007</v>
      </c>
      <c r="AJ27" s="148">
        <v>9124.9</v>
      </c>
      <c r="AK27" s="148">
        <v>11610.4</v>
      </c>
      <c r="AL27" s="150">
        <v>13914.1</v>
      </c>
      <c r="AM27" s="150">
        <v>14617</v>
      </c>
      <c r="AN27" s="151">
        <v>16782.46</v>
      </c>
      <c r="AO27" s="150">
        <v>13765.7</v>
      </c>
      <c r="AP27" s="150">
        <v>18784.22</v>
      </c>
      <c r="AQ27" s="150">
        <v>16515.092000000001</v>
      </c>
      <c r="AR27" s="150">
        <v>19573.699999999997</v>
      </c>
      <c r="AS27" s="150">
        <v>20547.999999999996</v>
      </c>
      <c r="AT27" s="150">
        <v>19435.8</v>
      </c>
      <c r="AU27" s="150">
        <v>22292.599999999995</v>
      </c>
      <c r="AV27" s="150">
        <v>28468.100000000002</v>
      </c>
      <c r="AW27" s="150">
        <v>20291.900000000005</v>
      </c>
      <c r="AX27" s="152">
        <v>27450</v>
      </c>
    </row>
    <row r="28" spans="1:50" ht="12.75" hidden="1" customHeight="1">
      <c r="A28" s="105" t="s">
        <v>362</v>
      </c>
      <c r="B28" s="160">
        <v>2439</v>
      </c>
      <c r="C28" s="160">
        <v>1959.7</v>
      </c>
      <c r="D28" s="160">
        <v>3053.8</v>
      </c>
      <c r="E28" s="160">
        <v>3578.1</v>
      </c>
      <c r="F28" s="160">
        <v>3207.8</v>
      </c>
      <c r="G28" s="160">
        <v>3886.4</v>
      </c>
      <c r="H28" s="160">
        <v>3752.7</v>
      </c>
      <c r="I28" s="160">
        <v>3510.7</v>
      </c>
      <c r="J28" s="160">
        <v>4148.8999999999996</v>
      </c>
      <c r="K28" s="160">
        <v>4824</v>
      </c>
      <c r="L28" s="160">
        <v>5789.6</v>
      </c>
      <c r="M28" s="160">
        <v>5398.4</v>
      </c>
      <c r="N28" s="160">
        <v>6190.8</v>
      </c>
      <c r="O28" s="160">
        <v>3879.6</v>
      </c>
      <c r="P28" s="161">
        <v>5147.8</v>
      </c>
      <c r="Q28" s="161">
        <v>5447.8</v>
      </c>
      <c r="R28" s="161">
        <v>4967.8</v>
      </c>
      <c r="S28" s="161">
        <v>6464.9</v>
      </c>
      <c r="T28" s="161">
        <v>6423.7</v>
      </c>
      <c r="U28" s="161">
        <v>6371.5</v>
      </c>
      <c r="V28" s="161">
        <v>7023.1</v>
      </c>
      <c r="W28" s="161">
        <v>6782.9380000000001</v>
      </c>
      <c r="X28" s="161">
        <v>7775.76</v>
      </c>
      <c r="Y28" s="161">
        <v>8613.14</v>
      </c>
      <c r="Z28" s="161">
        <v>9132.2999999999993</v>
      </c>
      <c r="AA28" s="161">
        <v>9715.2000000000007</v>
      </c>
      <c r="AB28" s="161">
        <v>11219.2</v>
      </c>
      <c r="AC28" s="161">
        <v>11190.2</v>
      </c>
      <c r="AD28" s="161">
        <v>11329.6</v>
      </c>
      <c r="AE28" s="162">
        <v>10826.381767500003</v>
      </c>
      <c r="AF28" s="162">
        <v>11288.8</v>
      </c>
      <c r="AG28" s="162">
        <v>13062</v>
      </c>
      <c r="AH28" s="163">
        <v>13225.7</v>
      </c>
      <c r="AI28" s="163">
        <v>13463.7</v>
      </c>
      <c r="AJ28" s="163">
        <v>16126</v>
      </c>
      <c r="AK28" s="163">
        <v>18597.8</v>
      </c>
      <c r="AL28" s="164">
        <v>17696.8</v>
      </c>
      <c r="AM28" s="164">
        <v>18293.43</v>
      </c>
      <c r="AN28" s="165">
        <v>18965.949999999997</v>
      </c>
      <c r="AO28" s="164">
        <v>17549.712</v>
      </c>
      <c r="AP28" s="164">
        <v>22164.836499999998</v>
      </c>
      <c r="AQ28" s="164">
        <v>21693.500299999996</v>
      </c>
      <c r="AR28" s="164">
        <v>25298.7</v>
      </c>
      <c r="AS28" s="164">
        <v>28586.6</v>
      </c>
      <c r="AT28" s="164">
        <v>25848.1</v>
      </c>
      <c r="AU28" s="164">
        <v>28834.400000000005</v>
      </c>
      <c r="AV28" s="164">
        <v>32619.100000000002</v>
      </c>
      <c r="AW28" s="164">
        <v>30266.799999999999</v>
      </c>
      <c r="AX28" s="152">
        <v>33741.5</v>
      </c>
    </row>
    <row r="29" spans="1:50" ht="12.75" hidden="1" customHeight="1">
      <c r="A29" s="105" t="s">
        <v>363</v>
      </c>
      <c r="B29" s="148">
        <v>3.5</v>
      </c>
      <c r="C29" s="148">
        <v>3.4</v>
      </c>
      <c r="D29" s="148">
        <v>9.4</v>
      </c>
      <c r="E29" s="148">
        <v>16.8</v>
      </c>
      <c r="F29" s="148">
        <v>39</v>
      </c>
      <c r="G29" s="148">
        <v>54.27</v>
      </c>
      <c r="H29" s="148">
        <v>66.400000000000006</v>
      </c>
      <c r="I29" s="148">
        <v>75.2</v>
      </c>
      <c r="J29" s="148">
        <v>108.3</v>
      </c>
      <c r="K29" s="148">
        <v>114.2</v>
      </c>
      <c r="L29" s="148">
        <v>155.5</v>
      </c>
      <c r="M29" s="148">
        <v>159.19999999999999</v>
      </c>
      <c r="N29" s="148">
        <v>184.8</v>
      </c>
      <c r="O29" s="148">
        <v>135.1</v>
      </c>
      <c r="P29" s="149">
        <v>205.1</v>
      </c>
      <c r="Q29" s="149">
        <v>195.1</v>
      </c>
      <c r="R29" s="149">
        <v>164.2</v>
      </c>
      <c r="S29" s="149">
        <v>209.6</v>
      </c>
      <c r="T29" s="149">
        <v>182.5</v>
      </c>
      <c r="U29" s="149">
        <v>189.8</v>
      </c>
      <c r="V29" s="149">
        <v>232.5</v>
      </c>
      <c r="W29" s="149">
        <v>227.14</v>
      </c>
      <c r="X29" s="149">
        <v>246.23949999999999</v>
      </c>
      <c r="Y29" s="149">
        <v>280.57</v>
      </c>
      <c r="Z29" s="149">
        <v>249.76400000000001</v>
      </c>
      <c r="AA29" s="149">
        <v>294.89999999999998</v>
      </c>
      <c r="AB29" s="149">
        <v>356.4</v>
      </c>
      <c r="AC29" s="149">
        <v>354.7</v>
      </c>
      <c r="AD29" s="149">
        <v>450.3</v>
      </c>
      <c r="AE29" s="149">
        <v>437.34793999999999</v>
      </c>
      <c r="AF29" s="149">
        <v>504.3</v>
      </c>
      <c r="AG29" s="149">
        <v>570.4</v>
      </c>
      <c r="AH29" s="148">
        <v>503.8</v>
      </c>
      <c r="AI29" s="148">
        <v>520</v>
      </c>
      <c r="AJ29" s="148">
        <v>559.1</v>
      </c>
      <c r="AK29" s="148">
        <v>609.5</v>
      </c>
      <c r="AL29" s="150">
        <v>758.8</v>
      </c>
      <c r="AM29" s="150">
        <v>1130</v>
      </c>
      <c r="AN29" s="151">
        <v>753.51860000000011</v>
      </c>
      <c r="AO29" s="150">
        <v>549.79999999999995</v>
      </c>
      <c r="AP29" s="150">
        <v>811.18000000000006</v>
      </c>
      <c r="AQ29" s="150">
        <v>796.34500000000003</v>
      </c>
      <c r="AR29" s="150">
        <v>834.80000000000007</v>
      </c>
      <c r="AS29" s="150">
        <v>872.8</v>
      </c>
      <c r="AT29" s="150">
        <v>752.30000000000007</v>
      </c>
      <c r="AU29" s="150">
        <v>782.2</v>
      </c>
      <c r="AV29" s="150">
        <v>818.70000000000016</v>
      </c>
      <c r="AW29" s="150">
        <v>798.2</v>
      </c>
      <c r="AX29" s="159">
        <v>896.19999999999993</v>
      </c>
    </row>
    <row r="30" spans="1:50" ht="12.75" hidden="1" customHeight="1">
      <c r="A30" s="112" t="s">
        <v>364</v>
      </c>
      <c r="B30" s="154">
        <v>9012.6</v>
      </c>
      <c r="C30" s="154">
        <v>7884.5</v>
      </c>
      <c r="D30" s="154">
        <v>8842.5</v>
      </c>
      <c r="E30" s="154">
        <v>9889.7999999999993</v>
      </c>
      <c r="F30" s="154">
        <v>10330.9</v>
      </c>
      <c r="G30" s="154">
        <v>11262.7</v>
      </c>
      <c r="H30" s="154">
        <v>10559.5</v>
      </c>
      <c r="I30" s="154">
        <v>9708.9</v>
      </c>
      <c r="J30" s="154">
        <v>11442.7</v>
      </c>
      <c r="K30" s="154">
        <v>11908.7</v>
      </c>
      <c r="L30" s="154">
        <v>12560.9</v>
      </c>
      <c r="M30" s="154">
        <v>12825.8</v>
      </c>
      <c r="N30" s="154">
        <v>13213.1</v>
      </c>
      <c r="O30" s="154">
        <v>10161.6</v>
      </c>
      <c r="P30" s="155">
        <v>12886.1</v>
      </c>
      <c r="Q30" s="155">
        <v>12831.1</v>
      </c>
      <c r="R30" s="155">
        <v>13164.6</v>
      </c>
      <c r="S30" s="155">
        <v>12402.4</v>
      </c>
      <c r="T30" s="155">
        <v>12958.1</v>
      </c>
      <c r="U30" s="155">
        <v>11765.6</v>
      </c>
      <c r="V30" s="155">
        <v>12755.7</v>
      </c>
      <c r="W30" s="155">
        <v>12194.821</v>
      </c>
      <c r="X30" s="155">
        <v>12563.718000000001</v>
      </c>
      <c r="Y30" s="155">
        <v>11415.316000000003</v>
      </c>
      <c r="Z30" s="155">
        <v>13082.313</v>
      </c>
      <c r="AA30" s="155">
        <v>14094.6</v>
      </c>
      <c r="AB30" s="155">
        <v>16119.4</v>
      </c>
      <c r="AC30" s="155">
        <v>17340.5</v>
      </c>
      <c r="AD30" s="155">
        <v>17393.400000000001</v>
      </c>
      <c r="AE30" s="155">
        <v>15941.813420000002</v>
      </c>
      <c r="AF30" s="155">
        <v>16314.5</v>
      </c>
      <c r="AG30" s="155">
        <v>17434.3</v>
      </c>
      <c r="AH30" s="154">
        <v>17204.900000000001</v>
      </c>
      <c r="AI30" s="154">
        <v>17323.2</v>
      </c>
      <c r="AJ30" s="154">
        <v>17693.099999999999</v>
      </c>
      <c r="AK30" s="154">
        <v>19764.7</v>
      </c>
      <c r="AL30" s="156">
        <v>20234.7</v>
      </c>
      <c r="AM30" s="156">
        <v>17948.034600000003</v>
      </c>
      <c r="AN30" s="157">
        <v>19289.813399999999</v>
      </c>
      <c r="AO30" s="156">
        <v>19460.609900000003</v>
      </c>
      <c r="AP30" s="156">
        <v>23157.836499999998</v>
      </c>
      <c r="AQ30" s="156">
        <v>22869.518599999999</v>
      </c>
      <c r="AR30" s="156">
        <v>23331.100000000006</v>
      </c>
      <c r="AS30" s="156">
        <v>24600.3</v>
      </c>
      <c r="AT30" s="156">
        <v>24091.3</v>
      </c>
      <c r="AU30" s="156">
        <v>26877.9</v>
      </c>
      <c r="AV30" s="156">
        <v>30238.399999999998</v>
      </c>
      <c r="AW30" s="156">
        <v>25081.800000000003</v>
      </c>
      <c r="AX30" s="158">
        <v>27864.999999999996</v>
      </c>
    </row>
    <row r="31" spans="1:50" ht="12.75" hidden="1" customHeight="1">
      <c r="A31" s="105" t="s">
        <v>365</v>
      </c>
      <c r="B31" s="148">
        <v>3780.5</v>
      </c>
      <c r="C31" s="148">
        <v>3726.8</v>
      </c>
      <c r="D31" s="148">
        <v>3722.8</v>
      </c>
      <c r="E31" s="148">
        <v>4255.8999999999996</v>
      </c>
      <c r="F31" s="148">
        <v>4344.8</v>
      </c>
      <c r="G31" s="148">
        <v>4674.1000000000004</v>
      </c>
      <c r="H31" s="148">
        <v>4246.2</v>
      </c>
      <c r="I31" s="148">
        <v>3986.4</v>
      </c>
      <c r="J31" s="148">
        <v>5058.3999999999996</v>
      </c>
      <c r="K31" s="148">
        <v>5372.6</v>
      </c>
      <c r="L31" s="148">
        <v>5433.1</v>
      </c>
      <c r="M31" s="148">
        <v>5718.7</v>
      </c>
      <c r="N31" s="148">
        <v>5712.7</v>
      </c>
      <c r="O31" s="148">
        <v>4225</v>
      </c>
      <c r="P31" s="149">
        <v>6028.6</v>
      </c>
      <c r="Q31" s="149">
        <v>6081.6</v>
      </c>
      <c r="R31" s="149">
        <v>6431.7</v>
      </c>
      <c r="S31" s="149">
        <v>6333</v>
      </c>
      <c r="T31" s="149">
        <v>6396.9</v>
      </c>
      <c r="U31" s="149">
        <v>5944.6</v>
      </c>
      <c r="V31" s="149">
        <v>6639.9</v>
      </c>
      <c r="W31" s="149">
        <v>6124.7249999999995</v>
      </c>
      <c r="X31" s="149">
        <v>6295.38</v>
      </c>
      <c r="Y31" s="149">
        <v>6400.04</v>
      </c>
      <c r="Z31" s="149">
        <v>6492.5</v>
      </c>
      <c r="AA31" s="149">
        <v>7543.9</v>
      </c>
      <c r="AB31" s="149">
        <v>8661.5</v>
      </c>
      <c r="AC31" s="149">
        <v>9715.1</v>
      </c>
      <c r="AD31" s="149">
        <v>10413.5</v>
      </c>
      <c r="AE31" s="149">
        <v>8798.1250000000018</v>
      </c>
      <c r="AF31" s="149">
        <v>9799.4</v>
      </c>
      <c r="AG31" s="149">
        <v>10220.200000000001</v>
      </c>
      <c r="AH31" s="148">
        <v>10445.200000000001</v>
      </c>
      <c r="AI31" s="148">
        <v>10149.200000000001</v>
      </c>
      <c r="AJ31" s="148">
        <v>10650.4</v>
      </c>
      <c r="AK31" s="148">
        <v>12209.8</v>
      </c>
      <c r="AL31" s="150">
        <v>12093.6</v>
      </c>
      <c r="AM31" s="150">
        <v>11683.5164</v>
      </c>
      <c r="AN31" s="151">
        <v>11835.9174</v>
      </c>
      <c r="AO31" s="150">
        <v>11825.508299999998</v>
      </c>
      <c r="AP31" s="150">
        <v>14080.027999999998</v>
      </c>
      <c r="AQ31" s="150">
        <v>14377.085000000001</v>
      </c>
      <c r="AR31" s="150">
        <v>14518.099999999999</v>
      </c>
      <c r="AS31" s="150">
        <v>15371.3</v>
      </c>
      <c r="AT31" s="150">
        <v>15392.1</v>
      </c>
      <c r="AU31" s="150">
        <v>16820.100000000002</v>
      </c>
      <c r="AV31" s="150">
        <v>18702.399999999998</v>
      </c>
      <c r="AW31" s="150">
        <v>16081.1</v>
      </c>
      <c r="AX31" s="152">
        <v>17126.8</v>
      </c>
    </row>
    <row r="32" spans="1:50" ht="12.75" hidden="1" customHeight="1">
      <c r="A32" s="105" t="s">
        <v>366</v>
      </c>
      <c r="B32" s="148">
        <v>359</v>
      </c>
      <c r="C32" s="148">
        <v>373.5</v>
      </c>
      <c r="D32" s="148">
        <v>256.39999999999998</v>
      </c>
      <c r="E32" s="148">
        <v>299.7</v>
      </c>
      <c r="F32" s="148">
        <v>335</v>
      </c>
      <c r="G32" s="148">
        <v>357.3</v>
      </c>
      <c r="H32" s="148">
        <v>279.10000000000002</v>
      </c>
      <c r="I32" s="148">
        <v>348.9</v>
      </c>
      <c r="J32" s="148">
        <v>366.9</v>
      </c>
      <c r="K32" s="148">
        <v>394.4</v>
      </c>
      <c r="L32" s="148">
        <v>420.3</v>
      </c>
      <c r="M32" s="148">
        <v>372.7</v>
      </c>
      <c r="N32" s="148">
        <v>444.5</v>
      </c>
      <c r="O32" s="148">
        <v>347.1</v>
      </c>
      <c r="P32" s="149">
        <v>457.1</v>
      </c>
      <c r="Q32" s="149">
        <v>449.8</v>
      </c>
      <c r="R32" s="149">
        <v>498.7</v>
      </c>
      <c r="S32" s="149">
        <v>364</v>
      </c>
      <c r="T32" s="149">
        <v>214.7</v>
      </c>
      <c r="U32" s="149">
        <v>318.8</v>
      </c>
      <c r="V32" s="149">
        <v>234.5</v>
      </c>
      <c r="W32" s="149">
        <v>191.6</v>
      </c>
      <c r="X32" s="149">
        <v>171.9</v>
      </c>
      <c r="Y32" s="149">
        <v>159.30000000000001</v>
      </c>
      <c r="Z32" s="149">
        <v>169.7</v>
      </c>
      <c r="AA32" s="149">
        <v>175.2</v>
      </c>
      <c r="AB32" s="149">
        <v>179.1</v>
      </c>
      <c r="AC32" s="149">
        <v>156.19999999999999</v>
      </c>
      <c r="AD32" s="149">
        <v>151.4</v>
      </c>
      <c r="AE32" s="149">
        <v>111.66799999999999</v>
      </c>
      <c r="AF32" s="149">
        <v>115.5</v>
      </c>
      <c r="AG32" s="149">
        <v>118.6</v>
      </c>
      <c r="AH32" s="148">
        <v>120.5</v>
      </c>
      <c r="AI32" s="148">
        <v>103.3</v>
      </c>
      <c r="AJ32" s="148">
        <v>99.2</v>
      </c>
      <c r="AK32" s="148">
        <v>93.9</v>
      </c>
      <c r="AL32" s="150">
        <v>76.599999999999994</v>
      </c>
      <c r="AM32" s="150">
        <v>74.099999999999994</v>
      </c>
      <c r="AN32" s="151">
        <v>38.5</v>
      </c>
      <c r="AO32" s="150">
        <v>51.2</v>
      </c>
      <c r="AP32" s="150">
        <v>49.4</v>
      </c>
      <c r="AQ32" s="150">
        <v>54.3</v>
      </c>
      <c r="AR32" s="150">
        <v>46</v>
      </c>
      <c r="AS32" s="150">
        <v>47.400000000000006</v>
      </c>
      <c r="AT32" s="150">
        <v>46.1</v>
      </c>
      <c r="AU32" s="150">
        <v>45</v>
      </c>
      <c r="AV32" s="150">
        <v>60.2</v>
      </c>
      <c r="AW32" s="150">
        <v>68.5</v>
      </c>
      <c r="AX32" s="152">
        <v>69</v>
      </c>
    </row>
    <row r="33" spans="1:50" ht="12.75" hidden="1" customHeight="1">
      <c r="A33" s="105" t="s">
        <v>367</v>
      </c>
      <c r="B33" s="148">
        <v>139.5</v>
      </c>
      <c r="C33" s="148">
        <v>147.1</v>
      </c>
      <c r="D33" s="148">
        <v>128.9</v>
      </c>
      <c r="E33" s="148">
        <v>145</v>
      </c>
      <c r="F33" s="148">
        <v>148.6</v>
      </c>
      <c r="G33" s="148">
        <v>178.1</v>
      </c>
      <c r="H33" s="148">
        <v>179.1</v>
      </c>
      <c r="I33" s="148">
        <v>179.9</v>
      </c>
      <c r="J33" s="148">
        <v>181.3</v>
      </c>
      <c r="K33" s="148">
        <v>200.8</v>
      </c>
      <c r="L33" s="148">
        <v>159.80000000000001</v>
      </c>
      <c r="M33" s="148">
        <v>168.8</v>
      </c>
      <c r="N33" s="148">
        <v>180.3</v>
      </c>
      <c r="O33" s="148">
        <v>109</v>
      </c>
      <c r="P33" s="149">
        <v>118.8</v>
      </c>
      <c r="Q33" s="149">
        <v>128.1</v>
      </c>
      <c r="R33" s="149">
        <v>160.19999999999999</v>
      </c>
      <c r="S33" s="149">
        <v>125.7</v>
      </c>
      <c r="T33" s="149">
        <v>91.9</v>
      </c>
      <c r="U33" s="149">
        <v>86.4</v>
      </c>
      <c r="V33" s="149">
        <v>72.3</v>
      </c>
      <c r="W33" s="149">
        <v>65.7</v>
      </c>
      <c r="X33" s="149">
        <v>57.2</v>
      </c>
      <c r="Y33" s="149">
        <v>53.1</v>
      </c>
      <c r="Z33" s="149">
        <v>46</v>
      </c>
      <c r="AA33" s="149">
        <v>39.700000000000003</v>
      </c>
      <c r="AB33" s="149">
        <v>35.9</v>
      </c>
      <c r="AC33" s="149">
        <v>38</v>
      </c>
      <c r="AD33" s="149">
        <v>42.1</v>
      </c>
      <c r="AE33" s="149">
        <v>41.04</v>
      </c>
      <c r="AF33" s="149">
        <v>38.1</v>
      </c>
      <c r="AG33" s="149">
        <v>32.700000000000003</v>
      </c>
      <c r="AH33" s="148">
        <v>32.799999999999997</v>
      </c>
      <c r="AI33" s="148">
        <v>29.8</v>
      </c>
      <c r="AJ33" s="148">
        <v>27.9</v>
      </c>
      <c r="AK33" s="148">
        <v>23.9</v>
      </c>
      <c r="AL33" s="150">
        <v>20.5</v>
      </c>
      <c r="AM33" s="150">
        <v>15.9</v>
      </c>
      <c r="AN33" s="151">
        <v>8.9</v>
      </c>
      <c r="AO33" s="150">
        <v>8.1999999999999993</v>
      </c>
      <c r="AP33" s="150">
        <v>9.3000000000000007</v>
      </c>
      <c r="AQ33" s="150">
        <v>4.5999999999999996</v>
      </c>
      <c r="AR33" s="150">
        <v>5.9</v>
      </c>
      <c r="AS33" s="150">
        <v>5.4</v>
      </c>
      <c r="AT33" s="150">
        <v>7.1999999999999993</v>
      </c>
      <c r="AU33" s="150">
        <v>9.4</v>
      </c>
      <c r="AV33" s="150">
        <v>10.600000000000001</v>
      </c>
      <c r="AW33" s="150">
        <v>9</v>
      </c>
      <c r="AX33" s="152">
        <v>9.1</v>
      </c>
    </row>
    <row r="34" spans="1:50" ht="12.75" hidden="1" customHeight="1">
      <c r="A34" s="105" t="s">
        <v>368</v>
      </c>
      <c r="B34" s="148">
        <v>4733.6000000000004</v>
      </c>
      <c r="C34" s="148">
        <v>3637.1</v>
      </c>
      <c r="D34" s="148">
        <v>4734.3999999999996</v>
      </c>
      <c r="E34" s="148">
        <v>5189.2</v>
      </c>
      <c r="F34" s="148">
        <v>5502.5</v>
      </c>
      <c r="G34" s="148">
        <v>6053.2</v>
      </c>
      <c r="H34" s="148">
        <v>5855.1</v>
      </c>
      <c r="I34" s="148">
        <v>5193.7</v>
      </c>
      <c r="J34" s="148">
        <v>5836.1</v>
      </c>
      <c r="K34" s="148">
        <v>5940.9</v>
      </c>
      <c r="L34" s="148">
        <v>6547.7</v>
      </c>
      <c r="M34" s="148">
        <v>6565.6</v>
      </c>
      <c r="N34" s="148">
        <v>6875.6</v>
      </c>
      <c r="O34" s="148">
        <v>5480.5</v>
      </c>
      <c r="P34" s="149">
        <v>6281.6</v>
      </c>
      <c r="Q34" s="149">
        <v>6171.6</v>
      </c>
      <c r="R34" s="149">
        <v>6074</v>
      </c>
      <c r="S34" s="149">
        <v>5579.7</v>
      </c>
      <c r="T34" s="149">
        <v>6254.6</v>
      </c>
      <c r="U34" s="149">
        <v>5415.8</v>
      </c>
      <c r="V34" s="149">
        <v>5809</v>
      </c>
      <c r="W34" s="149">
        <v>5812.7959999999994</v>
      </c>
      <c r="X34" s="149">
        <v>6039.2380000000003</v>
      </c>
      <c r="Y34" s="149">
        <v>4802.8760000000002</v>
      </c>
      <c r="Z34" s="149">
        <v>6374.1130000000003</v>
      </c>
      <c r="AA34" s="149">
        <v>6335.8</v>
      </c>
      <c r="AB34" s="149">
        <v>7242.9</v>
      </c>
      <c r="AC34" s="149">
        <v>7431.2</v>
      </c>
      <c r="AD34" s="149">
        <v>6786.4</v>
      </c>
      <c r="AE34" s="149">
        <v>6990.9804200000008</v>
      </c>
      <c r="AF34" s="149">
        <v>6361.5</v>
      </c>
      <c r="AG34" s="149">
        <v>7062.8</v>
      </c>
      <c r="AH34" s="148">
        <v>6606.4</v>
      </c>
      <c r="AI34" s="148">
        <v>7040.9</v>
      </c>
      <c r="AJ34" s="148">
        <v>6915.6</v>
      </c>
      <c r="AK34" s="148">
        <v>7437.1</v>
      </c>
      <c r="AL34" s="150">
        <v>8044</v>
      </c>
      <c r="AM34" s="150">
        <v>6174.5182000000004</v>
      </c>
      <c r="AN34" s="151">
        <v>7406.4960000000001</v>
      </c>
      <c r="AO34" s="150">
        <v>7575.7016000000003</v>
      </c>
      <c r="AP34" s="150">
        <v>9019.1085000000003</v>
      </c>
      <c r="AQ34" s="150">
        <v>8433.5335999999988</v>
      </c>
      <c r="AR34" s="150">
        <v>8761.1</v>
      </c>
      <c r="AS34" s="150">
        <v>9247.5</v>
      </c>
      <c r="AT34" s="150">
        <v>8645.9</v>
      </c>
      <c r="AU34" s="150">
        <v>10003.4</v>
      </c>
      <c r="AV34" s="150">
        <v>11465.2</v>
      </c>
      <c r="AW34" s="150">
        <v>8923.2000000000007</v>
      </c>
      <c r="AX34" s="152">
        <v>10660.099999999999</v>
      </c>
    </row>
    <row r="35" spans="1:50" ht="12.75" hidden="1" customHeight="1">
      <c r="A35" s="112" t="s">
        <v>369</v>
      </c>
      <c r="B35" s="154">
        <v>27509.5</v>
      </c>
      <c r="C35" s="154">
        <v>21284.799999999999</v>
      </c>
      <c r="D35" s="154">
        <v>22467</v>
      </c>
      <c r="E35" s="154">
        <v>29645</v>
      </c>
      <c r="F35" s="154">
        <v>31604.3</v>
      </c>
      <c r="G35" s="154">
        <v>26864.5</v>
      </c>
      <c r="H35" s="154">
        <v>26631.5</v>
      </c>
      <c r="I35" s="154">
        <v>29167</v>
      </c>
      <c r="J35" s="154">
        <v>31477.599999999999</v>
      </c>
      <c r="K35" s="154">
        <v>24574.1</v>
      </c>
      <c r="L35" s="154">
        <v>34655.1</v>
      </c>
      <c r="M35" s="154">
        <v>31427.3</v>
      </c>
      <c r="N35" s="154">
        <v>34444.85</v>
      </c>
      <c r="O35" s="154">
        <v>32604.400000000001</v>
      </c>
      <c r="P35" s="155">
        <v>24701.3</v>
      </c>
      <c r="Q35" s="155">
        <v>36042.699999999997</v>
      </c>
      <c r="R35" s="155">
        <v>36283.5</v>
      </c>
      <c r="S35" s="155">
        <v>36976.400000000001</v>
      </c>
      <c r="T35" s="155">
        <v>40295.1</v>
      </c>
      <c r="U35" s="155">
        <v>34991.4</v>
      </c>
      <c r="V35" s="155">
        <v>36727.699999999997</v>
      </c>
      <c r="W35" s="155">
        <v>37076.216999999997</v>
      </c>
      <c r="X35" s="155">
        <v>37993.19</v>
      </c>
      <c r="Y35" s="155">
        <v>35813.724999999999</v>
      </c>
      <c r="Z35" s="155">
        <v>49772.2</v>
      </c>
      <c r="AA35" s="155">
        <v>42990.1</v>
      </c>
      <c r="AB35" s="155">
        <v>57873.5</v>
      </c>
      <c r="AC35" s="155">
        <v>49278.400000000001</v>
      </c>
      <c r="AD35" s="155">
        <v>40540.699999999997</v>
      </c>
      <c r="AE35" s="155">
        <v>52089.356997000003</v>
      </c>
      <c r="AF35" s="155">
        <v>58313.4</v>
      </c>
      <c r="AG35" s="155">
        <v>59616.1</v>
      </c>
      <c r="AH35" s="154">
        <v>53314.8</v>
      </c>
      <c r="AI35" s="154">
        <v>63412.7</v>
      </c>
      <c r="AJ35" s="154">
        <v>67742.3</v>
      </c>
      <c r="AK35" s="154">
        <v>57814.1</v>
      </c>
      <c r="AL35" s="156">
        <v>72629.938499999989</v>
      </c>
      <c r="AM35" s="156">
        <v>70838.218999999997</v>
      </c>
      <c r="AN35" s="157">
        <v>76526.568399999989</v>
      </c>
      <c r="AO35" s="156">
        <v>75111.000100000005</v>
      </c>
      <c r="AP35" s="156">
        <v>83788.603399999993</v>
      </c>
      <c r="AQ35" s="156">
        <v>76706.311300000001</v>
      </c>
      <c r="AR35" s="156">
        <v>79527.8</v>
      </c>
      <c r="AS35" s="156">
        <v>76050.799999999974</v>
      </c>
      <c r="AT35" s="156">
        <v>78091.89999999998</v>
      </c>
      <c r="AU35" s="156">
        <v>66329.100000000006</v>
      </c>
      <c r="AV35" s="156">
        <v>80663.899999999994</v>
      </c>
      <c r="AW35" s="156">
        <v>81261.900000000023</v>
      </c>
      <c r="AX35" s="166">
        <v>85373.099999999991</v>
      </c>
    </row>
    <row r="36" spans="1:50" ht="12.75" hidden="1" customHeight="1">
      <c r="A36" s="105" t="s">
        <v>370</v>
      </c>
      <c r="B36" s="148">
        <v>12348.7</v>
      </c>
      <c r="C36" s="148">
        <v>7786.7</v>
      </c>
      <c r="D36" s="148">
        <v>11350.6</v>
      </c>
      <c r="E36" s="148">
        <v>13565.5</v>
      </c>
      <c r="F36" s="148">
        <v>13347</v>
      </c>
      <c r="G36" s="148">
        <v>12326.1</v>
      </c>
      <c r="H36" s="148">
        <v>11925.2</v>
      </c>
      <c r="I36" s="148">
        <v>11986.5</v>
      </c>
      <c r="J36" s="148">
        <v>14408.4</v>
      </c>
      <c r="K36" s="148">
        <v>10825.8</v>
      </c>
      <c r="L36" s="148">
        <v>16064.5</v>
      </c>
      <c r="M36" s="148">
        <v>15125.6</v>
      </c>
      <c r="N36" s="148">
        <v>14537.75</v>
      </c>
      <c r="O36" s="148">
        <v>12357</v>
      </c>
      <c r="P36" s="149">
        <v>11718.9</v>
      </c>
      <c r="Q36" s="149">
        <v>13727.6</v>
      </c>
      <c r="R36" s="149">
        <v>14558.3</v>
      </c>
      <c r="S36" s="149">
        <v>15667.9</v>
      </c>
      <c r="T36" s="149">
        <v>16907</v>
      </c>
      <c r="U36" s="149">
        <v>17246</v>
      </c>
      <c r="V36" s="149">
        <v>17362.900000000001</v>
      </c>
      <c r="W36" s="149">
        <v>17097.816999999999</v>
      </c>
      <c r="X36" s="149">
        <v>18795.89</v>
      </c>
      <c r="Y36" s="149">
        <v>15672.324999999999</v>
      </c>
      <c r="Z36" s="149">
        <v>23977.200000000001</v>
      </c>
      <c r="AA36" s="149">
        <v>21553.4</v>
      </c>
      <c r="AB36" s="149">
        <v>29044.799999999999</v>
      </c>
      <c r="AC36" s="149">
        <v>25714.400000000001</v>
      </c>
      <c r="AD36" s="149">
        <v>22474.2</v>
      </c>
      <c r="AE36" s="149">
        <v>25344.235997</v>
      </c>
      <c r="AF36" s="149">
        <v>28400.7</v>
      </c>
      <c r="AG36" s="149">
        <v>30517.599999999999</v>
      </c>
      <c r="AH36" s="148">
        <v>24946.400000000001</v>
      </c>
      <c r="AI36" s="148">
        <v>31354.6</v>
      </c>
      <c r="AJ36" s="148">
        <v>32446.400000000001</v>
      </c>
      <c r="AK36" s="148">
        <v>31447.7</v>
      </c>
      <c r="AL36" s="150">
        <v>36585.960899999998</v>
      </c>
      <c r="AM36" s="150">
        <v>35592.179999999993</v>
      </c>
      <c r="AN36" s="151">
        <v>37659.091199999995</v>
      </c>
      <c r="AO36" s="150">
        <v>35842.017</v>
      </c>
      <c r="AP36" s="150">
        <v>41187.342199999999</v>
      </c>
      <c r="AQ36" s="150">
        <v>35866.321600000003</v>
      </c>
      <c r="AR36" s="150">
        <v>36919.800000000003</v>
      </c>
      <c r="AS36" s="150">
        <v>40854.000000000007</v>
      </c>
      <c r="AT36" s="150">
        <v>33941.700000000004</v>
      </c>
      <c r="AU36" s="150">
        <v>33762.000000000007</v>
      </c>
      <c r="AV36" s="150">
        <v>46037.2</v>
      </c>
      <c r="AW36" s="150">
        <v>37159.400000000016</v>
      </c>
      <c r="AX36" s="167">
        <v>39950.600000000013</v>
      </c>
    </row>
    <row r="37" spans="1:50" ht="12.75" hidden="1" customHeight="1">
      <c r="A37" s="105" t="s">
        <v>371</v>
      </c>
      <c r="B37" s="148">
        <v>3632</v>
      </c>
      <c r="C37" s="148">
        <v>2727.2</v>
      </c>
      <c r="D37" s="148">
        <v>2754.2</v>
      </c>
      <c r="E37" s="148">
        <v>3677.2</v>
      </c>
      <c r="F37" s="148">
        <v>4173.8</v>
      </c>
      <c r="G37" s="148">
        <v>3684.6</v>
      </c>
      <c r="H37" s="148">
        <v>2619.8000000000002</v>
      </c>
      <c r="I37" s="148">
        <v>4013.9</v>
      </c>
      <c r="J37" s="148">
        <v>3734.1</v>
      </c>
      <c r="K37" s="148">
        <v>3286.8</v>
      </c>
      <c r="L37" s="148">
        <v>3753.3</v>
      </c>
      <c r="M37" s="148">
        <v>4051.4</v>
      </c>
      <c r="N37" s="148">
        <v>4293</v>
      </c>
      <c r="O37" s="148">
        <v>4255.8999999999996</v>
      </c>
      <c r="P37" s="149">
        <v>2867</v>
      </c>
      <c r="Q37" s="149">
        <v>4954.7</v>
      </c>
      <c r="R37" s="149">
        <v>4816.3</v>
      </c>
      <c r="S37" s="149">
        <v>5147.8999999999996</v>
      </c>
      <c r="T37" s="149">
        <v>5429.7</v>
      </c>
      <c r="U37" s="149">
        <v>4607.7</v>
      </c>
      <c r="V37" s="149">
        <v>5270.4</v>
      </c>
      <c r="W37" s="149">
        <v>4214.8</v>
      </c>
      <c r="X37" s="149">
        <v>4306.6000000000004</v>
      </c>
      <c r="Y37" s="149">
        <v>4875.3999999999996</v>
      </c>
      <c r="Z37" s="149">
        <v>5623.5</v>
      </c>
      <c r="AA37" s="149">
        <v>4860</v>
      </c>
      <c r="AB37" s="149">
        <v>6415.3</v>
      </c>
      <c r="AC37" s="149">
        <v>5358.6</v>
      </c>
      <c r="AD37" s="149">
        <v>4864.6000000000004</v>
      </c>
      <c r="AE37" s="149">
        <v>5431.8949999999995</v>
      </c>
      <c r="AF37" s="149">
        <v>6440.8</v>
      </c>
      <c r="AG37" s="149">
        <v>6457.8</v>
      </c>
      <c r="AH37" s="148">
        <v>5790.4</v>
      </c>
      <c r="AI37" s="148">
        <v>6659.7</v>
      </c>
      <c r="AJ37" s="148">
        <v>6470.9</v>
      </c>
      <c r="AK37" s="148">
        <v>5477.6</v>
      </c>
      <c r="AL37" s="150">
        <v>6332</v>
      </c>
      <c r="AM37" s="150">
        <v>6568.1809999999996</v>
      </c>
      <c r="AN37" s="151">
        <v>6428.12</v>
      </c>
      <c r="AO37" s="150">
        <v>6245.9331000000002</v>
      </c>
      <c r="AP37" s="150">
        <v>6962.1319999999996</v>
      </c>
      <c r="AQ37" s="150">
        <v>6342.6487999999999</v>
      </c>
      <c r="AR37" s="150">
        <v>6686</v>
      </c>
      <c r="AS37" s="150">
        <v>6530.9</v>
      </c>
      <c r="AT37" s="150">
        <v>6026.5000000000009</v>
      </c>
      <c r="AU37" s="150">
        <v>5954.0999999999995</v>
      </c>
      <c r="AV37" s="150">
        <v>7045.7</v>
      </c>
      <c r="AW37" s="150">
        <v>7048.8</v>
      </c>
      <c r="AX37" s="152">
        <v>7131.9</v>
      </c>
    </row>
    <row r="38" spans="1:50" ht="12.75" hidden="1" customHeight="1" thickBot="1">
      <c r="A38" s="125" t="s">
        <v>372</v>
      </c>
      <c r="B38" s="168">
        <v>11528.8</v>
      </c>
      <c r="C38" s="168">
        <v>10770.9</v>
      </c>
      <c r="D38" s="168">
        <v>8362.2000000000007</v>
      </c>
      <c r="E38" s="168">
        <v>12402.3</v>
      </c>
      <c r="F38" s="168">
        <v>14083.5</v>
      </c>
      <c r="G38" s="168">
        <v>10853.8</v>
      </c>
      <c r="H38" s="168">
        <v>12086.5</v>
      </c>
      <c r="I38" s="168">
        <v>13166.6</v>
      </c>
      <c r="J38" s="168">
        <v>13335.1</v>
      </c>
      <c r="K38" s="168">
        <v>10461.5</v>
      </c>
      <c r="L38" s="168">
        <v>14837.3</v>
      </c>
      <c r="M38" s="168">
        <v>12250.3</v>
      </c>
      <c r="N38" s="168">
        <v>15614.1</v>
      </c>
      <c r="O38" s="168">
        <v>15991.5</v>
      </c>
      <c r="P38" s="169">
        <v>10115.4</v>
      </c>
      <c r="Q38" s="169">
        <v>17360.400000000001</v>
      </c>
      <c r="R38" s="169">
        <v>16908.900000000001</v>
      </c>
      <c r="S38" s="169">
        <v>16160.6</v>
      </c>
      <c r="T38" s="169">
        <v>17958.400000000001</v>
      </c>
      <c r="U38" s="169">
        <v>13137.7</v>
      </c>
      <c r="V38" s="169">
        <v>14094.4</v>
      </c>
      <c r="W38" s="169">
        <v>15763.6</v>
      </c>
      <c r="X38" s="169">
        <v>14890.7</v>
      </c>
      <c r="Y38" s="169">
        <v>15266</v>
      </c>
      <c r="Z38" s="169">
        <v>20171.5</v>
      </c>
      <c r="AA38" s="169">
        <v>16576.7</v>
      </c>
      <c r="AB38" s="169">
        <v>22413.4</v>
      </c>
      <c r="AC38" s="169">
        <v>18205.400000000001</v>
      </c>
      <c r="AD38" s="169">
        <v>13201.9</v>
      </c>
      <c r="AE38" s="169">
        <v>21313.226000000002</v>
      </c>
      <c r="AF38" s="169">
        <v>23471.9</v>
      </c>
      <c r="AG38" s="169">
        <v>22640.7</v>
      </c>
      <c r="AH38" s="168">
        <v>22578</v>
      </c>
      <c r="AI38" s="168">
        <v>25398.400000000001</v>
      </c>
      <c r="AJ38" s="168">
        <v>28825</v>
      </c>
      <c r="AK38" s="168">
        <v>20888.8</v>
      </c>
      <c r="AL38" s="170">
        <v>29711.977599999998</v>
      </c>
      <c r="AM38" s="170">
        <v>28677.858</v>
      </c>
      <c r="AN38" s="171">
        <v>32439.357199999999</v>
      </c>
      <c r="AO38" s="170">
        <v>33023.049999999996</v>
      </c>
      <c r="AP38" s="170">
        <v>35639.129199999996</v>
      </c>
      <c r="AQ38" s="170">
        <v>34497.340900000003</v>
      </c>
      <c r="AR38" s="170">
        <v>35922</v>
      </c>
      <c r="AS38" s="170">
        <v>26333.300000000003</v>
      </c>
      <c r="AT38" s="170">
        <v>38123.700000000004</v>
      </c>
      <c r="AU38" s="170">
        <v>26613.000000000004</v>
      </c>
      <c r="AV38" s="170">
        <v>27581</v>
      </c>
      <c r="AW38" s="170">
        <v>37053.700000000004</v>
      </c>
      <c r="AX38" s="152">
        <v>38290.600000000013</v>
      </c>
    </row>
    <row r="39" spans="1:50" ht="14.25" hidden="1" customHeight="1" thickBot="1">
      <c r="A39" s="130" t="s">
        <v>373</v>
      </c>
      <c r="B39" s="172">
        <v>4848.3279999999995</v>
      </c>
      <c r="C39" s="172">
        <v>4782.7629999999999</v>
      </c>
      <c r="D39" s="172">
        <v>4354.0280000000002</v>
      </c>
      <c r="E39" s="172">
        <v>4090.422</v>
      </c>
      <c r="F39" s="172">
        <v>3229.31</v>
      </c>
      <c r="G39" s="172">
        <v>4920.0079999999989</v>
      </c>
      <c r="H39" s="172">
        <v>2111.364</v>
      </c>
      <c r="I39" s="172">
        <v>5245.0010000000002</v>
      </c>
      <c r="J39" s="172">
        <v>4687.6990000000005</v>
      </c>
      <c r="K39" s="172">
        <v>6160.174</v>
      </c>
      <c r="L39" s="172">
        <v>3541.0610000000001</v>
      </c>
      <c r="M39" s="172">
        <v>7760.3730000000005</v>
      </c>
      <c r="N39" s="172">
        <v>7482.74</v>
      </c>
      <c r="O39" s="172">
        <v>4260.83</v>
      </c>
      <c r="P39" s="173">
        <v>7200.4</v>
      </c>
      <c r="Q39" s="173">
        <v>5379.7</v>
      </c>
      <c r="R39" s="173">
        <v>4304.3</v>
      </c>
      <c r="S39" s="173">
        <v>8793.5</v>
      </c>
      <c r="T39" s="173">
        <v>9311.5</v>
      </c>
      <c r="U39" s="173">
        <v>9129.6</v>
      </c>
      <c r="V39" s="173">
        <v>8830.2999999999993</v>
      </c>
      <c r="W39" s="173">
        <v>6454.4</v>
      </c>
      <c r="X39" s="173">
        <v>8314.2000000000007</v>
      </c>
      <c r="Y39" s="173">
        <v>10326.700000000001</v>
      </c>
      <c r="Z39" s="173">
        <v>8309.1</v>
      </c>
      <c r="AA39" s="173">
        <v>8681.1</v>
      </c>
      <c r="AB39" s="173">
        <v>11211.8</v>
      </c>
      <c r="AC39" s="173">
        <v>12742</v>
      </c>
      <c r="AD39" s="173">
        <v>14234.5</v>
      </c>
      <c r="AE39" s="173">
        <v>13351.812646499999</v>
      </c>
      <c r="AF39" s="173">
        <v>13423.8</v>
      </c>
      <c r="AG39" s="173">
        <v>16629.400000000001</v>
      </c>
      <c r="AH39" s="172">
        <v>15495.1</v>
      </c>
      <c r="AI39" s="172">
        <v>16110.8</v>
      </c>
      <c r="AJ39" s="172">
        <v>20608.5</v>
      </c>
      <c r="AK39" s="172">
        <v>17422.599999999999</v>
      </c>
      <c r="AL39" s="174">
        <v>17515.808100000002</v>
      </c>
      <c r="AM39" s="174">
        <v>23144.7</v>
      </c>
      <c r="AN39" s="175">
        <v>24598.799999999999</v>
      </c>
      <c r="AO39" s="174">
        <v>16764.400000000001</v>
      </c>
      <c r="AP39" s="174">
        <v>27733.744399999996</v>
      </c>
      <c r="AQ39" s="174">
        <v>30466.801700000004</v>
      </c>
      <c r="AR39" s="174">
        <v>30268.9</v>
      </c>
      <c r="AS39" s="174">
        <v>34759.199999999997</v>
      </c>
      <c r="AT39" s="174">
        <v>36240.270000000004</v>
      </c>
      <c r="AU39" s="174">
        <v>41987.5</v>
      </c>
      <c r="AV39" s="174">
        <v>47127.199999999997</v>
      </c>
      <c r="AW39" s="174">
        <v>47043</v>
      </c>
      <c r="AX39" s="176">
        <v>49710.8</v>
      </c>
    </row>
    <row r="40" spans="1:50" ht="14.25" hidden="1" customHeight="1" thickBot="1">
      <c r="A40" s="130" t="s">
        <v>374</v>
      </c>
      <c r="B40" s="172">
        <v>42094.8</v>
      </c>
      <c r="C40" s="172">
        <v>33430.6</v>
      </c>
      <c r="D40" s="172">
        <v>37200.699999999997</v>
      </c>
      <c r="E40" s="172">
        <v>46780.800000000003</v>
      </c>
      <c r="F40" s="172">
        <v>48982.9</v>
      </c>
      <c r="G40" s="172">
        <v>45941.07</v>
      </c>
      <c r="H40" s="172">
        <v>45543.199999999997</v>
      </c>
      <c r="I40" s="172">
        <v>47186</v>
      </c>
      <c r="J40" s="172">
        <v>53455.6</v>
      </c>
      <c r="K40" s="172">
        <v>47765</v>
      </c>
      <c r="L40" s="172">
        <v>61408.2</v>
      </c>
      <c r="M40" s="172">
        <v>58547.199999999997</v>
      </c>
      <c r="N40" s="172">
        <v>64004.85</v>
      </c>
      <c r="O40" s="172">
        <v>54019.5</v>
      </c>
      <c r="P40" s="173">
        <v>50699.199999999997</v>
      </c>
      <c r="Q40" s="173">
        <v>63020.4</v>
      </c>
      <c r="R40" s="173">
        <v>63948.9</v>
      </c>
      <c r="S40" s="173">
        <v>67241.5</v>
      </c>
      <c r="T40" s="173">
        <v>71753.399999999994</v>
      </c>
      <c r="U40" s="173">
        <v>64435.1</v>
      </c>
      <c r="V40" s="173">
        <v>69596.399999999994</v>
      </c>
      <c r="W40" s="173">
        <v>70104.304000000004</v>
      </c>
      <c r="X40" s="173">
        <v>74123.687500000015</v>
      </c>
      <c r="Y40" s="173">
        <v>72703.231</v>
      </c>
      <c r="Z40" s="173">
        <v>91957.777000000002</v>
      </c>
      <c r="AA40" s="173">
        <v>88117.9</v>
      </c>
      <c r="AB40" s="173">
        <v>111956.2</v>
      </c>
      <c r="AC40" s="173">
        <v>106372.2</v>
      </c>
      <c r="AD40" s="173">
        <v>100460.5</v>
      </c>
      <c r="AE40" s="173">
        <v>109178.97013450001</v>
      </c>
      <c r="AF40" s="173">
        <v>118326.8</v>
      </c>
      <c r="AG40" s="173">
        <v>127507.9</v>
      </c>
      <c r="AH40" s="172">
        <v>119639.4</v>
      </c>
      <c r="AI40" s="172">
        <v>133144.1</v>
      </c>
      <c r="AJ40" s="172">
        <v>142194.5</v>
      </c>
      <c r="AK40" s="172">
        <v>148749.5</v>
      </c>
      <c r="AL40" s="174">
        <v>171142.23849999998</v>
      </c>
      <c r="AM40" s="174">
        <v>170529.1</v>
      </c>
      <c r="AN40" s="175">
        <v>184037</v>
      </c>
      <c r="AO40" s="174">
        <v>170108.2</v>
      </c>
      <c r="AP40" s="174">
        <v>210888.97959999996</v>
      </c>
      <c r="AQ40" s="174">
        <v>201189.34399999998</v>
      </c>
      <c r="AR40" s="174">
        <v>216564.90000000002</v>
      </c>
      <c r="AS40" s="174">
        <v>223296.1</v>
      </c>
      <c r="AT40" s="174">
        <v>221292.7</v>
      </c>
      <c r="AU40" s="174">
        <v>231847.89999999997</v>
      </c>
      <c r="AV40" s="174">
        <v>273788.40000000002</v>
      </c>
      <c r="AW40" s="174">
        <v>250897.19999999998</v>
      </c>
      <c r="AX40" s="176">
        <v>272713.8</v>
      </c>
    </row>
    <row r="41" spans="1:50" ht="14.25" customHeight="1" thickBot="1">
      <c r="A41" s="136" t="s">
        <v>287</v>
      </c>
      <c r="B41" s="177">
        <v>46943.12799999999</v>
      </c>
      <c r="C41" s="177">
        <v>38213.362999999998</v>
      </c>
      <c r="D41" s="177">
        <v>41554.728000000003</v>
      </c>
      <c r="E41" s="177">
        <v>50871.222000000002</v>
      </c>
      <c r="F41" s="177">
        <v>52212.21</v>
      </c>
      <c r="G41" s="177">
        <v>50861.078000000001</v>
      </c>
      <c r="H41" s="177">
        <v>47654.563999999998</v>
      </c>
      <c r="I41" s="177">
        <v>52431.001000000004</v>
      </c>
      <c r="J41" s="177">
        <v>58143.299000000006</v>
      </c>
      <c r="K41" s="177">
        <v>53925.173999999992</v>
      </c>
      <c r="L41" s="177">
        <v>64949.260999999999</v>
      </c>
      <c r="M41" s="177">
        <v>66307.573000000004</v>
      </c>
      <c r="N41" s="177">
        <v>71487.59</v>
      </c>
      <c r="O41" s="177">
        <v>58280.33</v>
      </c>
      <c r="P41" s="178">
        <v>57899.6</v>
      </c>
      <c r="Q41" s="178">
        <v>68400.100000000006</v>
      </c>
      <c r="R41" s="178">
        <v>68253.2</v>
      </c>
      <c r="S41" s="178">
        <v>76035</v>
      </c>
      <c r="T41" s="178">
        <v>81064.899999999994</v>
      </c>
      <c r="U41" s="178">
        <v>73564.7</v>
      </c>
      <c r="V41" s="178">
        <v>78426.7</v>
      </c>
      <c r="W41" s="178">
        <v>76558.703999999983</v>
      </c>
      <c r="X41" s="178">
        <v>82437.887499999997</v>
      </c>
      <c r="Y41" s="178">
        <v>83029.930999999982</v>
      </c>
      <c r="Z41" s="178">
        <v>100266.87699999999</v>
      </c>
      <c r="AA41" s="178">
        <v>96799</v>
      </c>
      <c r="AB41" s="178">
        <v>123168</v>
      </c>
      <c r="AC41" s="178">
        <v>119114.2</v>
      </c>
      <c r="AD41" s="178">
        <v>114695</v>
      </c>
      <c r="AE41" s="179">
        <v>122530.78278100002</v>
      </c>
      <c r="AF41" s="179">
        <v>131750.6</v>
      </c>
      <c r="AG41" s="179">
        <v>144137.29999999999</v>
      </c>
      <c r="AH41" s="177">
        <v>135134.5</v>
      </c>
      <c r="AI41" s="177">
        <v>149254.9</v>
      </c>
      <c r="AJ41" s="177">
        <v>162803</v>
      </c>
      <c r="AK41" s="177">
        <v>166172.1</v>
      </c>
      <c r="AL41" s="180">
        <v>188658.04659999997</v>
      </c>
      <c r="AM41" s="180">
        <v>193673.80000000002</v>
      </c>
      <c r="AN41" s="180">
        <v>208635.8</v>
      </c>
      <c r="AO41" s="180">
        <v>186872.6</v>
      </c>
      <c r="AP41" s="180">
        <v>238622.72399999996</v>
      </c>
      <c r="AQ41" s="180">
        <v>231656.14569999999</v>
      </c>
      <c r="AR41" s="180">
        <v>246833.80000000002</v>
      </c>
      <c r="AS41" s="180">
        <v>258055.30000000005</v>
      </c>
      <c r="AT41" s="180">
        <v>257532.97000000003</v>
      </c>
      <c r="AU41" s="180">
        <v>273570.89999999997</v>
      </c>
      <c r="AV41" s="180">
        <v>320915.60000000003</v>
      </c>
      <c r="AW41" s="180">
        <v>297940.1999999999</v>
      </c>
      <c r="AX41" s="176">
        <v>322424.59999999998</v>
      </c>
    </row>
    <row r="42" spans="1:50" ht="12.75" customHeight="1">
      <c r="A42" s="181" t="s">
        <v>375</v>
      </c>
      <c r="B42" s="141"/>
      <c r="C42" s="141"/>
      <c r="AM42" s="182"/>
      <c r="AN42" s="183"/>
      <c r="AO42" s="182"/>
      <c r="AP42" s="182"/>
      <c r="AQ42" s="182"/>
      <c r="AR42" s="182"/>
    </row>
    <row r="43" spans="1:50" ht="12.75" customHeight="1">
      <c r="A43" s="142" t="s">
        <v>376</v>
      </c>
    </row>
    <row r="44" spans="1:50" ht="18" customHeight="1">
      <c r="A44" s="87"/>
      <c r="B44" s="186">
        <f>DATE(LEFT(B6,4),12,1)</f>
        <v>28095</v>
      </c>
      <c r="C44" s="186">
        <f t="shared" ref="C44:AX44" si="0">DATE(LEFT(C6,4),12,1)</f>
        <v>28460</v>
      </c>
      <c r="D44" s="186">
        <f t="shared" si="0"/>
        <v>28825</v>
      </c>
      <c r="E44" s="186">
        <f t="shared" si="0"/>
        <v>29190</v>
      </c>
      <c r="F44" s="186">
        <f t="shared" si="0"/>
        <v>29556</v>
      </c>
      <c r="G44" s="186">
        <f t="shared" si="0"/>
        <v>29921</v>
      </c>
      <c r="H44" s="186">
        <f t="shared" si="0"/>
        <v>30286</v>
      </c>
      <c r="I44" s="186">
        <f t="shared" si="0"/>
        <v>30651</v>
      </c>
      <c r="J44" s="186">
        <f t="shared" si="0"/>
        <v>31017</v>
      </c>
      <c r="K44" s="186">
        <f t="shared" si="0"/>
        <v>31382</v>
      </c>
      <c r="L44" s="186">
        <f t="shared" si="0"/>
        <v>31747</v>
      </c>
      <c r="M44" s="186">
        <f t="shared" si="0"/>
        <v>32112</v>
      </c>
      <c r="N44" s="186">
        <f t="shared" si="0"/>
        <v>32478</v>
      </c>
      <c r="O44" s="186">
        <f t="shared" si="0"/>
        <v>32843</v>
      </c>
      <c r="P44" s="186">
        <f t="shared" si="0"/>
        <v>33208</v>
      </c>
      <c r="Q44" s="186">
        <f t="shared" si="0"/>
        <v>33573</v>
      </c>
      <c r="R44" s="186">
        <f t="shared" si="0"/>
        <v>33939</v>
      </c>
      <c r="S44" s="186">
        <f t="shared" si="0"/>
        <v>34304</v>
      </c>
      <c r="T44" s="186">
        <f t="shared" si="0"/>
        <v>34669</v>
      </c>
      <c r="U44" s="186">
        <f t="shared" si="0"/>
        <v>35034</v>
      </c>
      <c r="V44" s="186">
        <f t="shared" si="0"/>
        <v>35400</v>
      </c>
      <c r="W44" s="186">
        <f t="shared" si="0"/>
        <v>35765</v>
      </c>
      <c r="X44" s="186">
        <f t="shared" si="0"/>
        <v>36130</v>
      </c>
      <c r="Y44" s="186">
        <f t="shared" si="0"/>
        <v>36495</v>
      </c>
      <c r="Z44" s="186">
        <f t="shared" si="0"/>
        <v>36861</v>
      </c>
      <c r="AA44" s="186">
        <f t="shared" si="0"/>
        <v>37226</v>
      </c>
      <c r="AB44" s="186">
        <f t="shared" si="0"/>
        <v>37591</v>
      </c>
      <c r="AC44" s="186">
        <f t="shared" si="0"/>
        <v>37956</v>
      </c>
      <c r="AD44" s="186">
        <f t="shared" si="0"/>
        <v>38322</v>
      </c>
      <c r="AE44" s="186">
        <f t="shared" si="0"/>
        <v>38687</v>
      </c>
      <c r="AF44" s="186">
        <f t="shared" si="0"/>
        <v>39052</v>
      </c>
      <c r="AG44" s="186">
        <f t="shared" si="0"/>
        <v>39417</v>
      </c>
      <c r="AH44" s="186">
        <f t="shared" si="0"/>
        <v>39783</v>
      </c>
      <c r="AI44" s="186">
        <f t="shared" si="0"/>
        <v>40148</v>
      </c>
      <c r="AJ44" s="186">
        <f t="shared" si="0"/>
        <v>40513</v>
      </c>
      <c r="AK44" s="186">
        <f t="shared" si="0"/>
        <v>40878</v>
      </c>
      <c r="AL44" s="186">
        <f t="shared" si="0"/>
        <v>41244</v>
      </c>
      <c r="AM44" s="186">
        <f t="shared" si="0"/>
        <v>41609</v>
      </c>
      <c r="AN44" s="186">
        <f t="shared" si="0"/>
        <v>41974</v>
      </c>
      <c r="AO44" s="186">
        <f t="shared" si="0"/>
        <v>42339</v>
      </c>
      <c r="AP44" s="186">
        <f t="shared" si="0"/>
        <v>42705</v>
      </c>
      <c r="AQ44" s="186">
        <f t="shared" si="0"/>
        <v>43070</v>
      </c>
      <c r="AR44" s="186">
        <f t="shared" si="0"/>
        <v>43435</v>
      </c>
      <c r="AS44" s="186">
        <f t="shared" si="0"/>
        <v>43800</v>
      </c>
      <c r="AT44" s="186">
        <f t="shared" si="0"/>
        <v>44166</v>
      </c>
      <c r="AU44" s="186">
        <f t="shared" si="0"/>
        <v>44531</v>
      </c>
      <c r="AV44" s="186">
        <f t="shared" si="0"/>
        <v>44896</v>
      </c>
      <c r="AW44" s="186">
        <f t="shared" si="0"/>
        <v>45261</v>
      </c>
      <c r="AX44" s="186">
        <f t="shared" si="0"/>
        <v>45627</v>
      </c>
    </row>
    <row r="45" spans="1:50" ht="18" customHeight="1">
      <c r="A45" s="86"/>
      <c r="B45" s="86"/>
      <c r="C45" s="86"/>
      <c r="D45" s="86"/>
      <c r="E45" s="86"/>
      <c r="F45" s="86"/>
      <c r="G45" s="86"/>
      <c r="H45" s="86"/>
      <c r="I45" s="86"/>
      <c r="J45" s="86"/>
      <c r="K45" s="87"/>
      <c r="L45" s="87"/>
      <c r="M45" s="87"/>
      <c r="N45" s="87"/>
      <c r="O45" s="87"/>
      <c r="P45" s="87"/>
      <c r="Q45" s="87"/>
      <c r="AM45" s="184"/>
      <c r="AN45" s="185"/>
      <c r="AO45" s="184"/>
      <c r="AP45" s="184"/>
      <c r="AQ45" s="184"/>
    </row>
    <row r="46" spans="1:50" ht="18" customHeight="1">
      <c r="AM46" s="184"/>
      <c r="AN46" s="185"/>
      <c r="AO46" s="184"/>
      <c r="AP46" s="184"/>
      <c r="AQ46" s="184"/>
    </row>
    <row r="47" spans="1:50" ht="18" customHeight="1">
      <c r="AM47" s="184"/>
      <c r="AN47" s="185"/>
      <c r="AO47" s="184"/>
      <c r="AP47" s="184"/>
      <c r="AQ47" s="184"/>
    </row>
    <row r="48" spans="1:50" ht="18" customHeight="1">
      <c r="AM48" s="184"/>
      <c r="AN48" s="185"/>
      <c r="AO48" s="184"/>
      <c r="AP48" s="184"/>
      <c r="AQ48" s="184"/>
    </row>
    <row r="49" spans="4:43" ht="18" customHeight="1">
      <c r="D49" s="88" t="s">
        <v>381</v>
      </c>
      <c r="AM49" s="184"/>
      <c r="AN49" s="185"/>
      <c r="AO49" s="184"/>
      <c r="AP49" s="184"/>
      <c r="AQ49" s="184"/>
    </row>
    <row r="50" spans="4:43" ht="18" customHeight="1">
      <c r="AM50" s="184"/>
      <c r="AN50" s="185"/>
      <c r="AO50" s="184"/>
      <c r="AP50" s="184"/>
      <c r="AQ50" s="184"/>
    </row>
    <row r="51" spans="4:43" ht="18" customHeight="1">
      <c r="AM51" s="184"/>
      <c r="AN51" s="185"/>
      <c r="AO51" s="184"/>
      <c r="AP51" s="184"/>
      <c r="AQ51" s="184"/>
    </row>
    <row r="52" spans="4:43" ht="18" customHeight="1">
      <c r="AM52" s="184"/>
      <c r="AN52" s="185"/>
      <c r="AO52" s="184"/>
      <c r="AP52" s="184"/>
      <c r="AQ52" s="184"/>
    </row>
    <row r="53" spans="4:43" ht="18" customHeight="1">
      <c r="AM53" s="184"/>
      <c r="AN53" s="185"/>
      <c r="AO53" s="184"/>
      <c r="AP53" s="184"/>
      <c r="AQ53" s="184"/>
    </row>
    <row r="54" spans="4:43" ht="18" customHeight="1">
      <c r="AM54" s="184"/>
      <c r="AN54" s="185"/>
      <c r="AO54" s="184"/>
      <c r="AP54" s="184"/>
      <c r="AQ54" s="184"/>
    </row>
    <row r="55" spans="4:43" ht="18" customHeight="1">
      <c r="AM55" s="184"/>
      <c r="AN55" s="185"/>
      <c r="AO55" s="184"/>
      <c r="AP55" s="184"/>
      <c r="AQ55" s="184"/>
    </row>
    <row r="56" spans="4:43" ht="18" customHeight="1">
      <c r="AM56" s="184"/>
      <c r="AN56" s="185"/>
      <c r="AO56" s="184"/>
      <c r="AP56" s="184"/>
      <c r="AQ56" s="184"/>
    </row>
    <row r="57" spans="4:43" ht="18" customHeight="1">
      <c r="AM57" s="184"/>
      <c r="AN57" s="185"/>
      <c r="AO57" s="184"/>
      <c r="AP57" s="184"/>
      <c r="AQ57" s="184"/>
    </row>
    <row r="58" spans="4:43" ht="18" customHeight="1">
      <c r="AM58" s="184"/>
      <c r="AN58" s="185"/>
      <c r="AO58" s="184"/>
      <c r="AP58" s="184"/>
      <c r="AQ58" s="184"/>
    </row>
    <row r="59" spans="4:43" ht="18" customHeight="1">
      <c r="AM59" s="184"/>
      <c r="AN59" s="185"/>
      <c r="AO59" s="184"/>
      <c r="AP59" s="184"/>
      <c r="AQ59" s="184"/>
    </row>
    <row r="60" spans="4:43" ht="18" customHeight="1">
      <c r="AM60" s="184"/>
      <c r="AN60" s="185"/>
      <c r="AO60" s="184"/>
      <c r="AP60" s="184"/>
      <c r="AQ60" s="184"/>
    </row>
    <row r="61" spans="4:43" ht="18" customHeight="1">
      <c r="AM61" s="184"/>
      <c r="AN61" s="185"/>
      <c r="AO61" s="184"/>
      <c r="AP61" s="184"/>
      <c r="AQ61" s="184"/>
    </row>
    <row r="62" spans="4:43" ht="18" customHeight="1">
      <c r="AM62" s="184"/>
      <c r="AN62" s="185"/>
      <c r="AO62" s="184"/>
      <c r="AP62" s="184"/>
      <c r="AQ62" s="184"/>
    </row>
    <row r="63" spans="4:43" ht="18" customHeight="1">
      <c r="AM63" s="184"/>
      <c r="AN63" s="185"/>
      <c r="AO63" s="184"/>
      <c r="AP63" s="184"/>
      <c r="AQ63" s="184"/>
    </row>
    <row r="64" spans="4:43" ht="18" customHeight="1">
      <c r="AM64" s="184"/>
      <c r="AN64" s="185"/>
      <c r="AO64" s="184"/>
      <c r="AP64" s="184"/>
      <c r="AQ64" s="184"/>
    </row>
    <row r="65" spans="39:43" ht="18" customHeight="1">
      <c r="AM65" s="184"/>
      <c r="AN65" s="185"/>
      <c r="AO65" s="184"/>
      <c r="AP65" s="184"/>
      <c r="AQ65" s="184"/>
    </row>
    <row r="66" spans="39:43" ht="18" customHeight="1">
      <c r="AM66" s="184"/>
      <c r="AN66" s="185"/>
      <c r="AO66" s="184"/>
      <c r="AP66" s="184"/>
      <c r="AQ66" s="184"/>
    </row>
    <row r="67" spans="39:43" ht="18" customHeight="1">
      <c r="AM67" s="184"/>
      <c r="AN67" s="185"/>
      <c r="AO67" s="184"/>
      <c r="AP67" s="184"/>
      <c r="AQ67" s="184"/>
    </row>
    <row r="68" spans="39:43" ht="18" customHeight="1">
      <c r="AM68" s="184"/>
      <c r="AN68" s="185"/>
      <c r="AO68" s="184"/>
      <c r="AP68" s="184"/>
      <c r="AQ68" s="184"/>
    </row>
    <row r="69" spans="39:43" ht="18" customHeight="1">
      <c r="AM69" s="184"/>
      <c r="AN69" s="185"/>
      <c r="AO69" s="184"/>
      <c r="AP69" s="184"/>
      <c r="AQ69" s="184"/>
    </row>
    <row r="70" spans="39:43" ht="18" customHeight="1">
      <c r="AM70" s="184"/>
      <c r="AN70" s="185"/>
      <c r="AO70" s="184"/>
      <c r="AP70" s="184"/>
      <c r="AQ70" s="184"/>
    </row>
    <row r="71" spans="39:43" ht="18" customHeight="1">
      <c r="AM71" s="184"/>
      <c r="AN71" s="185"/>
      <c r="AO71" s="184"/>
      <c r="AP71" s="184"/>
      <c r="AQ71" s="184"/>
    </row>
    <row r="72" spans="39:43" ht="18" customHeight="1">
      <c r="AM72" s="184"/>
      <c r="AN72" s="185"/>
      <c r="AO72" s="184"/>
      <c r="AP72" s="184"/>
      <c r="AQ72" s="184"/>
    </row>
    <row r="73" spans="39:43" ht="18" customHeight="1">
      <c r="AM73" s="184"/>
      <c r="AN73" s="185"/>
      <c r="AO73" s="184"/>
      <c r="AP73" s="184"/>
      <c r="AQ73" s="184"/>
    </row>
    <row r="74" spans="39:43" ht="18" customHeight="1">
      <c r="AM74" s="184"/>
      <c r="AN74" s="185"/>
      <c r="AO74" s="184"/>
      <c r="AP74" s="184"/>
      <c r="AQ74" s="184"/>
    </row>
    <row r="75" spans="39:43" ht="18" customHeight="1">
      <c r="AM75" s="184"/>
      <c r="AN75" s="185"/>
      <c r="AO75" s="184"/>
      <c r="AP75" s="184"/>
      <c r="AQ75" s="184"/>
    </row>
    <row r="76" spans="39:43" ht="18" customHeight="1">
      <c r="AM76" s="184"/>
      <c r="AN76" s="185"/>
      <c r="AO76" s="184"/>
      <c r="AP76" s="184"/>
      <c r="AQ76" s="184"/>
    </row>
    <row r="77" spans="39:43" ht="18" customHeight="1">
      <c r="AM77" s="184"/>
      <c r="AN77" s="185"/>
      <c r="AO77" s="184"/>
      <c r="AP77" s="184"/>
      <c r="AQ77" s="184"/>
    </row>
    <row r="78" spans="39:43" ht="18" customHeight="1">
      <c r="AM78" s="184"/>
      <c r="AN78" s="185"/>
      <c r="AO78" s="184"/>
      <c r="AP78" s="184"/>
      <c r="AQ78" s="184"/>
    </row>
    <row r="80" spans="39:43" ht="18" customHeight="1">
      <c r="AM80" s="184"/>
      <c r="AN80" s="184"/>
      <c r="AO80" s="184"/>
      <c r="AP80" s="184"/>
      <c r="AQ80" s="184"/>
    </row>
    <row r="81" spans="39:43" ht="18" customHeight="1">
      <c r="AM81" s="184"/>
      <c r="AN81" s="184"/>
      <c r="AO81" s="184"/>
      <c r="AP81" s="184"/>
      <c r="AQ81" s="184"/>
    </row>
    <row r="82" spans="39:43" ht="18" customHeight="1">
      <c r="AM82" s="184"/>
      <c r="AN82" s="184"/>
      <c r="AO82" s="184"/>
      <c r="AP82" s="184"/>
      <c r="AQ82" s="184"/>
    </row>
    <row r="83" spans="39:43" ht="18" customHeight="1">
      <c r="AM83" s="184"/>
      <c r="AN83" s="184"/>
      <c r="AO83" s="184"/>
      <c r="AP83" s="184"/>
      <c r="AQ83" s="184"/>
    </row>
    <row r="84" spans="39:43" ht="18" customHeight="1">
      <c r="AM84" s="184"/>
      <c r="AN84" s="184"/>
      <c r="AO84" s="184"/>
      <c r="AP84" s="184"/>
      <c r="AQ84" s="184"/>
    </row>
    <row r="85" spans="39:43" ht="18" customHeight="1">
      <c r="AM85" s="184"/>
      <c r="AN85" s="184"/>
      <c r="AO85" s="184"/>
      <c r="AP85" s="184"/>
      <c r="AQ85" s="184"/>
    </row>
    <row r="86" spans="39:43" ht="18" customHeight="1">
      <c r="AM86" s="184"/>
      <c r="AN86" s="184"/>
      <c r="AO86" s="184"/>
      <c r="AP86" s="184"/>
      <c r="AQ86" s="184"/>
    </row>
    <row r="87" spans="39:43" ht="18" customHeight="1">
      <c r="AM87" s="184"/>
      <c r="AN87" s="184"/>
      <c r="AO87" s="184"/>
      <c r="AP87" s="184"/>
      <c r="AQ87" s="184"/>
    </row>
    <row r="88" spans="39:43" ht="18" customHeight="1">
      <c r="AM88" s="184"/>
      <c r="AN88" s="184"/>
      <c r="AO88" s="184"/>
      <c r="AP88" s="184"/>
      <c r="AQ88" s="184"/>
    </row>
    <row r="89" spans="39:43" ht="18" customHeight="1">
      <c r="AM89" s="184"/>
      <c r="AN89" s="184"/>
      <c r="AO89" s="184"/>
      <c r="AP89" s="184"/>
      <c r="AQ89" s="184"/>
    </row>
    <row r="90" spans="39:43" ht="18" customHeight="1">
      <c r="AM90" s="184"/>
      <c r="AN90" s="184"/>
      <c r="AO90" s="184"/>
      <c r="AP90" s="184"/>
      <c r="AQ90" s="184"/>
    </row>
    <row r="91" spans="39:43" ht="18" customHeight="1">
      <c r="AM91" s="184"/>
      <c r="AN91" s="184"/>
      <c r="AO91" s="184"/>
      <c r="AP91" s="184"/>
      <c r="AQ91" s="184"/>
    </row>
    <row r="92" spans="39:43" ht="18" customHeight="1">
      <c r="AM92" s="184"/>
      <c r="AN92" s="184"/>
      <c r="AO92" s="184"/>
      <c r="AP92" s="184"/>
      <c r="AQ92" s="184"/>
    </row>
    <row r="93" spans="39:43" ht="18" customHeight="1">
      <c r="AM93" s="184"/>
      <c r="AN93" s="184"/>
      <c r="AO93" s="184"/>
      <c r="AP93" s="184"/>
      <c r="AQ93" s="184"/>
    </row>
    <row r="94" spans="39:43" ht="18" customHeight="1">
      <c r="AM94" s="184"/>
      <c r="AN94" s="184"/>
      <c r="AO94" s="184"/>
      <c r="AP94" s="184"/>
      <c r="AQ94" s="184"/>
    </row>
    <row r="95" spans="39:43" ht="18" customHeight="1">
      <c r="AM95" s="184"/>
      <c r="AN95" s="184"/>
      <c r="AO95" s="184"/>
      <c r="AP95" s="184"/>
      <c r="AQ95" s="184"/>
    </row>
    <row r="96" spans="39:43" ht="18" customHeight="1">
      <c r="AM96" s="184"/>
      <c r="AN96" s="184"/>
      <c r="AO96" s="184"/>
      <c r="AP96" s="184"/>
      <c r="AQ96" s="184"/>
    </row>
    <row r="97" spans="39:43" ht="18" customHeight="1">
      <c r="AM97" s="184"/>
      <c r="AN97" s="184"/>
      <c r="AO97" s="184"/>
      <c r="AP97" s="184"/>
      <c r="AQ97" s="184"/>
    </row>
    <row r="98" spans="39:43" ht="18" customHeight="1">
      <c r="AM98" s="184"/>
      <c r="AN98" s="184"/>
      <c r="AO98" s="184"/>
      <c r="AP98" s="184"/>
      <c r="AQ98" s="184"/>
    </row>
    <row r="99" spans="39:43" ht="18" customHeight="1">
      <c r="AM99" s="184"/>
      <c r="AN99" s="184"/>
      <c r="AO99" s="184"/>
      <c r="AP99" s="184"/>
      <c r="AQ99" s="184"/>
    </row>
    <row r="100" spans="39:43" ht="18" customHeight="1">
      <c r="AM100" s="184"/>
      <c r="AN100" s="184"/>
      <c r="AO100" s="184"/>
      <c r="AP100" s="184"/>
      <c r="AQ100" s="184"/>
    </row>
    <row r="101" spans="39:43" ht="18" customHeight="1">
      <c r="AM101" s="184"/>
      <c r="AN101" s="184"/>
      <c r="AO101" s="184"/>
      <c r="AP101" s="184"/>
      <c r="AQ101" s="184"/>
    </row>
    <row r="102" spans="39:43" ht="18" customHeight="1">
      <c r="AM102" s="184"/>
      <c r="AN102" s="184"/>
      <c r="AO102" s="184"/>
      <c r="AP102" s="184"/>
      <c r="AQ102" s="184"/>
    </row>
    <row r="103" spans="39:43" ht="18" customHeight="1">
      <c r="AM103" s="184"/>
      <c r="AN103" s="184"/>
      <c r="AO103" s="184"/>
      <c r="AP103" s="184"/>
      <c r="AQ103" s="184"/>
    </row>
    <row r="104" spans="39:43" ht="18" customHeight="1">
      <c r="AM104" s="184"/>
      <c r="AN104" s="184"/>
      <c r="AO104" s="184"/>
      <c r="AP104" s="184"/>
      <c r="AQ104" s="184"/>
    </row>
    <row r="105" spans="39:43" ht="18" customHeight="1">
      <c r="AM105" s="184"/>
      <c r="AN105" s="184"/>
      <c r="AO105" s="184"/>
      <c r="AP105" s="184"/>
      <c r="AQ105" s="184"/>
    </row>
    <row r="106" spans="39:43" ht="18" customHeight="1">
      <c r="AM106" s="184"/>
      <c r="AN106" s="184"/>
      <c r="AO106" s="184"/>
      <c r="AP106" s="184"/>
      <c r="AQ106" s="184"/>
    </row>
    <row r="107" spans="39:43" ht="18" customHeight="1">
      <c r="AM107" s="184"/>
      <c r="AN107" s="184"/>
      <c r="AO107" s="184"/>
      <c r="AP107" s="184"/>
      <c r="AQ107" s="184"/>
    </row>
    <row r="108" spans="39:43" ht="18" customHeight="1">
      <c r="AM108" s="184"/>
      <c r="AN108" s="184"/>
      <c r="AO108" s="184"/>
      <c r="AP108" s="184"/>
      <c r="AQ108" s="184"/>
    </row>
    <row r="109" spans="39:43" ht="18" customHeight="1">
      <c r="AM109" s="184"/>
      <c r="AN109" s="184"/>
      <c r="AO109" s="184"/>
      <c r="AP109" s="184"/>
      <c r="AQ109" s="184"/>
    </row>
    <row r="110" spans="39:43" ht="18" customHeight="1">
      <c r="AM110" s="184"/>
      <c r="AN110" s="184"/>
      <c r="AO110" s="184"/>
      <c r="AP110" s="184"/>
      <c r="AQ110" s="184"/>
    </row>
    <row r="111" spans="39:43" ht="18" customHeight="1">
      <c r="AM111" s="184"/>
      <c r="AN111" s="184"/>
      <c r="AO111" s="184"/>
      <c r="AP111" s="184"/>
      <c r="AQ111" s="184"/>
    </row>
    <row r="112" spans="39:43" ht="18" customHeight="1">
      <c r="AM112" s="184"/>
      <c r="AN112" s="184"/>
      <c r="AO112" s="184"/>
      <c r="AP112" s="184"/>
      <c r="AQ112" s="184"/>
    </row>
    <row r="113" spans="39:43" ht="18" customHeight="1">
      <c r="AM113" s="184"/>
      <c r="AN113" s="184"/>
      <c r="AO113" s="184"/>
      <c r="AP113" s="184"/>
      <c r="AQ113" s="184"/>
    </row>
    <row r="114" spans="39:43" ht="18" customHeight="1">
      <c r="AM114" s="184"/>
      <c r="AN114" s="184"/>
      <c r="AO114" s="184"/>
      <c r="AP114" s="184"/>
      <c r="AQ114" s="184"/>
    </row>
  </sheetData>
  <mergeCells count="5">
    <mergeCell ref="A2:AO2"/>
    <mergeCell ref="A3:AO3"/>
    <mergeCell ref="A4:AO4"/>
    <mergeCell ref="A5:AO5"/>
    <mergeCell ref="A42:C42"/>
  </mergeCells>
  <printOptions horizontalCentered="1" verticalCentered="1"/>
  <pageMargins left="0.2" right="0.19" top="0.78740157480314965" bottom="0.67" header="0.51181102362204722" footer="0.51181102362204722"/>
  <pageSetup paperSize="9" scale="47" orientation="landscape" horizontalDpi="4294967293"/>
  <headerFooter alignWithMargins="0">
    <oddHeader>&amp;LMinistério da Agricultura, Pecuaria e Abastecimento - MAPA
Companhia Nacional de Abastecimento - CONAB</oddHeader>
    <oddFooter>&amp;L&amp;F&amp;C&amp;A&amp;R&amp;D  -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053F8-3AD0-6342-B5F8-5A9DA2CF64C2}">
  <dimension ref="A1:C30"/>
  <sheetViews>
    <sheetView workbookViewId="0">
      <selection activeCell="B2" sqref="B2"/>
    </sheetView>
  </sheetViews>
  <sheetFormatPr baseColWidth="10" defaultRowHeight="16"/>
  <sheetData>
    <row r="1" spans="1:3">
      <c r="A1" t="s">
        <v>36</v>
      </c>
      <c r="B1" t="s">
        <v>34</v>
      </c>
      <c r="C1" t="s">
        <v>105</v>
      </c>
    </row>
    <row r="2" spans="1:3">
      <c r="A2" s="7">
        <v>1996</v>
      </c>
      <c r="B2" s="53">
        <f>DATE(A2,12,1)</f>
        <v>35400</v>
      </c>
      <c r="C2" s="25">
        <v>2170728.9817863195</v>
      </c>
    </row>
    <row r="3" spans="1:3">
      <c r="A3" s="7">
        <v>1997</v>
      </c>
      <c r="B3" s="53">
        <f t="shared" ref="B3:B30" si="0">DATE(A3,12,1)</f>
        <v>35765</v>
      </c>
      <c r="C3" s="25">
        <v>2020101.7750861726</v>
      </c>
    </row>
    <row r="4" spans="1:3">
      <c r="A4" s="11">
        <v>1998</v>
      </c>
      <c r="B4" s="53">
        <f t="shared" si="0"/>
        <v>36130</v>
      </c>
      <c r="C4" s="25">
        <v>1923735.4308436729</v>
      </c>
    </row>
    <row r="5" spans="1:3">
      <c r="A5" s="7">
        <v>1999</v>
      </c>
      <c r="B5" s="53">
        <f t="shared" si="0"/>
        <v>36495</v>
      </c>
      <c r="C5" s="25">
        <v>1908672.9409542847</v>
      </c>
    </row>
    <row r="6" spans="1:3">
      <c r="A6" s="7">
        <v>2000</v>
      </c>
      <c r="B6" s="53">
        <f t="shared" si="0"/>
        <v>36861</v>
      </c>
      <c r="C6" s="25">
        <v>2067580.607165142</v>
      </c>
    </row>
    <row r="7" spans="1:3">
      <c r="A7" s="11">
        <v>2001</v>
      </c>
      <c r="B7" s="53">
        <f t="shared" si="0"/>
        <v>37226</v>
      </c>
      <c r="C7" s="25">
        <v>2068978.1244004008</v>
      </c>
    </row>
    <row r="8" spans="1:3">
      <c r="A8" s="7">
        <v>2002</v>
      </c>
      <c r="B8" s="53">
        <f t="shared" si="0"/>
        <v>37591</v>
      </c>
      <c r="C8" s="25">
        <v>2131987.5204927572</v>
      </c>
    </row>
    <row r="9" spans="1:3">
      <c r="A9" s="7">
        <v>2003</v>
      </c>
      <c r="B9" s="53">
        <f t="shared" si="0"/>
        <v>37956</v>
      </c>
      <c r="C9" s="25">
        <v>2181044.8089172081</v>
      </c>
    </row>
    <row r="10" spans="1:3">
      <c r="A10" s="11">
        <v>2004</v>
      </c>
      <c r="B10" s="53">
        <f t="shared" si="0"/>
        <v>38322</v>
      </c>
      <c r="C10" s="25">
        <v>2088393.8966396642</v>
      </c>
    </row>
    <row r="11" spans="1:3">
      <c r="A11" s="7">
        <v>2005</v>
      </c>
      <c r="B11" s="53">
        <f t="shared" si="0"/>
        <v>38687</v>
      </c>
      <c r="C11" s="25">
        <v>1908676.2630515622</v>
      </c>
    </row>
    <row r="12" spans="1:3">
      <c r="A12" s="7">
        <v>2006</v>
      </c>
      <c r="B12" s="53">
        <f t="shared" si="0"/>
        <v>39052</v>
      </c>
      <c r="C12" s="25">
        <v>1904696.0024157858</v>
      </c>
    </row>
    <row r="13" spans="1:3">
      <c r="A13" s="11">
        <v>2007</v>
      </c>
      <c r="B13" s="53">
        <f t="shared" si="0"/>
        <v>39417</v>
      </c>
      <c r="C13" s="25">
        <v>1956341.792094141</v>
      </c>
    </row>
    <row r="14" spans="1:3">
      <c r="A14" s="7">
        <v>2008</v>
      </c>
      <c r="B14" s="53">
        <f t="shared" si="0"/>
        <v>39783</v>
      </c>
      <c r="C14" s="25">
        <v>2048055.8834301615</v>
      </c>
    </row>
    <row r="15" spans="1:3">
      <c r="A15" s="7">
        <v>2009</v>
      </c>
      <c r="B15" s="53">
        <f t="shared" si="0"/>
        <v>40148</v>
      </c>
      <c r="C15" s="25">
        <v>1931184.1163670085</v>
      </c>
    </row>
    <row r="16" spans="1:3">
      <c r="A16" s="11">
        <v>2010</v>
      </c>
      <c r="B16" s="53">
        <f t="shared" si="0"/>
        <v>40513</v>
      </c>
      <c r="C16" s="25">
        <v>2090384.1846651223</v>
      </c>
    </row>
    <row r="17" spans="1:3">
      <c r="A17" s="7">
        <v>2011</v>
      </c>
      <c r="B17" s="53">
        <f t="shared" si="0"/>
        <v>40878</v>
      </c>
      <c r="C17" s="25">
        <v>2096044.9887256906</v>
      </c>
    </row>
    <row r="18" spans="1:3">
      <c r="A18" s="7">
        <v>2012</v>
      </c>
      <c r="B18" s="53">
        <f t="shared" si="0"/>
        <v>41244</v>
      </c>
      <c r="C18" s="25">
        <v>1969370.2704906466</v>
      </c>
    </row>
    <row r="19" spans="1:3">
      <c r="A19" s="7">
        <v>2013</v>
      </c>
      <c r="B19" s="53">
        <f t="shared" si="0"/>
        <v>41609</v>
      </c>
      <c r="C19" s="25">
        <v>1988818.1130003668</v>
      </c>
    </row>
    <row r="20" spans="1:3">
      <c r="A20" s="7">
        <v>2014</v>
      </c>
      <c r="B20" s="53">
        <f t="shared" si="0"/>
        <v>41974</v>
      </c>
      <c r="C20" s="25">
        <v>1989432.033164422</v>
      </c>
    </row>
    <row r="21" spans="1:3">
      <c r="A21" s="7">
        <v>2015</v>
      </c>
      <c r="B21" s="53">
        <f t="shared" si="0"/>
        <v>42339</v>
      </c>
      <c r="C21" s="25">
        <v>2057774.3655572266</v>
      </c>
    </row>
    <row r="22" spans="1:3">
      <c r="A22" s="7">
        <v>2016</v>
      </c>
      <c r="B22" s="53">
        <f t="shared" si="0"/>
        <v>42705</v>
      </c>
      <c r="C22" s="25">
        <v>2197628.2168758381</v>
      </c>
    </row>
    <row r="23" spans="1:3">
      <c r="A23" s="7">
        <v>2017</v>
      </c>
      <c r="B23" s="53">
        <f t="shared" si="0"/>
        <v>43070</v>
      </c>
      <c r="C23" s="25">
        <v>2076301.6151000927</v>
      </c>
    </row>
    <row r="24" spans="1:3">
      <c r="A24" s="7">
        <v>2018</v>
      </c>
      <c r="B24" s="53">
        <f t="shared" si="0"/>
        <v>43435</v>
      </c>
      <c r="C24" s="25">
        <v>2058345.2730162027</v>
      </c>
    </row>
    <row r="25" spans="1:3">
      <c r="A25" s="7">
        <v>2019</v>
      </c>
      <c r="B25" s="53">
        <f t="shared" si="0"/>
        <v>43800</v>
      </c>
      <c r="C25" s="25">
        <v>2133285.7843372789</v>
      </c>
    </row>
    <row r="26" spans="1:3">
      <c r="A26" s="7">
        <v>2020</v>
      </c>
      <c r="B26" s="53">
        <f t="shared" si="0"/>
        <v>44166</v>
      </c>
      <c r="C26" s="25">
        <v>2603853.889959624</v>
      </c>
    </row>
    <row r="27" spans="1:3">
      <c r="A27" s="7">
        <v>2021</v>
      </c>
      <c r="B27" s="53">
        <f t="shared" si="0"/>
        <v>44531</v>
      </c>
      <c r="C27" s="25">
        <v>2808668.6174759557</v>
      </c>
    </row>
    <row r="28" spans="1:3">
      <c r="A28" s="7">
        <v>2022</v>
      </c>
      <c r="B28" s="53">
        <f t="shared" si="0"/>
        <v>44896</v>
      </c>
      <c r="C28" s="25">
        <v>2746060.3529793099</v>
      </c>
    </row>
    <row r="29" spans="1:3">
      <c r="A29" s="7">
        <v>2023</v>
      </c>
      <c r="B29" s="53">
        <f t="shared" si="0"/>
        <v>45261</v>
      </c>
      <c r="C29" s="25">
        <v>2688720.6520628817</v>
      </c>
    </row>
    <row r="30" spans="1:3">
      <c r="A30" s="7">
        <v>2024</v>
      </c>
      <c r="B30" s="53">
        <f t="shared" si="0"/>
        <v>45627</v>
      </c>
      <c r="C30" s="25">
        <v>2503824.7314175013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4AC72-7CF4-8C4F-878B-8A18EF5FDE91}">
  <dimension ref="A1:C63"/>
  <sheetViews>
    <sheetView workbookViewId="0">
      <selection activeCell="B2" sqref="B2"/>
    </sheetView>
  </sheetViews>
  <sheetFormatPr baseColWidth="10" defaultRowHeight="16"/>
  <sheetData>
    <row r="1" spans="1:3">
      <c r="A1" t="s">
        <v>36</v>
      </c>
      <c r="B1" t="s">
        <v>34</v>
      </c>
      <c r="C1" t="s">
        <v>37</v>
      </c>
    </row>
    <row r="2" spans="1:3">
      <c r="A2" s="29">
        <v>1961</v>
      </c>
      <c r="B2" s="53">
        <f>DATE(A2,12,1)</f>
        <v>22616</v>
      </c>
      <c r="C2" s="31">
        <v>33</v>
      </c>
    </row>
    <row r="3" spans="1:3">
      <c r="A3" s="29">
        <v>1962</v>
      </c>
      <c r="B3" s="53">
        <f t="shared" ref="B3:B63" si="0">DATE(A3,12,1)</f>
        <v>22981</v>
      </c>
      <c r="C3" s="31">
        <v>34</v>
      </c>
    </row>
    <row r="4" spans="1:3">
      <c r="A4" s="29">
        <v>1963</v>
      </c>
      <c r="B4" s="53">
        <f t="shared" si="0"/>
        <v>23346</v>
      </c>
      <c r="C4" s="31">
        <v>33</v>
      </c>
    </row>
    <row r="5" spans="1:3">
      <c r="A5" s="29">
        <v>1964</v>
      </c>
      <c r="B5" s="53">
        <f t="shared" si="0"/>
        <v>23712</v>
      </c>
      <c r="C5" s="31">
        <v>33</v>
      </c>
    </row>
    <row r="6" spans="1:3">
      <c r="A6" s="29">
        <v>1965</v>
      </c>
      <c r="B6" s="53">
        <f t="shared" si="0"/>
        <v>24077</v>
      </c>
      <c r="C6" s="31">
        <v>37</v>
      </c>
    </row>
    <row r="7" spans="1:3">
      <c r="A7" s="29">
        <v>1966</v>
      </c>
      <c r="B7" s="53">
        <f t="shared" si="0"/>
        <v>24442</v>
      </c>
      <c r="C7" s="31">
        <v>34</v>
      </c>
    </row>
    <row r="8" spans="1:3">
      <c r="A8" s="29">
        <v>1967</v>
      </c>
      <c r="B8" s="53">
        <f t="shared" si="0"/>
        <v>24807</v>
      </c>
      <c r="C8" s="31">
        <v>36</v>
      </c>
    </row>
    <row r="9" spans="1:3">
      <c r="A9" s="29">
        <v>1968</v>
      </c>
      <c r="B9" s="53">
        <f t="shared" si="0"/>
        <v>25173</v>
      </c>
      <c r="C9" s="31">
        <v>36</v>
      </c>
    </row>
    <row r="10" spans="1:3">
      <c r="A10" s="29">
        <v>1969</v>
      </c>
      <c r="B10" s="53">
        <f t="shared" si="0"/>
        <v>25538</v>
      </c>
      <c r="C10" s="31">
        <v>36</v>
      </c>
    </row>
    <row r="11" spans="1:3">
      <c r="A11" s="29">
        <v>1970</v>
      </c>
      <c r="B11" s="53">
        <f t="shared" si="0"/>
        <v>25903</v>
      </c>
      <c r="C11" s="31">
        <v>36</v>
      </c>
    </row>
    <row r="12" spans="1:3">
      <c r="A12" s="29">
        <v>1971</v>
      </c>
      <c r="B12" s="53">
        <f t="shared" si="0"/>
        <v>26268</v>
      </c>
      <c r="C12" s="31">
        <v>37</v>
      </c>
    </row>
    <row r="13" spans="1:3">
      <c r="A13" s="29">
        <v>1972</v>
      </c>
      <c r="B13" s="53">
        <f t="shared" si="0"/>
        <v>26634</v>
      </c>
      <c r="C13" s="31">
        <v>37</v>
      </c>
    </row>
    <row r="14" spans="1:3">
      <c r="A14" s="29">
        <v>1973</v>
      </c>
      <c r="B14" s="53">
        <f t="shared" si="0"/>
        <v>26999</v>
      </c>
      <c r="C14" s="31">
        <v>34</v>
      </c>
    </row>
    <row r="15" spans="1:3">
      <c r="A15" s="29">
        <v>1974</v>
      </c>
      <c r="B15" s="53">
        <f t="shared" si="0"/>
        <v>27364</v>
      </c>
      <c r="C15" s="31">
        <v>36</v>
      </c>
    </row>
    <row r="16" spans="1:3">
      <c r="A16" s="29">
        <v>1975</v>
      </c>
      <c r="B16" s="53">
        <f t="shared" si="0"/>
        <v>27729</v>
      </c>
      <c r="C16" s="31">
        <v>36</v>
      </c>
    </row>
    <row r="17" spans="1:3">
      <c r="A17" s="29">
        <v>1976</v>
      </c>
      <c r="B17" s="53">
        <f t="shared" si="0"/>
        <v>28095</v>
      </c>
      <c r="C17" s="31">
        <v>36</v>
      </c>
    </row>
    <row r="18" spans="1:3">
      <c r="A18" s="29">
        <v>1977</v>
      </c>
      <c r="B18" s="53">
        <f t="shared" si="0"/>
        <v>28460</v>
      </c>
      <c r="C18" s="31">
        <v>36</v>
      </c>
    </row>
    <row r="19" spans="1:3">
      <c r="A19" s="29">
        <v>1978</v>
      </c>
      <c r="B19" s="53">
        <f t="shared" si="0"/>
        <v>28825</v>
      </c>
      <c r="C19" s="31">
        <v>35</v>
      </c>
    </row>
    <row r="20" spans="1:3">
      <c r="A20" s="29">
        <v>1979</v>
      </c>
      <c r="B20" s="53">
        <f t="shared" si="0"/>
        <v>29190</v>
      </c>
      <c r="C20" s="31">
        <v>36</v>
      </c>
    </row>
    <row r="21" spans="1:3">
      <c r="A21" s="29">
        <v>1980</v>
      </c>
      <c r="B21" s="53">
        <f t="shared" si="0"/>
        <v>29556</v>
      </c>
      <c r="C21" s="31">
        <v>38</v>
      </c>
    </row>
    <row r="22" spans="1:3">
      <c r="A22" s="29">
        <v>1981</v>
      </c>
      <c r="B22" s="53">
        <f t="shared" si="0"/>
        <v>29921</v>
      </c>
      <c r="C22" s="31">
        <v>43</v>
      </c>
    </row>
    <row r="23" spans="1:3">
      <c r="A23" s="29">
        <v>1982</v>
      </c>
      <c r="B23" s="53">
        <f t="shared" si="0"/>
        <v>30286</v>
      </c>
      <c r="C23" s="31">
        <v>41</v>
      </c>
    </row>
    <row r="24" spans="1:3">
      <c r="A24" s="29">
        <v>1983</v>
      </c>
      <c r="B24" s="53">
        <f t="shared" si="0"/>
        <v>30651</v>
      </c>
      <c r="C24" s="31">
        <v>44</v>
      </c>
    </row>
    <row r="25" spans="1:3">
      <c r="A25" s="29">
        <v>1984</v>
      </c>
      <c r="B25" s="53">
        <f t="shared" si="0"/>
        <v>31017</v>
      </c>
      <c r="C25" s="31">
        <v>42</v>
      </c>
    </row>
    <row r="26" spans="1:3">
      <c r="A26" s="29">
        <v>1985</v>
      </c>
      <c r="B26" s="53">
        <f t="shared" si="0"/>
        <v>31382</v>
      </c>
      <c r="C26" s="31">
        <v>43</v>
      </c>
    </row>
    <row r="27" spans="1:3">
      <c r="A27" s="29">
        <v>1986</v>
      </c>
      <c r="B27" s="53">
        <f t="shared" si="0"/>
        <v>31747</v>
      </c>
      <c r="C27" s="31">
        <v>43</v>
      </c>
    </row>
    <row r="28" spans="1:3">
      <c r="A28" s="29">
        <v>1987</v>
      </c>
      <c r="B28" s="53">
        <f t="shared" si="0"/>
        <v>32112</v>
      </c>
      <c r="C28" s="31">
        <v>47</v>
      </c>
    </row>
    <row r="29" spans="1:3">
      <c r="A29" s="29">
        <v>1988</v>
      </c>
      <c r="B29" s="53">
        <f t="shared" si="0"/>
        <v>32478</v>
      </c>
      <c r="C29" s="31">
        <v>49</v>
      </c>
    </row>
    <row r="30" spans="1:3">
      <c r="A30" s="29">
        <v>1989</v>
      </c>
      <c r="B30" s="53">
        <f t="shared" si="0"/>
        <v>32843</v>
      </c>
      <c r="C30" s="31">
        <v>51</v>
      </c>
    </row>
    <row r="31" spans="1:3">
      <c r="A31" s="29">
        <v>1990</v>
      </c>
      <c r="B31" s="53">
        <f t="shared" si="0"/>
        <v>33208</v>
      </c>
      <c r="C31" s="31">
        <v>49</v>
      </c>
    </row>
    <row r="32" spans="1:3">
      <c r="A32" s="29">
        <v>1991</v>
      </c>
      <c r="B32" s="53">
        <f t="shared" si="0"/>
        <v>33573</v>
      </c>
      <c r="C32" s="31">
        <v>50</v>
      </c>
    </row>
    <row r="33" spans="1:3">
      <c r="A33" s="29">
        <v>1992</v>
      </c>
      <c r="B33" s="53">
        <f t="shared" si="0"/>
        <v>33939</v>
      </c>
      <c r="C33" s="31">
        <v>50</v>
      </c>
    </row>
    <row r="34" spans="1:3">
      <c r="A34" s="29">
        <v>1993</v>
      </c>
      <c r="B34" s="53">
        <f t="shared" si="0"/>
        <v>34304</v>
      </c>
      <c r="C34" s="31">
        <v>49</v>
      </c>
    </row>
    <row r="35" spans="1:3">
      <c r="A35" s="29">
        <v>1994</v>
      </c>
      <c r="B35" s="53">
        <f t="shared" si="0"/>
        <v>34669</v>
      </c>
      <c r="C35" s="31">
        <v>52</v>
      </c>
    </row>
    <row r="36" spans="1:3">
      <c r="A36" s="29">
        <v>1995</v>
      </c>
      <c r="B36" s="53">
        <f t="shared" si="0"/>
        <v>35034</v>
      </c>
      <c r="C36" s="31">
        <v>56</v>
      </c>
    </row>
    <row r="37" spans="1:3">
      <c r="A37" s="29">
        <v>1996</v>
      </c>
      <c r="B37" s="53">
        <f t="shared" si="0"/>
        <v>35400</v>
      </c>
      <c r="C37" s="31">
        <v>57</v>
      </c>
    </row>
    <row r="38" spans="1:3">
      <c r="A38" s="29">
        <v>1997</v>
      </c>
      <c r="B38" s="53">
        <f t="shared" si="0"/>
        <v>35765</v>
      </c>
      <c r="C38" s="31">
        <v>58</v>
      </c>
    </row>
    <row r="39" spans="1:3">
      <c r="A39" s="29">
        <v>1998</v>
      </c>
      <c r="B39" s="53">
        <f t="shared" si="0"/>
        <v>36130</v>
      </c>
      <c r="C39" s="31">
        <v>60</v>
      </c>
    </row>
    <row r="40" spans="1:3">
      <c r="A40" s="29">
        <v>1999</v>
      </c>
      <c r="B40" s="53">
        <f t="shared" si="0"/>
        <v>36495</v>
      </c>
      <c r="C40" s="31">
        <v>62</v>
      </c>
    </row>
    <row r="41" spans="1:3">
      <c r="A41" s="29">
        <v>2000</v>
      </c>
      <c r="B41" s="53">
        <f t="shared" si="0"/>
        <v>36861</v>
      </c>
      <c r="C41" s="31">
        <v>63</v>
      </c>
    </row>
    <row r="42" spans="1:3">
      <c r="A42" s="29">
        <v>2001</v>
      </c>
      <c r="B42" s="53">
        <f t="shared" si="0"/>
        <v>37226</v>
      </c>
      <c r="C42" s="31">
        <v>65</v>
      </c>
    </row>
    <row r="43" spans="1:3">
      <c r="A43" s="29">
        <v>2002</v>
      </c>
      <c r="B43" s="53">
        <f t="shared" si="0"/>
        <v>37591</v>
      </c>
      <c r="C43" s="31">
        <v>67</v>
      </c>
    </row>
    <row r="44" spans="1:3">
      <c r="A44" s="29">
        <v>2003</v>
      </c>
      <c r="B44" s="53">
        <f t="shared" si="0"/>
        <v>37956</v>
      </c>
      <c r="C44" s="31">
        <v>68</v>
      </c>
    </row>
    <row r="45" spans="1:3">
      <c r="A45" s="29">
        <v>2004</v>
      </c>
      <c r="B45" s="53">
        <f t="shared" si="0"/>
        <v>38322</v>
      </c>
      <c r="C45" s="31">
        <v>66</v>
      </c>
    </row>
    <row r="46" spans="1:3">
      <c r="A46" s="29">
        <v>2005</v>
      </c>
      <c r="B46" s="53">
        <f t="shared" si="0"/>
        <v>38687</v>
      </c>
      <c r="C46" s="31">
        <v>71</v>
      </c>
    </row>
    <row r="47" spans="1:3">
      <c r="A47" s="29">
        <v>2006</v>
      </c>
      <c r="B47" s="53">
        <f t="shared" si="0"/>
        <v>39052</v>
      </c>
      <c r="C47" s="31">
        <v>74</v>
      </c>
    </row>
    <row r="48" spans="1:3">
      <c r="A48" s="29">
        <v>2007</v>
      </c>
      <c r="B48" s="53">
        <f t="shared" si="0"/>
        <v>39417</v>
      </c>
      <c r="C48" s="31">
        <v>76</v>
      </c>
    </row>
    <row r="49" spans="1:3">
      <c r="A49" s="29">
        <v>2008</v>
      </c>
      <c r="B49" s="53">
        <f t="shared" si="0"/>
        <v>39783</v>
      </c>
      <c r="C49" s="31">
        <v>82</v>
      </c>
    </row>
    <row r="50" spans="1:3">
      <c r="A50" s="29">
        <v>2009</v>
      </c>
      <c r="B50" s="53">
        <f t="shared" si="0"/>
        <v>40148</v>
      </c>
      <c r="C50" s="31">
        <v>88</v>
      </c>
    </row>
    <row r="51" spans="1:3">
      <c r="A51" s="29">
        <v>2010</v>
      </c>
      <c r="B51" s="53">
        <f t="shared" si="0"/>
        <v>40513</v>
      </c>
      <c r="C51" s="31">
        <v>89</v>
      </c>
    </row>
    <row r="52" spans="1:3">
      <c r="A52" s="29">
        <v>2011</v>
      </c>
      <c r="B52" s="53">
        <f t="shared" si="0"/>
        <v>40878</v>
      </c>
      <c r="C52" s="31">
        <v>90</v>
      </c>
    </row>
    <row r="53" spans="1:3">
      <c r="A53" s="29">
        <v>2012</v>
      </c>
      <c r="B53" s="53">
        <f t="shared" si="0"/>
        <v>41244</v>
      </c>
      <c r="C53" s="31">
        <v>92</v>
      </c>
    </row>
    <row r="54" spans="1:3">
      <c r="A54" s="29">
        <v>2013</v>
      </c>
      <c r="B54" s="53">
        <f t="shared" si="0"/>
        <v>41609</v>
      </c>
      <c r="C54" s="31">
        <v>93</v>
      </c>
    </row>
    <row r="55" spans="1:3">
      <c r="A55" s="29">
        <v>2014</v>
      </c>
      <c r="B55" s="53">
        <f t="shared" si="0"/>
        <v>41974</v>
      </c>
      <c r="C55" s="31">
        <v>94</v>
      </c>
    </row>
    <row r="56" spans="1:3">
      <c r="A56" s="29">
        <v>2015</v>
      </c>
      <c r="B56" s="53">
        <f t="shared" si="0"/>
        <v>42339</v>
      </c>
      <c r="C56" s="32">
        <v>100</v>
      </c>
    </row>
    <row r="57" spans="1:3">
      <c r="A57" s="29">
        <v>2016</v>
      </c>
      <c r="B57" s="53">
        <f t="shared" si="0"/>
        <v>42705</v>
      </c>
      <c r="C57" s="31">
        <v>97</v>
      </c>
    </row>
    <row r="58" spans="1:3">
      <c r="A58" s="29">
        <v>2017</v>
      </c>
      <c r="B58" s="53">
        <f t="shared" si="0"/>
        <v>43070</v>
      </c>
      <c r="C58" s="31">
        <v>102</v>
      </c>
    </row>
    <row r="59" spans="1:3">
      <c r="A59" s="29">
        <v>2018</v>
      </c>
      <c r="B59" s="53">
        <f t="shared" si="0"/>
        <v>43435</v>
      </c>
      <c r="C59" s="31">
        <v>100</v>
      </c>
    </row>
    <row r="60" spans="1:3">
      <c r="A60" s="29">
        <v>2019</v>
      </c>
      <c r="B60" s="53">
        <f t="shared" si="0"/>
        <v>43800</v>
      </c>
      <c r="C60" s="31">
        <v>102</v>
      </c>
    </row>
    <row r="61" spans="1:3">
      <c r="A61" s="29">
        <v>2020</v>
      </c>
      <c r="B61" s="53">
        <f t="shared" si="0"/>
        <v>44166</v>
      </c>
      <c r="C61" s="31">
        <v>100</v>
      </c>
    </row>
    <row r="62" spans="1:3">
      <c r="A62" s="30">
        <v>2021</v>
      </c>
      <c r="B62" s="53">
        <f t="shared" si="0"/>
        <v>44531</v>
      </c>
      <c r="C62" s="31">
        <v>96</v>
      </c>
    </row>
    <row r="63" spans="1:3">
      <c r="A63" s="29">
        <v>2022</v>
      </c>
      <c r="B63" s="53">
        <f t="shared" si="0"/>
        <v>44896</v>
      </c>
      <c r="C63" s="31">
        <v>97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EA71-246D-BB49-A240-9A234E4D4402}">
  <dimension ref="A1:B86"/>
  <sheetViews>
    <sheetView workbookViewId="0">
      <selection activeCell="E15" sqref="E15"/>
    </sheetView>
  </sheetViews>
  <sheetFormatPr baseColWidth="10" defaultRowHeight="16"/>
  <sheetData>
    <row r="1" spans="1:2">
      <c r="A1" s="61" t="s">
        <v>34</v>
      </c>
      <c r="B1" s="61" t="s">
        <v>114</v>
      </c>
    </row>
    <row r="2" spans="1:2">
      <c r="A2" s="62">
        <v>42856</v>
      </c>
      <c r="B2" s="63">
        <v>21.54</v>
      </c>
    </row>
    <row r="3" spans="1:2">
      <c r="A3" s="62">
        <v>42887</v>
      </c>
      <c r="B3" s="63">
        <v>21.73</v>
      </c>
    </row>
    <row r="4" spans="1:2">
      <c r="A4" s="62">
        <v>42917</v>
      </c>
      <c r="B4" s="63">
        <v>19.47</v>
      </c>
    </row>
    <row r="5" spans="1:2">
      <c r="A5" s="62">
        <v>42948</v>
      </c>
      <c r="B5" s="63">
        <v>20.3</v>
      </c>
    </row>
    <row r="6" spans="1:2">
      <c r="A6" s="62">
        <v>42979</v>
      </c>
      <c r="B6" s="63">
        <v>24.82</v>
      </c>
    </row>
    <row r="7" spans="1:2">
      <c r="A7" s="62">
        <v>43009</v>
      </c>
      <c r="B7" s="63">
        <v>21.66</v>
      </c>
    </row>
    <row r="8" spans="1:2">
      <c r="A8" s="62">
        <v>43040</v>
      </c>
      <c r="B8" s="63">
        <v>21.13</v>
      </c>
    </row>
    <row r="9" spans="1:2">
      <c r="A9" s="62">
        <v>43070</v>
      </c>
      <c r="B9" s="63">
        <v>20.96</v>
      </c>
    </row>
    <row r="10" spans="1:2">
      <c r="A10" s="62">
        <v>43101</v>
      </c>
      <c r="B10" s="63">
        <v>21.92</v>
      </c>
    </row>
    <row r="11" spans="1:2">
      <c r="A11" s="62">
        <v>43132</v>
      </c>
      <c r="B11" s="63">
        <v>21.27</v>
      </c>
    </row>
    <row r="12" spans="1:2">
      <c r="A12" s="62">
        <v>43160</v>
      </c>
      <c r="B12" s="63">
        <v>19.18</v>
      </c>
    </row>
    <row r="13" spans="1:2">
      <c r="A13" s="62">
        <v>43191</v>
      </c>
      <c r="B13" s="63">
        <v>17.850000000000001</v>
      </c>
    </row>
    <row r="14" spans="1:2">
      <c r="A14" s="62">
        <v>43221</v>
      </c>
      <c r="B14" s="63">
        <v>18.04</v>
      </c>
    </row>
    <row r="15" spans="1:2">
      <c r="A15" s="62">
        <v>43252</v>
      </c>
      <c r="B15" s="63">
        <v>21.16</v>
      </c>
    </row>
    <row r="16" spans="1:2">
      <c r="A16" s="62">
        <v>43282</v>
      </c>
      <c r="B16" s="63">
        <v>23.55</v>
      </c>
    </row>
    <row r="17" spans="1:2">
      <c r="A17" s="62">
        <v>43313</v>
      </c>
      <c r="B17" s="63">
        <v>22.54</v>
      </c>
    </row>
    <row r="18" spans="1:2">
      <c r="A18" s="62">
        <v>43374</v>
      </c>
      <c r="B18" s="63">
        <v>24.03</v>
      </c>
    </row>
    <row r="19" spans="1:2">
      <c r="A19" s="62">
        <v>43405</v>
      </c>
      <c r="B19" s="63">
        <v>23.94</v>
      </c>
    </row>
    <row r="20" spans="1:2">
      <c r="A20" s="62">
        <v>43435</v>
      </c>
      <c r="B20" s="63">
        <v>26.65</v>
      </c>
    </row>
    <row r="21" spans="1:2">
      <c r="A21" s="62">
        <v>43466</v>
      </c>
      <c r="B21" s="63">
        <v>25.01</v>
      </c>
    </row>
    <row r="22" spans="1:2">
      <c r="A22" s="62">
        <v>43497</v>
      </c>
      <c r="B22" s="63">
        <v>24.95</v>
      </c>
    </row>
    <row r="23" spans="1:2">
      <c r="A23" s="62">
        <v>43525</v>
      </c>
      <c r="B23" s="63">
        <v>23.95</v>
      </c>
    </row>
    <row r="24" spans="1:2">
      <c r="A24" s="62">
        <v>43556</v>
      </c>
      <c r="B24" s="63">
        <v>23.04</v>
      </c>
    </row>
    <row r="25" spans="1:2">
      <c r="A25" s="62">
        <v>43586</v>
      </c>
      <c r="B25" s="63">
        <v>23.16</v>
      </c>
    </row>
    <row r="26" spans="1:2">
      <c r="A26" s="62">
        <v>43617</v>
      </c>
      <c r="B26" s="63">
        <v>21.68</v>
      </c>
    </row>
    <row r="27" spans="1:2">
      <c r="A27" s="62">
        <v>43647</v>
      </c>
      <c r="B27" s="63">
        <v>21.49</v>
      </c>
    </row>
    <row r="28" spans="1:2">
      <c r="A28" s="62">
        <v>43678</v>
      </c>
      <c r="B28" s="63">
        <v>19.48</v>
      </c>
    </row>
    <row r="29" spans="1:2">
      <c r="A29" s="62">
        <v>43709</v>
      </c>
      <c r="B29" s="63">
        <v>18.850000000000001</v>
      </c>
    </row>
    <row r="30" spans="1:2">
      <c r="A30" s="62">
        <v>43739</v>
      </c>
      <c r="B30" s="63">
        <v>19.190000000000001</v>
      </c>
    </row>
    <row r="31" spans="1:2">
      <c r="A31" s="62">
        <v>43770</v>
      </c>
      <c r="B31" s="63">
        <v>18.36</v>
      </c>
    </row>
    <row r="32" spans="1:2">
      <c r="A32" s="62">
        <v>43800</v>
      </c>
      <c r="B32" s="63">
        <v>18.329999999999998</v>
      </c>
    </row>
    <row r="33" spans="1:2">
      <c r="A33" s="62">
        <v>43831</v>
      </c>
      <c r="B33" s="63">
        <v>19.329999999999998</v>
      </c>
    </row>
    <row r="34" spans="1:2">
      <c r="A34" s="62">
        <v>43862</v>
      </c>
      <c r="B34" s="63">
        <v>20.420000000000002</v>
      </c>
    </row>
    <row r="35" spans="1:2">
      <c r="A35" s="62">
        <v>43891</v>
      </c>
      <c r="B35" s="63">
        <v>19.38</v>
      </c>
    </row>
    <row r="36" spans="1:2">
      <c r="A36" s="62">
        <v>43922</v>
      </c>
      <c r="B36" s="63">
        <v>17.8</v>
      </c>
    </row>
    <row r="37" spans="1:2">
      <c r="A37" s="62">
        <v>43952</v>
      </c>
      <c r="B37" s="63">
        <v>15.81</v>
      </c>
    </row>
    <row r="38" spans="1:2">
      <c r="A38" s="62">
        <v>43983</v>
      </c>
      <c r="B38" s="63">
        <v>15.89</v>
      </c>
    </row>
    <row r="39" spans="1:2">
      <c r="A39" s="62">
        <v>44013</v>
      </c>
      <c r="B39" s="63">
        <v>14.32</v>
      </c>
    </row>
    <row r="40" spans="1:2">
      <c r="A40" s="62">
        <v>44044</v>
      </c>
      <c r="B40" s="63">
        <v>13.87</v>
      </c>
    </row>
    <row r="41" spans="1:2">
      <c r="A41" s="62">
        <v>44075</v>
      </c>
      <c r="B41" s="63">
        <v>12.03</v>
      </c>
    </row>
    <row r="42" spans="1:2">
      <c r="A42" s="62">
        <v>44105</v>
      </c>
      <c r="B42" s="63">
        <v>10.45</v>
      </c>
    </row>
    <row r="43" spans="1:2">
      <c r="A43" s="62">
        <v>44136</v>
      </c>
      <c r="B43" s="63">
        <v>9.74</v>
      </c>
    </row>
    <row r="44" spans="1:2">
      <c r="A44" s="62">
        <v>44166</v>
      </c>
      <c r="B44" s="63">
        <v>11.24</v>
      </c>
    </row>
    <row r="45" spans="1:2">
      <c r="A45" s="62">
        <v>44197</v>
      </c>
      <c r="B45" s="63">
        <v>11.05</v>
      </c>
    </row>
    <row r="46" spans="1:2">
      <c r="A46" s="62">
        <v>44228</v>
      </c>
      <c r="B46" s="63">
        <v>10.97</v>
      </c>
    </row>
    <row r="47" spans="1:2">
      <c r="A47" s="62">
        <v>44256</v>
      </c>
      <c r="B47" s="63">
        <v>14.84</v>
      </c>
    </row>
    <row r="48" spans="1:2">
      <c r="A48" s="62">
        <v>44287</v>
      </c>
      <c r="B48" s="63">
        <v>15.54</v>
      </c>
    </row>
    <row r="49" spans="1:2">
      <c r="A49" s="62">
        <v>44317</v>
      </c>
      <c r="B49" s="63">
        <v>16.11</v>
      </c>
    </row>
    <row r="50" spans="1:2">
      <c r="A50" s="62">
        <v>44348</v>
      </c>
      <c r="B50" s="63">
        <v>22.39</v>
      </c>
    </row>
    <row r="51" spans="1:2">
      <c r="A51" s="62">
        <v>44378</v>
      </c>
      <c r="B51" s="63">
        <v>22</v>
      </c>
    </row>
    <row r="52" spans="1:2">
      <c r="A52" s="62">
        <v>44409</v>
      </c>
      <c r="B52" s="63">
        <v>22.54</v>
      </c>
    </row>
    <row r="53" spans="1:2">
      <c r="A53" s="62">
        <v>44440</v>
      </c>
      <c r="B53" s="63">
        <v>25.05</v>
      </c>
    </row>
    <row r="54" spans="1:2">
      <c r="A54" s="62">
        <v>44470</v>
      </c>
      <c r="B54" s="63">
        <v>27.09</v>
      </c>
    </row>
    <row r="55" spans="1:2">
      <c r="A55" s="62">
        <v>44501</v>
      </c>
      <c r="B55" s="63">
        <v>28.42</v>
      </c>
    </row>
    <row r="56" spans="1:2">
      <c r="A56" s="62">
        <v>44531</v>
      </c>
      <c r="B56" s="63">
        <v>25.79</v>
      </c>
    </row>
    <row r="57" spans="1:2">
      <c r="A57" s="62">
        <v>44562</v>
      </c>
      <c r="B57" s="63">
        <v>24.01</v>
      </c>
    </row>
    <row r="58" spans="1:2">
      <c r="A58" s="62">
        <v>44593</v>
      </c>
      <c r="B58" s="63">
        <v>20.2</v>
      </c>
    </row>
    <row r="59" spans="1:2">
      <c r="A59" s="62">
        <v>44621</v>
      </c>
      <c r="B59" s="63">
        <v>24.67</v>
      </c>
    </row>
    <row r="60" spans="1:2">
      <c r="A60" s="62">
        <v>44652</v>
      </c>
      <c r="B60" s="63">
        <v>26.78</v>
      </c>
    </row>
    <row r="61" spans="1:2">
      <c r="A61" s="62">
        <v>44682</v>
      </c>
      <c r="B61" s="63">
        <v>27.55</v>
      </c>
    </row>
    <row r="62" spans="1:2">
      <c r="A62" s="62">
        <v>44713</v>
      </c>
      <c r="B62" s="63">
        <v>26.58</v>
      </c>
    </row>
    <row r="63" spans="1:2">
      <c r="A63" s="62">
        <v>44743</v>
      </c>
      <c r="B63" s="63">
        <v>25.91</v>
      </c>
    </row>
    <row r="64" spans="1:2">
      <c r="A64" s="62">
        <v>44774</v>
      </c>
      <c r="B64" s="63">
        <v>25.86</v>
      </c>
    </row>
    <row r="65" spans="1:2">
      <c r="A65" s="62">
        <v>44805</v>
      </c>
      <c r="B65" s="63">
        <v>25.27</v>
      </c>
    </row>
    <row r="66" spans="1:2">
      <c r="A66" s="62">
        <v>44835</v>
      </c>
      <c r="B66" s="63">
        <v>23.65</v>
      </c>
    </row>
    <row r="67" spans="1:2">
      <c r="A67" s="62">
        <v>44866</v>
      </c>
      <c r="B67" s="63">
        <v>22.28</v>
      </c>
    </row>
    <row r="68" spans="1:2">
      <c r="A68" s="62">
        <v>44896</v>
      </c>
      <c r="B68" s="63">
        <v>22.72</v>
      </c>
    </row>
    <row r="69" spans="1:2">
      <c r="A69" s="62">
        <v>44927</v>
      </c>
      <c r="B69" s="63">
        <v>24.22</v>
      </c>
    </row>
    <row r="70" spans="1:2">
      <c r="A70" s="62">
        <v>44958</v>
      </c>
      <c r="B70" s="63">
        <v>23.5</v>
      </c>
    </row>
    <row r="71" spans="1:2">
      <c r="A71" s="62">
        <v>45017</v>
      </c>
      <c r="B71" s="63">
        <v>27.24</v>
      </c>
    </row>
    <row r="72" spans="1:2">
      <c r="A72" s="62">
        <v>45047</v>
      </c>
      <c r="B72" s="63">
        <v>20.74</v>
      </c>
    </row>
    <row r="73" spans="1:2">
      <c r="A73" s="62">
        <v>45078</v>
      </c>
      <c r="B73" s="63">
        <v>21.03</v>
      </c>
    </row>
    <row r="74" spans="1:2">
      <c r="A74" s="62">
        <v>45108</v>
      </c>
      <c r="B74" s="63">
        <v>19.77</v>
      </c>
    </row>
    <row r="75" spans="1:2">
      <c r="A75" s="62">
        <v>45139</v>
      </c>
      <c r="B75" s="63">
        <v>19.47</v>
      </c>
    </row>
    <row r="76" spans="1:2">
      <c r="A76" s="62">
        <v>45170</v>
      </c>
      <c r="B76" s="63">
        <v>19.37</v>
      </c>
    </row>
    <row r="77" spans="1:2">
      <c r="A77" s="62">
        <v>45200</v>
      </c>
      <c r="B77" s="63">
        <v>19.739999999999998</v>
      </c>
    </row>
    <row r="78" spans="1:2">
      <c r="A78" s="62">
        <v>45231</v>
      </c>
      <c r="B78" s="63">
        <v>19.62</v>
      </c>
    </row>
    <row r="79" spans="1:2">
      <c r="A79" s="62">
        <v>45261</v>
      </c>
      <c r="B79" s="63">
        <v>19.07</v>
      </c>
    </row>
    <row r="80" spans="1:2">
      <c r="A80" s="62">
        <v>45292</v>
      </c>
      <c r="B80" s="63">
        <v>20.85</v>
      </c>
    </row>
    <row r="81" spans="1:2">
      <c r="A81" s="62">
        <v>45323</v>
      </c>
      <c r="B81" s="63">
        <v>23.02</v>
      </c>
    </row>
    <row r="82" spans="1:2">
      <c r="A82" s="62">
        <v>45352</v>
      </c>
      <c r="B82" s="63">
        <v>21.8</v>
      </c>
    </row>
    <row r="83" spans="1:2">
      <c r="A83" s="62">
        <v>45413</v>
      </c>
      <c r="B83" s="63">
        <v>19.46</v>
      </c>
    </row>
    <row r="84" spans="1:2">
      <c r="A84" s="62">
        <v>45474</v>
      </c>
      <c r="B84" s="63">
        <v>18.920000000000002</v>
      </c>
    </row>
    <row r="85" spans="1:2">
      <c r="A85" s="62">
        <v>45536</v>
      </c>
      <c r="B85" s="63">
        <v>17.64</v>
      </c>
    </row>
    <row r="86" spans="1:2">
      <c r="A86" s="62">
        <v>45597</v>
      </c>
      <c r="B86" s="63">
        <v>16.25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CF748-755C-7449-8FE7-E2ED4B6662FD}">
  <dimension ref="A1:B10"/>
  <sheetViews>
    <sheetView workbookViewId="0">
      <selection activeCell="A11" sqref="A11"/>
    </sheetView>
  </sheetViews>
  <sheetFormatPr baseColWidth="10" defaultRowHeight="16"/>
  <cols>
    <col min="1" max="1" width="10.83203125" style="1"/>
    <col min="2" max="2" width="19.33203125" bestFit="1" customWidth="1"/>
  </cols>
  <sheetData>
    <row r="1" spans="1:2">
      <c r="A1" s="1" t="s">
        <v>34</v>
      </c>
      <c r="B1" t="s">
        <v>286</v>
      </c>
    </row>
    <row r="2" spans="1:2">
      <c r="A2" s="85">
        <v>42705</v>
      </c>
      <c r="B2" s="84">
        <v>5.2854706696199996</v>
      </c>
    </row>
    <row r="3" spans="1:2">
      <c r="A3" s="85">
        <v>43070</v>
      </c>
      <c r="B3" s="84">
        <v>3.3293451978899999</v>
      </c>
    </row>
    <row r="4" spans="1:2">
      <c r="A4" s="85">
        <v>43435</v>
      </c>
      <c r="B4" s="84">
        <v>16.22197470135</v>
      </c>
    </row>
    <row r="5" spans="1:2">
      <c r="A5" s="85">
        <v>43800</v>
      </c>
      <c r="B5" s="84">
        <v>14.42288146209</v>
      </c>
    </row>
    <row r="6" spans="1:2">
      <c r="A6" s="85">
        <v>44166</v>
      </c>
      <c r="B6" s="84">
        <v>18.772804141470001</v>
      </c>
    </row>
    <row r="7" spans="1:2">
      <c r="A7" s="85">
        <v>44531</v>
      </c>
      <c r="B7" s="84">
        <v>146.0690287594</v>
      </c>
    </row>
    <row r="8" spans="1:2">
      <c r="A8" s="85">
        <v>44896</v>
      </c>
      <c r="B8" s="84">
        <v>25.379230604740002</v>
      </c>
    </row>
    <row r="9" spans="1:2">
      <c r="A9" s="85">
        <v>45261</v>
      </c>
      <c r="B9" s="84">
        <v>6.7079176308999999</v>
      </c>
    </row>
    <row r="10" spans="1:2">
      <c r="A10" s="1">
        <f>data_max</f>
        <v>45536</v>
      </c>
      <c r="B10" s="84">
        <v>2.3378287288000004</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33B6E-7605-5A48-A38E-4F698439C112}">
  <dimension ref="A1:C11"/>
  <sheetViews>
    <sheetView workbookViewId="0">
      <selection activeCell="D1" sqref="D1:D1048576"/>
    </sheetView>
  </sheetViews>
  <sheetFormatPr baseColWidth="10" defaultRowHeight="16"/>
  <sheetData>
    <row r="1" spans="1:3">
      <c r="A1" t="s">
        <v>36</v>
      </c>
      <c r="B1" t="s">
        <v>34</v>
      </c>
      <c r="C1" t="s">
        <v>39</v>
      </c>
    </row>
    <row r="2" spans="1:3">
      <c r="A2">
        <v>2014</v>
      </c>
      <c r="B2" s="53">
        <f>DATE(A2,12,1)</f>
        <v>41974</v>
      </c>
      <c r="C2" s="57">
        <v>56.999999999999993</v>
      </c>
    </row>
    <row r="3" spans="1:3">
      <c r="A3">
        <f>A2+1</f>
        <v>2015</v>
      </c>
      <c r="B3" s="53">
        <f t="shared" ref="B3:B11" si="0">DATE(A3,12,1)</f>
        <v>42339</v>
      </c>
      <c r="C3" s="57">
        <v>90</v>
      </c>
    </row>
    <row r="4" spans="1:3">
      <c r="A4">
        <f t="shared" ref="A4:A11" si="1">A3+1</f>
        <v>2016</v>
      </c>
      <c r="B4" s="53">
        <f t="shared" si="0"/>
        <v>42705</v>
      </c>
      <c r="C4" s="57">
        <v>75</v>
      </c>
    </row>
    <row r="5" spans="1:3">
      <c r="A5">
        <f t="shared" si="1"/>
        <v>2017</v>
      </c>
      <c r="B5" s="53">
        <f t="shared" si="0"/>
        <v>43070</v>
      </c>
      <c r="C5" s="57">
        <v>45</v>
      </c>
    </row>
    <row r="6" spans="1:3">
      <c r="A6">
        <f t="shared" si="1"/>
        <v>2018</v>
      </c>
      <c r="B6" s="53">
        <f t="shared" si="0"/>
        <v>43435</v>
      </c>
      <c r="C6" s="57">
        <v>80</v>
      </c>
    </row>
    <row r="7" spans="1:3">
      <c r="A7">
        <f t="shared" si="1"/>
        <v>2019</v>
      </c>
      <c r="B7" s="53">
        <f t="shared" si="0"/>
        <v>43800</v>
      </c>
      <c r="C7" s="57">
        <v>80</v>
      </c>
    </row>
    <row r="8" spans="1:3">
      <c r="A8">
        <f t="shared" si="1"/>
        <v>2020</v>
      </c>
      <c r="B8" s="53">
        <f t="shared" si="0"/>
        <v>44166</v>
      </c>
      <c r="C8" s="57">
        <v>84</v>
      </c>
    </row>
    <row r="9" spans="1:3">
      <c r="A9">
        <f t="shared" si="1"/>
        <v>2021</v>
      </c>
      <c r="B9" s="53">
        <f t="shared" si="0"/>
        <v>44531</v>
      </c>
      <c r="C9" s="57">
        <v>126</v>
      </c>
    </row>
    <row r="10" spans="1:3">
      <c r="A10">
        <f t="shared" si="1"/>
        <v>2022</v>
      </c>
      <c r="B10" s="53">
        <f t="shared" si="0"/>
        <v>44896</v>
      </c>
      <c r="C10" s="57">
        <v>153</v>
      </c>
    </row>
    <row r="11" spans="1:3">
      <c r="A11">
        <f t="shared" si="1"/>
        <v>2023</v>
      </c>
      <c r="B11" s="53">
        <f t="shared" si="0"/>
        <v>45261</v>
      </c>
      <c r="C11" s="57">
        <v>43</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C4AB-7815-384A-8F57-B8A5A582F1B5}">
  <dimension ref="A1:B50"/>
  <sheetViews>
    <sheetView workbookViewId="0">
      <selection activeCell="B2" sqref="B2:B50"/>
    </sheetView>
  </sheetViews>
  <sheetFormatPr baseColWidth="10" defaultRowHeight="16"/>
  <sheetData>
    <row r="1" spans="1:2" ht="17" thickBot="1">
      <c r="A1" t="s">
        <v>34</v>
      </c>
      <c r="B1" t="s">
        <v>383</v>
      </c>
    </row>
    <row r="2" spans="1:2" ht="17" thickBot="1">
      <c r="A2" s="186">
        <v>28095</v>
      </c>
      <c r="B2" s="137">
        <v>1257.8903106991042</v>
      </c>
    </row>
    <row r="3" spans="1:2" ht="17" thickBot="1">
      <c r="A3" s="186">
        <v>28460</v>
      </c>
      <c r="B3" s="137">
        <v>1044.9214614159587</v>
      </c>
    </row>
    <row r="4" spans="1:2" ht="17" thickBot="1">
      <c r="A4" s="186">
        <v>28825</v>
      </c>
      <c r="B4" s="137">
        <v>1108.2675540474993</v>
      </c>
    </row>
    <row r="5" spans="1:2" ht="17" thickBot="1">
      <c r="A5" s="186">
        <v>29190</v>
      </c>
      <c r="B5" s="137">
        <v>1266.771009036938</v>
      </c>
    </row>
    <row r="6" spans="1:2" ht="17" thickBot="1">
      <c r="A6" s="186">
        <v>29556</v>
      </c>
      <c r="B6" s="137">
        <v>1292.8920640042886</v>
      </c>
    </row>
    <row r="7" spans="1:2" ht="17" thickBot="1">
      <c r="A7" s="186">
        <v>29921</v>
      </c>
      <c r="B7" s="137">
        <v>1235.2449643340899</v>
      </c>
    </row>
    <row r="8" spans="1:2" ht="17" thickBot="1">
      <c r="A8" s="186">
        <v>30286</v>
      </c>
      <c r="B8" s="137">
        <v>1280.6137543018388</v>
      </c>
    </row>
    <row r="9" spans="1:2" ht="17" thickBot="1">
      <c r="A9" s="186">
        <v>30651</v>
      </c>
      <c r="B9" s="137">
        <v>1379.0036797890973</v>
      </c>
    </row>
    <row r="10" spans="1:2" ht="17" thickBot="1">
      <c r="A10" s="186">
        <v>31017</v>
      </c>
      <c r="B10" s="137">
        <v>1464.837443635364</v>
      </c>
    </row>
    <row r="11" spans="1:2" ht="17" thickBot="1">
      <c r="A11" s="186">
        <v>31382</v>
      </c>
      <c r="B11" s="137">
        <v>1267.8148333786341</v>
      </c>
    </row>
    <row r="12" spans="1:2" ht="17" thickBot="1">
      <c r="A12" s="186">
        <v>31747</v>
      </c>
      <c r="B12" s="137">
        <v>1544.1295982390591</v>
      </c>
    </row>
    <row r="13" spans="1:2" ht="17" thickBot="1">
      <c r="A13" s="186">
        <v>32112</v>
      </c>
      <c r="B13" s="137">
        <v>1548.855290743229</v>
      </c>
    </row>
    <row r="14" spans="1:2" ht="17" thickBot="1">
      <c r="A14" s="186">
        <v>32478</v>
      </c>
      <c r="B14" s="137">
        <v>1692.2809243162264</v>
      </c>
    </row>
    <row r="15" spans="1:2" ht="17" thickBot="1">
      <c r="A15" s="186">
        <v>32843</v>
      </c>
      <c r="B15" s="137">
        <v>1496.478045510084</v>
      </c>
    </row>
    <row r="16" spans="1:2" ht="17" thickBot="1">
      <c r="A16" s="186">
        <v>33208</v>
      </c>
      <c r="B16" s="137">
        <v>1527.9</v>
      </c>
    </row>
    <row r="17" spans="1:2" ht="17" thickBot="1">
      <c r="A17" s="186">
        <v>33573</v>
      </c>
      <c r="B17" s="138">
        <v>1777</v>
      </c>
    </row>
    <row r="18" spans="1:2" ht="17" thickBot="1">
      <c r="A18" s="186">
        <v>33939</v>
      </c>
      <c r="B18" s="138">
        <v>1916.1</v>
      </c>
    </row>
    <row r="19" spans="1:2" ht="17" thickBot="1">
      <c r="A19" s="186">
        <v>34304</v>
      </c>
      <c r="B19" s="138">
        <v>1944.9</v>
      </c>
    </row>
    <row r="20" spans="1:2" ht="17" thickBot="1">
      <c r="A20" s="186">
        <v>34669</v>
      </c>
      <c r="B20" s="138">
        <v>2103.5</v>
      </c>
    </row>
    <row r="21" spans="1:2" ht="17" thickBot="1">
      <c r="A21" s="186">
        <v>35034</v>
      </c>
      <c r="B21" s="138">
        <v>1989.8</v>
      </c>
    </row>
    <row r="22" spans="1:2" ht="17" thickBot="1">
      <c r="A22" s="186">
        <v>35400</v>
      </c>
      <c r="B22" s="138">
        <v>2144.3000000000002</v>
      </c>
    </row>
    <row r="23" spans="1:2" ht="17" thickBot="1">
      <c r="A23" s="186">
        <v>35765</v>
      </c>
      <c r="B23" s="138">
        <v>2187.3000000000002</v>
      </c>
    </row>
    <row r="24" spans="1:2" ht="17" thickBot="1">
      <c r="A24" s="186">
        <v>36130</v>
      </c>
      <c r="B24" s="138">
        <v>2234.3000000000002</v>
      </c>
    </row>
    <row r="25" spans="1:2" ht="17" thickBot="1">
      <c r="A25" s="186">
        <v>36495</v>
      </c>
      <c r="B25" s="138">
        <v>2195.1</v>
      </c>
    </row>
    <row r="26" spans="1:2" ht="17" thickBot="1">
      <c r="A26" s="186">
        <v>36861</v>
      </c>
      <c r="B26" s="138">
        <v>2649.2</v>
      </c>
    </row>
    <row r="27" spans="1:2" ht="17" thickBot="1">
      <c r="A27" s="186">
        <v>37226</v>
      </c>
      <c r="B27" s="138">
        <v>2407</v>
      </c>
    </row>
    <row r="28" spans="1:2" ht="17" thickBot="1">
      <c r="A28" s="186">
        <v>37591</v>
      </c>
      <c r="B28" s="138">
        <v>2803</v>
      </c>
    </row>
    <row r="29" spans="1:2" ht="17" thickBot="1">
      <c r="A29" s="186">
        <v>37956</v>
      </c>
      <c r="B29" s="138">
        <v>2512</v>
      </c>
    </row>
    <row r="30" spans="1:2" ht="17" thickBot="1">
      <c r="A30" s="186">
        <v>38322</v>
      </c>
      <c r="B30" s="138">
        <v>2339</v>
      </c>
    </row>
    <row r="31" spans="1:2" ht="17" thickBot="1">
      <c r="A31" s="186">
        <v>38687</v>
      </c>
      <c r="B31" s="138">
        <v>2560</v>
      </c>
    </row>
    <row r="32" spans="1:2" ht="17" thickBot="1">
      <c r="A32" s="186">
        <v>39052</v>
      </c>
      <c r="B32" s="138">
        <v>2851</v>
      </c>
    </row>
    <row r="33" spans="1:2" ht="17" thickBot="1">
      <c r="A33" s="186">
        <v>39417</v>
      </c>
      <c r="B33" s="138">
        <v>3040</v>
      </c>
    </row>
    <row r="34" spans="1:2" ht="17" thickBot="1">
      <c r="A34" s="186">
        <v>39783</v>
      </c>
      <c r="B34" s="139">
        <v>2835</v>
      </c>
    </row>
    <row r="35" spans="1:2" ht="17" thickBot="1">
      <c r="A35" s="186">
        <v>40148</v>
      </c>
      <c r="B35" s="139">
        <v>3148</v>
      </c>
    </row>
    <row r="36" spans="1:2" ht="17" thickBot="1">
      <c r="A36" s="186">
        <v>40513</v>
      </c>
      <c r="B36" s="139">
        <v>3264</v>
      </c>
    </row>
    <row r="37" spans="1:2" ht="17" thickBot="1">
      <c r="A37" s="186">
        <v>40878</v>
      </c>
      <c r="B37" s="139">
        <v>3266</v>
      </c>
    </row>
    <row r="38" spans="1:2" ht="17" thickBot="1">
      <c r="A38" s="186">
        <v>41244</v>
      </c>
      <c r="B38" s="140">
        <v>3522</v>
      </c>
    </row>
    <row r="39" spans="1:2" ht="17" thickBot="1">
      <c r="A39" s="186">
        <v>41609</v>
      </c>
      <c r="B39" s="134">
        <v>3394.213109008062</v>
      </c>
    </row>
    <row r="40" spans="1:2" ht="17" thickBot="1">
      <c r="A40" s="186">
        <v>41974</v>
      </c>
      <c r="B40" s="134">
        <v>3602.4670765798669</v>
      </c>
    </row>
    <row r="41" spans="1:2" ht="17" thickBot="1">
      <c r="A41" s="186">
        <v>42339</v>
      </c>
      <c r="B41" s="134">
        <v>3203.3843944364367</v>
      </c>
    </row>
    <row r="42" spans="1:2" ht="17" thickBot="1">
      <c r="A42" s="186">
        <v>42705</v>
      </c>
      <c r="B42" s="134">
        <v>3918.9598829350962</v>
      </c>
    </row>
    <row r="43" spans="1:2" ht="17" thickBot="1">
      <c r="A43" s="186">
        <v>43070</v>
      </c>
      <c r="B43" s="133">
        <v>3753.2305554925488</v>
      </c>
    </row>
    <row r="44" spans="1:2" ht="17" thickBot="1">
      <c r="A44" s="186">
        <v>43435</v>
      </c>
      <c r="B44" s="140">
        <v>3901.7580798644371</v>
      </c>
    </row>
    <row r="45" spans="1:2" ht="17" thickBot="1">
      <c r="A45" s="186">
        <v>43800</v>
      </c>
      <c r="B45" s="140">
        <v>3898.6387479029077</v>
      </c>
    </row>
    <row r="46" spans="1:2" ht="17" thickBot="1">
      <c r="A46" s="186">
        <v>44166</v>
      </c>
      <c r="B46" s="140">
        <v>3682.0545099122883</v>
      </c>
    </row>
    <row r="47" spans="1:2" ht="17" thickBot="1">
      <c r="A47" s="186">
        <v>44531</v>
      </c>
      <c r="B47" s="140">
        <v>3653.7161417675125</v>
      </c>
    </row>
    <row r="48" spans="1:2" ht="17" thickBot="1">
      <c r="A48" s="186">
        <v>44896</v>
      </c>
      <c r="B48" s="140">
        <v>4069.9224082725118</v>
      </c>
    </row>
    <row r="49" spans="1:2" ht="17" thickBot="1">
      <c r="A49" s="186">
        <v>45261</v>
      </c>
      <c r="B49" s="140">
        <v>3726.8333320824659</v>
      </c>
    </row>
    <row r="50" spans="1:2" ht="17" thickBot="1">
      <c r="A50" s="186">
        <f>data_max</f>
        <v>45536</v>
      </c>
      <c r="B50" s="135">
        <v>3961.2578245458844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Planilhas</vt:lpstr>
      </vt:variant>
      <vt:variant>
        <vt:i4>34</vt:i4>
      </vt:variant>
      <vt:variant>
        <vt:lpstr>Intervalos Nomeados</vt:lpstr>
      </vt:variant>
      <vt:variant>
        <vt:i4>2</vt:i4>
      </vt:variant>
    </vt:vector>
  </HeadingPairs>
  <TitlesOfParts>
    <vt:vector size="36" baseType="lpstr">
      <vt:lpstr>config</vt:lpstr>
      <vt:lpstr>Tb_Spread</vt:lpstr>
      <vt:lpstr>Tb_Inadimplencia</vt:lpstr>
      <vt:lpstr>Tb_Pib</vt:lpstr>
      <vt:lpstr>Tb_TPF</vt:lpstr>
      <vt:lpstr>Tb_RelacaoSoja</vt:lpstr>
      <vt:lpstr>Tb_Indenizacoes</vt:lpstr>
      <vt:lpstr>Tb_Sinistralidade</vt:lpstr>
      <vt:lpstr>Tb_ProdutividadeGraos</vt:lpstr>
      <vt:lpstr>Tb_ProducaoGraos</vt:lpstr>
      <vt:lpstr>Tb_Graos</vt:lpstr>
      <vt:lpstr>Tb_Confianca</vt:lpstr>
      <vt:lpstr>Tb_IAgro</vt:lpstr>
      <vt:lpstr>Tb_Exportacao</vt:lpstr>
      <vt:lpstr>Tb_Commodities</vt:lpstr>
      <vt:lpstr>selic</vt:lpstr>
      <vt:lpstr>serasa</vt:lpstr>
      <vt:lpstr>Planilha4</vt:lpstr>
      <vt:lpstr>VARIAÇÃOpib</vt:lpstr>
      <vt:lpstr>PIB</vt:lpstr>
      <vt:lpstr>prod graos ipea</vt:lpstr>
      <vt:lpstr>TPF</vt:lpstr>
      <vt:lpstr>Sinistralidade</vt:lpstr>
      <vt:lpstr>s&amp;p commodities</vt:lpstr>
      <vt:lpstr>ic agro produtor</vt:lpstr>
      <vt:lpstr>ic agro full</vt:lpstr>
      <vt:lpstr>IAGRO</vt:lpstr>
      <vt:lpstr>Swap1ano</vt:lpstr>
      <vt:lpstr>rela troca soja</vt:lpstr>
      <vt:lpstr>exportacao</vt:lpstr>
      <vt:lpstr>FAOSTAT_data_en_12-28-2024</vt:lpstr>
      <vt:lpstr>dados mapa atlas seguro</vt:lpstr>
      <vt:lpstr>Produtividade</vt:lpstr>
      <vt:lpstr>Produção</vt:lpstr>
      <vt:lpstr>Produção!Area_de_impressao</vt:lpstr>
      <vt:lpstr>data_max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Leite</dc:creator>
  <cp:lastModifiedBy>Daniel Leite</cp:lastModifiedBy>
  <dcterms:created xsi:type="dcterms:W3CDTF">2024-11-03T01:41:54Z</dcterms:created>
  <dcterms:modified xsi:type="dcterms:W3CDTF">2024-12-28T22:49:09Z</dcterms:modified>
</cp:coreProperties>
</file>