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isk" sheetId="1" r:id="rId4"/>
  </sheets>
</workbook>
</file>

<file path=xl/sharedStrings.xml><?xml version="1.0" encoding="utf-8"?>
<sst xmlns="http://schemas.openxmlformats.org/spreadsheetml/2006/main" uniqueCount="69">
  <si>
    <r>
      <rPr>
        <i val="1"/>
        <sz val="10"/>
        <color indexed="9"/>
        <rFont val="Arial"/>
      </rPr>
      <t xml:space="preserve">Instructions: Enter the weight and score for each type of risk, and the explanation for it. </t>
    </r>
    <r>
      <rPr>
        <b val="1"/>
        <i val="1"/>
        <sz val="10"/>
        <color indexed="9"/>
        <rFont val="Arial"/>
      </rPr>
      <t>(only the values in blue should be entered)</t>
    </r>
  </si>
  <si>
    <t>Coefficient</t>
  </si>
  <si>
    <t>Criteria</t>
  </si>
  <si>
    <t>Weight</t>
  </si>
  <si>
    <t>Score (0-3)</t>
  </si>
  <si>
    <t>Weighted Score</t>
  </si>
  <si>
    <t>Explanation</t>
  </si>
  <si>
    <t>Technology Risk</t>
  </si>
  <si>
    <t>----</t>
  </si>
  <si>
    <t>High</t>
  </si>
  <si>
    <t>Medium</t>
  </si>
  <si>
    <t>Low</t>
  </si>
  <si>
    <t>None</t>
  </si>
  <si>
    <t>Level of Complexity</t>
  </si>
  <si>
    <t xml:space="preserve">Low </t>
  </si>
  <si>
    <t>New tech needs to be learned</t>
  </si>
  <si>
    <t>Level of Customization required</t>
  </si>
  <si>
    <t>After learning the new tech, customizing it isn’t hard</t>
  </si>
  <si>
    <t>Configuration Detail required</t>
  </si>
  <si>
    <t>Resource Risk</t>
  </si>
  <si>
    <t>Availability of Resources</t>
  </si>
  <si>
    <t>None 
Available</t>
  </si>
  <si>
    <t>Some</t>
  </si>
  <si>
    <t>Almost All</t>
  </si>
  <si>
    <t>All 
Available</t>
  </si>
  <si>
    <t>Resources are finite and have a cost, so being able to get more of it on demand might not be feasible</t>
  </si>
  <si>
    <t>Skill level of Available Resources</t>
  </si>
  <si>
    <t xml:space="preserve">None  </t>
  </si>
  <si>
    <t xml:space="preserve">Medium </t>
  </si>
  <si>
    <t>Ability to use the resource</t>
  </si>
  <si>
    <t>Cost of training per personnel</t>
  </si>
  <si>
    <t>Part of an employee’s salary is training. This is low risk because all employees need to be trained</t>
  </si>
  <si>
    <t>Organizational Complexity</t>
  </si>
  <si>
    <t>---</t>
  </si>
  <si>
    <t>Percentage of business units affected</t>
  </si>
  <si>
    <t>All units</t>
  </si>
  <si>
    <t>&gt; 50% units</t>
  </si>
  <si>
    <t>&lt; 50% units</t>
  </si>
  <si>
    <t>None units</t>
  </si>
  <si>
    <t>Low risk because there may be many business units not affected by a change</t>
  </si>
  <si>
    <t>Process Change Required</t>
  </si>
  <si>
    <t>Most/All</t>
  </si>
  <si>
    <t xml:space="preserve">Some </t>
  </si>
  <si>
    <t>Few</t>
  </si>
  <si>
    <t>The units affected by a change may need drastic reorganization to continue functioning</t>
  </si>
  <si>
    <t>Implementation Risk</t>
  </si>
  <si>
    <t>Timeline</t>
  </si>
  <si>
    <t>&gt; 24 months</t>
  </si>
  <si>
    <t>12 - 24 months</t>
  </si>
  <si>
    <t>3 - 12 months</t>
  </si>
  <si>
    <t>0 - 3 months</t>
  </si>
  <si>
    <t>The changes are not very large so they don’t take long to implement</t>
  </si>
  <si>
    <t>Impact on Existing Systems</t>
  </si>
  <si>
    <t>Its possible that a few business units account for a large portion of the company, so it has high impact.</t>
  </si>
  <si>
    <t>Risk Index (0-100)</t>
  </si>
  <si>
    <t>Sum = 10</t>
  </si>
  <si>
    <t>The following chart can be used to calculate Discount Rate</t>
  </si>
  <si>
    <t>Risk Index</t>
  </si>
  <si>
    <t>Discount Rate</t>
  </si>
  <si>
    <t>90 - 100</t>
  </si>
  <si>
    <t>80 - 89</t>
  </si>
  <si>
    <t>70 - 79</t>
  </si>
  <si>
    <t>60 - 69</t>
  </si>
  <si>
    <t>50 - 59</t>
  </si>
  <si>
    <t xml:space="preserve">40 - 49 </t>
  </si>
  <si>
    <t xml:space="preserve">30 - 39 </t>
  </si>
  <si>
    <t>20 - 29</t>
  </si>
  <si>
    <t>10 - 19</t>
  </si>
  <si>
    <t>0 - 9</t>
  </si>
</sst>
</file>

<file path=xl/styles.xml><?xml version="1.0" encoding="utf-8"?>
<styleSheet xmlns="http://schemas.openxmlformats.org/spreadsheetml/2006/main">
  <numFmts count="1">
    <numFmt numFmtId="0" formatCode="General"/>
  </numFmts>
  <fonts count="13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i val="1"/>
      <sz val="10"/>
      <color indexed="9"/>
      <name val="Arial"/>
    </font>
    <font>
      <b val="1"/>
      <i val="1"/>
      <sz val="10"/>
      <color indexed="9"/>
      <name val="Arial"/>
    </font>
    <font>
      <b val="1"/>
      <sz val="10"/>
      <color indexed="8"/>
      <name val="Arial"/>
    </font>
    <font>
      <b val="1"/>
      <sz val="10"/>
      <color indexed="13"/>
      <name val="Arial"/>
    </font>
    <font>
      <b val="1"/>
      <sz val="10"/>
      <color indexed="14"/>
      <name val="Arial"/>
    </font>
    <font>
      <sz val="10"/>
      <color indexed="13"/>
      <name val="Arial"/>
    </font>
    <font>
      <sz val="10"/>
      <color indexed="15"/>
      <name val="Arial"/>
    </font>
    <font>
      <i val="1"/>
      <sz val="10"/>
      <color indexed="16"/>
      <name val="Arial"/>
    </font>
    <font>
      <sz val="10"/>
      <color indexed="16"/>
      <name val="Arial"/>
    </font>
    <font>
      <b val="1"/>
      <u val="single"/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0"/>
      </top>
      <bottom style="thin">
        <color indexed="10"/>
      </bottom>
      <diagonal/>
    </border>
    <border>
      <left style="thin">
        <color indexed="17"/>
      </left>
      <right style="thin">
        <color indexed="10"/>
      </right>
      <top style="thin">
        <color indexed="17"/>
      </top>
      <bottom style="thin">
        <color indexed="17"/>
      </bottom>
      <diagonal/>
    </border>
    <border>
      <left style="thin">
        <color indexed="10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7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horizontal="left" vertical="bottom"/>
    </xf>
    <xf numFmtId="0" fontId="3" borderId="2" applyNumberFormat="0" applyFont="1" applyFill="0" applyBorder="1" applyAlignment="1" applyProtection="0">
      <alignment horizontal="left" vertical="bottom"/>
    </xf>
    <xf numFmtId="0" fontId="3" borderId="3" applyNumberFormat="0" applyFont="1" applyFill="0" applyBorder="1" applyAlignment="1" applyProtection="0">
      <alignment horizontal="left"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horizontal="left" vertical="bottom"/>
    </xf>
    <xf numFmtId="0" fontId="0" borderId="5" applyNumberFormat="0" applyFont="1" applyFill="0" applyBorder="1" applyAlignment="1" applyProtection="0">
      <alignment vertical="bottom"/>
    </xf>
    <xf numFmtId="2" fontId="0" borderId="5" applyNumberFormat="1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horizontal="left" vertical="bottom" wrapText="1"/>
    </xf>
    <xf numFmtId="0" fontId="0" borderId="6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horizontal="left" vertical="bottom"/>
    </xf>
    <xf numFmtId="0" fontId="0" borderId="7" applyNumberFormat="1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2" fontId="0" borderId="7" applyNumberFormat="1" applyFont="1" applyFill="0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horizontal="left" vertical="bottom" wrapText="1"/>
    </xf>
    <xf numFmtId="49" fontId="5" fillId="3" borderId="8" applyNumberFormat="1" applyFont="1" applyFill="1" applyBorder="1" applyAlignment="1" applyProtection="0">
      <alignment horizontal="left" vertical="bottom" wrapText="1"/>
    </xf>
    <xf numFmtId="49" fontId="5" fillId="3" borderId="8" applyNumberFormat="1" applyFont="1" applyFill="1" applyBorder="1" applyAlignment="1" applyProtection="0">
      <alignment horizontal="center" vertical="bottom"/>
    </xf>
    <xf numFmtId="49" fontId="5" fillId="3" borderId="8" applyNumberFormat="1" applyFont="1" applyFill="1" applyBorder="1" applyAlignment="1" applyProtection="0">
      <alignment horizontal="center" vertical="bottom" wrapText="1"/>
    </xf>
    <xf numFmtId="0" fontId="5" fillId="3" borderId="8" applyNumberFormat="1" applyFont="1" applyFill="1" applyBorder="1" applyAlignment="1" applyProtection="0">
      <alignment horizontal="center" vertical="bottom" wrapText="1"/>
    </xf>
    <xf numFmtId="49" fontId="5" fillId="2" borderId="8" applyNumberFormat="1" applyFont="1" applyFill="1" applyBorder="1" applyAlignment="1" applyProtection="0">
      <alignment horizontal="left" vertical="bottom" wrapText="1"/>
    </xf>
    <xf numFmtId="0" fontId="6" borderId="8" applyNumberFormat="1" applyFont="1" applyFill="0" applyBorder="1" applyAlignment="1" applyProtection="0">
      <alignment horizontal="center" vertical="bottom"/>
    </xf>
    <xf numFmtId="49" fontId="7" fillId="2" borderId="8" applyNumberFormat="1" applyFont="1" applyFill="1" applyBorder="1" applyAlignment="1" applyProtection="0">
      <alignment horizontal="center" vertical="bottom" wrapText="1"/>
    </xf>
    <xf numFmtId="2" fontId="5" fillId="2" borderId="8" applyNumberFormat="1" applyFont="1" applyFill="1" applyBorder="1" applyAlignment="1" applyProtection="0">
      <alignment horizontal="center" vertical="bottom" wrapText="1"/>
    </xf>
    <xf numFmtId="49" fontId="5" fillId="2" borderId="8" applyNumberFormat="1" applyFont="1" applyFill="1" applyBorder="1" applyAlignment="1" applyProtection="0">
      <alignment horizontal="center" vertical="bottom" wrapText="1"/>
    </xf>
    <xf numFmtId="0" fontId="0" fillId="2" borderId="8" applyNumberFormat="0" applyFont="1" applyFill="1" applyBorder="1" applyAlignment="1" applyProtection="0">
      <alignment horizontal="left" vertical="bottom" wrapText="1"/>
    </xf>
    <xf numFmtId="49" fontId="0" fillId="2" borderId="8" applyNumberFormat="1" applyFont="1" applyFill="1" applyBorder="1" applyAlignment="1" applyProtection="0">
      <alignment horizontal="left" vertical="bottom" wrapText="1"/>
    </xf>
    <xf numFmtId="0" fontId="8" borderId="8" applyNumberFormat="1" applyFont="1" applyFill="0" applyBorder="1" applyAlignment="1" applyProtection="0">
      <alignment horizontal="center" vertical="bottom"/>
    </xf>
    <xf numFmtId="1" fontId="9" fillId="2" borderId="8" applyNumberFormat="1" applyFont="1" applyFill="1" applyBorder="1" applyAlignment="1" applyProtection="0">
      <alignment horizontal="center" vertical="bottom" wrapText="1"/>
    </xf>
    <xf numFmtId="2" fontId="0" fillId="2" borderId="8" applyNumberFormat="1" applyFont="1" applyFill="1" applyBorder="1" applyAlignment="1" applyProtection="0">
      <alignment horizontal="center" vertical="bottom" wrapText="1"/>
    </xf>
    <xf numFmtId="49" fontId="0" fillId="2" borderId="8" applyNumberFormat="1" applyFont="1" applyFill="1" applyBorder="1" applyAlignment="1" applyProtection="0">
      <alignment horizontal="center" vertical="bottom" wrapText="1"/>
    </xf>
    <xf numFmtId="49" fontId="10" fillId="2" borderId="8" applyNumberFormat="1" applyFont="1" applyFill="1" applyBorder="1" applyAlignment="1" applyProtection="0">
      <alignment horizontal="left" vertical="bottom" wrapText="1"/>
    </xf>
    <xf numFmtId="0" fontId="5" fillId="2" borderId="8" applyNumberFormat="0" applyFont="1" applyFill="1" applyBorder="1" applyAlignment="1" applyProtection="0">
      <alignment horizontal="left" vertical="bottom" wrapText="1"/>
    </xf>
    <xf numFmtId="0" fontId="5" borderId="8" applyNumberFormat="0" applyFont="1" applyFill="0" applyBorder="1" applyAlignment="1" applyProtection="0">
      <alignment horizontal="center" vertical="bottom"/>
    </xf>
    <xf numFmtId="1" fontId="5" fillId="2" borderId="8" applyNumberFormat="1" applyFont="1" applyFill="1" applyBorder="1" applyAlignment="1" applyProtection="0">
      <alignment horizontal="center" vertical="bottom" wrapText="1"/>
    </xf>
    <xf numFmtId="0" fontId="0" fillId="2" borderId="8" applyNumberFormat="0" applyFont="1" applyFill="1" applyBorder="1" applyAlignment="1" applyProtection="0">
      <alignment horizontal="center" vertical="bottom" wrapText="1"/>
    </xf>
    <xf numFmtId="0" fontId="11" fillId="2" borderId="8" applyNumberFormat="0" applyFont="1" applyFill="1" applyBorder="1" applyAlignment="1" applyProtection="0">
      <alignment horizontal="left" vertical="bottom" wrapText="1"/>
    </xf>
    <xf numFmtId="49" fontId="0" fillId="2" borderId="8" applyNumberFormat="1" applyFont="1" applyFill="1" applyBorder="1" applyAlignment="1" applyProtection="0">
      <alignment horizontal="left" vertical="top" wrapText="1"/>
    </xf>
    <xf numFmtId="0" fontId="8" fillId="2" borderId="8" applyNumberFormat="1" applyFont="1" applyFill="1" applyBorder="1" applyAlignment="1" applyProtection="0">
      <alignment horizontal="center" vertical="bottom" wrapText="1"/>
    </xf>
    <xf numFmtId="0" fontId="9" fillId="2" borderId="8" applyNumberFormat="1" applyFont="1" applyFill="1" applyBorder="1" applyAlignment="1" applyProtection="0">
      <alignment horizontal="center" vertical="bottom" wrapText="1"/>
    </xf>
    <xf numFmtId="49" fontId="0" fillId="2" borderId="8" applyNumberFormat="1" applyFont="1" applyFill="1" applyBorder="1" applyAlignment="1" applyProtection="0">
      <alignment horizontal="center" vertical="top" wrapText="1"/>
    </xf>
    <xf numFmtId="0" fontId="9" borderId="8" applyNumberFormat="1" applyFont="1" applyFill="0" applyBorder="1" applyAlignment="1" applyProtection="0">
      <alignment horizontal="center" vertical="bottom"/>
    </xf>
    <xf numFmtId="0" fontId="5" fillId="2" borderId="8" applyNumberFormat="0" applyFont="1" applyFill="1" applyBorder="1" applyAlignment="1" applyProtection="0">
      <alignment horizontal="left" vertical="top" wrapText="1"/>
    </xf>
    <xf numFmtId="0" fontId="8" fillId="2" borderId="8" applyNumberFormat="0" applyFont="1" applyFill="1" applyBorder="1" applyAlignment="1" applyProtection="0">
      <alignment horizontal="center" vertical="bottom" wrapText="1"/>
    </xf>
    <xf numFmtId="0" fontId="0" borderId="8" applyNumberFormat="0" applyFont="1" applyFill="0" applyBorder="1" applyAlignment="1" applyProtection="0">
      <alignment horizontal="center" vertical="bottom"/>
    </xf>
    <xf numFmtId="0" fontId="0" fillId="2" borderId="8" applyNumberFormat="0" applyFont="1" applyFill="1" applyBorder="1" applyAlignment="1" applyProtection="0">
      <alignment horizontal="center" vertical="top" wrapText="1"/>
    </xf>
    <xf numFmtId="0" fontId="0" borderId="9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horizontal="left" vertical="bottom"/>
    </xf>
    <xf numFmtId="0" fontId="0" borderId="8" applyNumberFormat="0" applyFont="1" applyFill="0" applyBorder="1" applyAlignment="1" applyProtection="0">
      <alignment vertical="bottom"/>
    </xf>
    <xf numFmtId="2" fontId="0" borderId="8" applyNumberFormat="1" applyFont="1" applyFill="0" applyBorder="1" applyAlignment="1" applyProtection="0">
      <alignment vertical="bottom"/>
    </xf>
    <xf numFmtId="49" fontId="5" fillId="3" borderId="8" applyNumberFormat="1" applyFont="1" applyFill="1" applyBorder="1" applyAlignment="1" applyProtection="0">
      <alignment horizontal="left" vertical="bottom"/>
    </xf>
    <xf numFmtId="49" fontId="0" fillId="3" borderId="8" applyNumberFormat="1" applyFont="1" applyFill="1" applyBorder="1" applyAlignment="1" applyProtection="0">
      <alignment vertical="bottom"/>
    </xf>
    <xf numFmtId="0" fontId="0" fillId="3" borderId="8" applyNumberFormat="0" applyFont="1" applyFill="1" applyBorder="1" applyAlignment="1" applyProtection="0">
      <alignment vertical="bottom"/>
    </xf>
    <xf numFmtId="2" fontId="5" fillId="3" borderId="8" applyNumberFormat="1" applyFont="1" applyFill="1" applyBorder="1" applyAlignment="1" applyProtection="0">
      <alignment horizontal="center" vertical="bottom"/>
    </xf>
    <xf numFmtId="0" fontId="0" fillId="3" borderId="8" applyNumberFormat="0" applyFont="1" applyFill="1" applyBorder="1" applyAlignment="1" applyProtection="0">
      <alignment horizontal="left" vertical="bottom" wrapText="1"/>
    </xf>
    <xf numFmtId="0" fontId="0" fillId="2" borderId="6" applyNumberFormat="0" applyFont="1" applyFill="1" applyBorder="1" applyAlignment="1" applyProtection="0">
      <alignment horizontal="left" vertical="bottom" wrapText="1"/>
    </xf>
    <xf numFmtId="0" fontId="0" fillId="2" borderId="6" applyNumberFormat="0" applyFont="1" applyFill="1" applyBorder="1" applyAlignment="1" applyProtection="0">
      <alignment vertical="bottom" wrapText="1"/>
    </xf>
    <xf numFmtId="49" fontId="0" borderId="6" applyNumberFormat="1" applyFont="1" applyFill="0" applyBorder="1" applyAlignment="1" applyProtection="0">
      <alignment vertical="bottom"/>
    </xf>
    <xf numFmtId="0" fontId="5" borderId="6" applyNumberFormat="0" applyFont="1" applyFill="0" applyBorder="1" applyAlignment="1" applyProtection="0">
      <alignment vertical="bottom"/>
    </xf>
    <xf numFmtId="2" fontId="0" borderId="6" applyNumberFormat="1" applyFont="1" applyFill="0" applyBorder="1" applyAlignment="1" applyProtection="0">
      <alignment vertical="bottom"/>
    </xf>
    <xf numFmtId="49" fontId="12" borderId="6" applyNumberFormat="1" applyFont="1" applyFill="0" applyBorder="1" applyAlignment="1" applyProtection="0">
      <alignment vertical="bottom"/>
    </xf>
    <xf numFmtId="9" fontId="0" borderId="6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9" fontId="0" borderId="10" applyNumberFormat="1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49" fontId="0" borderId="12" applyNumberFormat="1" applyFont="1" applyFill="0" applyBorder="1" applyAlignment="1" applyProtection="0">
      <alignment vertical="bottom"/>
    </xf>
    <xf numFmtId="9" fontId="0" borderId="13" applyNumberFormat="1" applyFont="1" applyFill="0" applyBorder="1" applyAlignment="1" applyProtection="0">
      <alignment vertical="bottom"/>
    </xf>
    <xf numFmtId="0" fontId="0" borderId="14" applyNumberFormat="0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vertical="bottom"/>
    </xf>
    <xf numFmtId="9" fontId="0" borderId="15" applyNumberFormat="1" applyFont="1" applyFill="0" applyBorder="1" applyAlignment="1" applyProtection="0">
      <alignment vertical="bottom"/>
    </xf>
    <xf numFmtId="1" fontId="0" borderId="6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3366ff"/>
      <rgbColor rgb="ffaaaaaa"/>
      <rgbColor rgb="ffffffff"/>
      <rgbColor rgb="ffffff99"/>
      <rgbColor rgb="ff4f81bd"/>
      <rgbColor rgb="ffc0c0c0"/>
      <rgbColor rgb="ff0000ff"/>
      <rgbColor rgb="ff0432ff"/>
      <rgbColor rgb="ffff08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44"/>
  <sheetViews>
    <sheetView workbookViewId="0" showGridLines="0" defaultGridColor="1"/>
  </sheetViews>
  <sheetFormatPr defaultColWidth="8.83333" defaultRowHeight="12.75" customHeight="1" outlineLevelRow="0" outlineLevelCol="0"/>
  <cols>
    <col min="1" max="1" width="27.6719" style="1" customWidth="1"/>
    <col min="2" max="2" width="8.85156" style="1" customWidth="1"/>
    <col min="3" max="3" width="11.8516" style="1" customWidth="1"/>
    <col min="4" max="4" width="10.6719" style="1" customWidth="1"/>
    <col min="5" max="5" width="10.1719" style="1" customWidth="1"/>
    <col min="6" max="8" width="8.85156" style="1" customWidth="1"/>
    <col min="9" max="9" width="28.5391" style="1" customWidth="1"/>
    <col min="10" max="10" width="8.85156" style="1" customWidth="1"/>
    <col min="11" max="256" width="8.85156" style="1" customWidth="1"/>
  </cols>
  <sheetData>
    <row r="1" ht="13.65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</row>
    <row r="2" ht="13.65" customHeight="1">
      <c r="A2" s="6"/>
      <c r="B2" s="7"/>
      <c r="C2" s="7"/>
      <c r="D2" s="8"/>
      <c r="E2" s="7"/>
      <c r="F2" s="7"/>
      <c r="G2" s="7"/>
      <c r="H2" s="7"/>
      <c r="I2" s="9"/>
      <c r="J2" s="10"/>
    </row>
    <row r="3" ht="13.65" customHeight="1">
      <c r="A3" t="s" s="11">
        <v>1</v>
      </c>
      <c r="B3" s="12">
        <v>3.333333333</v>
      </c>
      <c r="C3" s="13"/>
      <c r="D3" s="14"/>
      <c r="E3" s="13"/>
      <c r="F3" s="13"/>
      <c r="G3" s="13"/>
      <c r="H3" s="13"/>
      <c r="I3" s="15"/>
      <c r="J3" s="10"/>
    </row>
    <row r="4" ht="25.5" customHeight="1">
      <c r="A4" t="s" s="16">
        <v>2</v>
      </c>
      <c r="B4" t="s" s="17">
        <v>3</v>
      </c>
      <c r="C4" t="s" s="18">
        <v>4</v>
      </c>
      <c r="D4" t="s" s="18">
        <v>5</v>
      </c>
      <c r="E4" s="19">
        <v>3</v>
      </c>
      <c r="F4" s="19">
        <v>2</v>
      </c>
      <c r="G4" s="19">
        <v>1</v>
      </c>
      <c r="H4" s="19">
        <v>0</v>
      </c>
      <c r="I4" t="s" s="16">
        <v>6</v>
      </c>
      <c r="J4" s="5"/>
    </row>
    <row r="5" ht="13.65" customHeight="1">
      <c r="A5" t="s" s="20">
        <v>7</v>
      </c>
      <c r="B5" s="21">
        <v>3.5</v>
      </c>
      <c r="C5" t="s" s="22">
        <v>8</v>
      </c>
      <c r="D5" s="23">
        <f>SUM(D6:D8)</f>
        <v>24.9999999975</v>
      </c>
      <c r="E5" t="s" s="24">
        <v>9</v>
      </c>
      <c r="F5" t="s" s="24">
        <v>10</v>
      </c>
      <c r="G5" t="s" s="24">
        <v>11</v>
      </c>
      <c r="H5" t="s" s="24">
        <v>12</v>
      </c>
      <c r="I5" s="25"/>
      <c r="J5" s="5"/>
    </row>
    <row r="6" ht="38.25" customHeight="1">
      <c r="A6" t="s" s="26">
        <v>13</v>
      </c>
      <c r="B6" s="27">
        <v>2</v>
      </c>
      <c r="C6" s="28">
        <v>3</v>
      </c>
      <c r="D6" s="29">
        <f>C6*$B$3*B6</f>
        <v>19.999999998</v>
      </c>
      <c r="E6" t="s" s="30">
        <v>9</v>
      </c>
      <c r="F6" t="s" s="30">
        <v>10</v>
      </c>
      <c r="G6" t="s" s="30">
        <v>14</v>
      </c>
      <c r="H6" t="s" s="30">
        <v>12</v>
      </c>
      <c r="I6" t="s" s="31">
        <v>15</v>
      </c>
      <c r="J6" s="5"/>
    </row>
    <row r="7" ht="38.25" customHeight="1">
      <c r="A7" t="s" s="26">
        <v>16</v>
      </c>
      <c r="B7" s="27">
        <v>1</v>
      </c>
      <c r="C7" s="28">
        <v>1</v>
      </c>
      <c r="D7" s="29">
        <f>C7*$B$3*B7</f>
        <v>3.333333333</v>
      </c>
      <c r="E7" t="s" s="30">
        <v>9</v>
      </c>
      <c r="F7" t="s" s="30">
        <v>10</v>
      </c>
      <c r="G7" t="s" s="30">
        <v>14</v>
      </c>
      <c r="H7" t="s" s="30">
        <v>12</v>
      </c>
      <c r="I7" t="s" s="31">
        <v>17</v>
      </c>
      <c r="J7" s="5"/>
    </row>
    <row r="8" ht="38.25" customHeight="1">
      <c r="A8" t="s" s="26">
        <v>18</v>
      </c>
      <c r="B8" s="27">
        <v>0.5</v>
      </c>
      <c r="C8" s="28">
        <v>1</v>
      </c>
      <c r="D8" s="29">
        <f>C8*$B$3*B8</f>
        <v>1.6666666665</v>
      </c>
      <c r="E8" t="s" s="30">
        <v>9</v>
      </c>
      <c r="F8" t="s" s="30">
        <v>10</v>
      </c>
      <c r="G8" t="s" s="30">
        <v>14</v>
      </c>
      <c r="H8" t="s" s="30">
        <v>12</v>
      </c>
      <c r="I8" t="s" s="31">
        <v>17</v>
      </c>
      <c r="J8" s="5"/>
    </row>
    <row r="9" ht="13.65" customHeight="1">
      <c r="A9" s="32"/>
      <c r="B9" s="33"/>
      <c r="C9" s="34"/>
      <c r="D9" s="23"/>
      <c r="E9" s="35"/>
      <c r="F9" s="35"/>
      <c r="G9" s="35"/>
      <c r="H9" s="35"/>
      <c r="I9" s="36"/>
      <c r="J9" s="5"/>
    </row>
    <row r="10" ht="13.65" customHeight="1">
      <c r="A10" t="s" s="20">
        <v>19</v>
      </c>
      <c r="B10" s="21">
        <v>2</v>
      </c>
      <c r="C10" t="s" s="22">
        <v>8</v>
      </c>
      <c r="D10" s="23">
        <f>SUM(D11:D13)</f>
        <v>9.999999999</v>
      </c>
      <c r="E10" t="s" s="24">
        <v>9</v>
      </c>
      <c r="F10" t="s" s="24">
        <v>10</v>
      </c>
      <c r="G10" t="s" s="24">
        <v>11</v>
      </c>
      <c r="H10" t="s" s="24">
        <v>12</v>
      </c>
      <c r="I10" s="36"/>
      <c r="J10" s="5"/>
    </row>
    <row r="11" ht="38.25" customHeight="1">
      <c r="A11" t="s" s="26">
        <v>20</v>
      </c>
      <c r="B11" s="27">
        <v>1</v>
      </c>
      <c r="C11" s="28">
        <v>2</v>
      </c>
      <c r="D11" s="29">
        <f>C11*$B$3*B11</f>
        <v>6.666666666</v>
      </c>
      <c r="E11" t="s" s="30">
        <v>21</v>
      </c>
      <c r="F11" t="s" s="30">
        <v>22</v>
      </c>
      <c r="G11" t="s" s="30">
        <v>23</v>
      </c>
      <c r="H11" t="s" s="30">
        <v>24</v>
      </c>
      <c r="I11" t="s" s="31">
        <v>25</v>
      </c>
      <c r="J11" s="5"/>
    </row>
    <row r="12" ht="38.25" customHeight="1">
      <c r="A12" t="s" s="26">
        <v>26</v>
      </c>
      <c r="B12" s="27">
        <v>0.8</v>
      </c>
      <c r="C12" s="28">
        <v>1</v>
      </c>
      <c r="D12" s="29">
        <f>C12*$B$3*B12</f>
        <v>2.6666666664</v>
      </c>
      <c r="E12" t="s" s="30">
        <v>27</v>
      </c>
      <c r="F12" t="s" s="30">
        <v>11</v>
      </c>
      <c r="G12" t="s" s="30">
        <v>28</v>
      </c>
      <c r="H12" t="s" s="30">
        <v>9</v>
      </c>
      <c r="I12" t="s" s="31">
        <v>29</v>
      </c>
      <c r="J12" s="5"/>
    </row>
    <row r="13" ht="38.25" customHeight="1">
      <c r="A13" t="s" s="26">
        <v>30</v>
      </c>
      <c r="B13" s="27">
        <v>0.2</v>
      </c>
      <c r="C13" s="28">
        <v>1</v>
      </c>
      <c r="D13" s="29">
        <f>C13*$B$3*B13</f>
        <v>0.6666666666000001</v>
      </c>
      <c r="E13" t="s" s="30">
        <v>9</v>
      </c>
      <c r="F13" t="s" s="30">
        <v>10</v>
      </c>
      <c r="G13" t="s" s="30">
        <v>14</v>
      </c>
      <c r="H13" t="s" s="30">
        <v>12</v>
      </c>
      <c r="I13" t="s" s="31">
        <v>31</v>
      </c>
      <c r="J13" s="5"/>
    </row>
    <row r="14" ht="13.65" customHeight="1">
      <c r="A14" s="32"/>
      <c r="B14" s="33"/>
      <c r="C14" s="34"/>
      <c r="D14" s="23"/>
      <c r="E14" s="35"/>
      <c r="F14" s="35"/>
      <c r="G14" s="35"/>
      <c r="H14" s="35"/>
      <c r="I14" s="36"/>
      <c r="J14" s="5"/>
    </row>
    <row r="15" ht="13.65" customHeight="1">
      <c r="A15" t="s" s="20">
        <v>32</v>
      </c>
      <c r="B15" s="21">
        <v>2.5</v>
      </c>
      <c r="C15" t="s" s="22">
        <v>33</v>
      </c>
      <c r="D15" s="23">
        <f>SUM(D16:D17)</f>
        <v>14.9999999985</v>
      </c>
      <c r="E15" t="s" s="24">
        <v>9</v>
      </c>
      <c r="F15" t="s" s="24">
        <v>10</v>
      </c>
      <c r="G15" t="s" s="24">
        <v>14</v>
      </c>
      <c r="H15" t="s" s="24">
        <v>12</v>
      </c>
      <c r="I15" s="36"/>
      <c r="J15" s="5"/>
    </row>
    <row r="16" ht="38.25" customHeight="1">
      <c r="A16" t="s" s="37">
        <v>34</v>
      </c>
      <c r="B16" s="38">
        <v>0.5</v>
      </c>
      <c r="C16" s="39">
        <v>1</v>
      </c>
      <c r="D16" s="29">
        <f>C16*$B$3*B16</f>
        <v>1.6666666665</v>
      </c>
      <c r="E16" t="s" s="40">
        <v>35</v>
      </c>
      <c r="F16" t="s" s="40">
        <v>36</v>
      </c>
      <c r="G16" t="s" s="40">
        <v>37</v>
      </c>
      <c r="H16" t="s" s="40">
        <v>38</v>
      </c>
      <c r="I16" t="s" s="31">
        <v>39</v>
      </c>
      <c r="J16" s="5"/>
    </row>
    <row r="17" ht="38.25" customHeight="1">
      <c r="A17" t="s" s="37">
        <v>40</v>
      </c>
      <c r="B17" s="38">
        <v>2</v>
      </c>
      <c r="C17" s="41">
        <v>2</v>
      </c>
      <c r="D17" s="29">
        <f>C17*$B$3*B17</f>
        <v>13.333333332</v>
      </c>
      <c r="E17" t="s" s="40">
        <v>41</v>
      </c>
      <c r="F17" t="s" s="40">
        <v>42</v>
      </c>
      <c r="G17" t="s" s="40">
        <v>43</v>
      </c>
      <c r="H17" t="s" s="40">
        <v>12</v>
      </c>
      <c r="I17" t="s" s="31">
        <v>44</v>
      </c>
      <c r="J17" s="5"/>
    </row>
    <row r="18" ht="13.65" customHeight="1">
      <c r="A18" s="42"/>
      <c r="B18" s="43"/>
      <c r="C18" s="44"/>
      <c r="D18" s="29"/>
      <c r="E18" s="45"/>
      <c r="F18" s="45"/>
      <c r="G18" s="45"/>
      <c r="H18" s="45"/>
      <c r="I18" s="36"/>
      <c r="J18" s="5"/>
    </row>
    <row r="19" ht="13.65" customHeight="1">
      <c r="A19" t="s" s="20">
        <v>45</v>
      </c>
      <c r="B19" s="21">
        <v>2</v>
      </c>
      <c r="C19" t="s" s="22">
        <v>8</v>
      </c>
      <c r="D19" s="23">
        <f>SUM(D20:D21)</f>
        <v>16.666666665</v>
      </c>
      <c r="E19" t="s" s="24">
        <v>9</v>
      </c>
      <c r="F19" t="s" s="24">
        <v>10</v>
      </c>
      <c r="G19" t="s" s="24">
        <v>11</v>
      </c>
      <c r="H19" t="s" s="24">
        <v>12</v>
      </c>
      <c r="I19" s="36"/>
      <c r="J19" s="5"/>
    </row>
    <row r="20" ht="38.25" customHeight="1">
      <c r="A20" t="s" s="37">
        <v>46</v>
      </c>
      <c r="B20" s="38">
        <v>0.5</v>
      </c>
      <c r="C20" s="39">
        <v>1</v>
      </c>
      <c r="D20" s="29">
        <f>C20*$B$3*B20</f>
        <v>1.6666666665</v>
      </c>
      <c r="E20" t="s" s="40">
        <v>47</v>
      </c>
      <c r="F20" t="s" s="40">
        <v>48</v>
      </c>
      <c r="G20" t="s" s="40">
        <v>49</v>
      </c>
      <c r="H20" t="s" s="40">
        <v>50</v>
      </c>
      <c r="I20" t="s" s="31">
        <v>51</v>
      </c>
      <c r="J20" s="5"/>
    </row>
    <row r="21" ht="38.25" customHeight="1">
      <c r="A21" t="s" s="37">
        <v>52</v>
      </c>
      <c r="B21" s="38">
        <v>1.5</v>
      </c>
      <c r="C21" s="41">
        <v>3</v>
      </c>
      <c r="D21" s="29">
        <f>C21*$B$3*B21</f>
        <v>14.9999999985</v>
      </c>
      <c r="E21" t="s" s="40">
        <v>9</v>
      </c>
      <c r="F21" t="s" s="40">
        <v>10</v>
      </c>
      <c r="G21" t="s" s="40">
        <v>14</v>
      </c>
      <c r="H21" t="s" s="40">
        <v>12</v>
      </c>
      <c r="I21" t="s" s="31">
        <v>53</v>
      </c>
      <c r="J21" s="46"/>
    </row>
    <row r="22" ht="13.65" customHeight="1">
      <c r="A22" s="47"/>
      <c r="B22" s="48"/>
      <c r="C22" s="48"/>
      <c r="D22" s="49"/>
      <c r="E22" s="48"/>
      <c r="F22" s="48"/>
      <c r="G22" s="48"/>
      <c r="H22" s="48"/>
      <c r="I22" s="25"/>
      <c r="J22" s="48"/>
    </row>
    <row r="23" ht="13.65" customHeight="1">
      <c r="A23" t="s" s="50">
        <v>54</v>
      </c>
      <c r="B23" t="s" s="51">
        <v>55</v>
      </c>
      <c r="C23" s="52"/>
      <c r="D23" s="53">
        <f>SUM(D19,D15,D10,D5)</f>
        <v>66.66666666</v>
      </c>
      <c r="E23" s="52"/>
      <c r="F23" s="52"/>
      <c r="G23" s="52"/>
      <c r="H23" s="52"/>
      <c r="I23" s="54"/>
      <c r="J23" s="48"/>
    </row>
    <row r="24" ht="13.65" customHeight="1">
      <c r="A24" s="6"/>
      <c r="B24" s="7"/>
      <c r="C24" s="7"/>
      <c r="D24" s="8"/>
      <c r="E24" s="7"/>
      <c r="F24" s="7"/>
      <c r="G24" s="7"/>
      <c r="H24" s="7"/>
      <c r="I24" s="9"/>
      <c r="J24" s="7"/>
    </row>
    <row r="25" ht="13.65" customHeight="1">
      <c r="A25" s="55"/>
      <c r="B25" s="55"/>
      <c r="C25" s="56"/>
      <c r="D25" t="s" s="57">
        <v>56</v>
      </c>
      <c r="E25" s="10"/>
      <c r="F25" s="10"/>
      <c r="G25" s="10"/>
      <c r="H25" s="10"/>
      <c r="I25" s="55"/>
      <c r="J25" s="10"/>
    </row>
    <row r="26" ht="13.65" customHeight="1">
      <c r="A26" s="58"/>
      <c r="B26" s="58"/>
      <c r="C26" s="10"/>
      <c r="D26" s="59"/>
      <c r="E26" s="10"/>
      <c r="F26" s="10"/>
      <c r="G26" s="10"/>
      <c r="H26" s="10"/>
      <c r="I26" s="55"/>
      <c r="J26" s="10"/>
    </row>
    <row r="27" ht="13.65" customHeight="1">
      <c r="A27" s="58"/>
      <c r="B27" s="58"/>
      <c r="C27" s="10"/>
      <c r="D27" t="s" s="60">
        <v>57</v>
      </c>
      <c r="E27" t="s" s="60">
        <v>58</v>
      </c>
      <c r="F27" s="10"/>
      <c r="G27" s="10"/>
      <c r="H27" s="10"/>
      <c r="I27" s="55"/>
      <c r="J27" s="10"/>
    </row>
    <row r="28" ht="13.65" customHeight="1">
      <c r="A28" s="58"/>
      <c r="B28" s="58"/>
      <c r="C28" s="10"/>
      <c r="D28" t="s" s="57">
        <v>59</v>
      </c>
      <c r="E28" s="61">
        <v>0.5</v>
      </c>
      <c r="F28" s="10"/>
      <c r="G28" s="10"/>
      <c r="H28" s="10"/>
      <c r="I28" s="55"/>
      <c r="J28" s="10"/>
    </row>
    <row r="29" ht="13.65" customHeight="1">
      <c r="A29" s="58"/>
      <c r="B29" s="58"/>
      <c r="C29" s="10"/>
      <c r="D29" t="s" s="57">
        <v>60</v>
      </c>
      <c r="E29" s="61">
        <v>0.4</v>
      </c>
      <c r="F29" s="10"/>
      <c r="G29" s="10"/>
      <c r="H29" s="10"/>
      <c r="I29" s="55"/>
      <c r="J29" s="10"/>
    </row>
    <row r="30" ht="13.65" customHeight="1">
      <c r="A30" s="58"/>
      <c r="B30" s="58"/>
      <c r="C30" s="10"/>
      <c r="D30" t="s" s="62">
        <v>61</v>
      </c>
      <c r="E30" s="63">
        <v>0.3</v>
      </c>
      <c r="F30" s="10"/>
      <c r="G30" s="10"/>
      <c r="H30" s="10"/>
      <c r="I30" s="55"/>
      <c r="J30" s="10"/>
    </row>
    <row r="31" ht="13.65" customHeight="1">
      <c r="A31" s="58"/>
      <c r="B31" s="58"/>
      <c r="C31" s="64"/>
      <c r="D31" t="s" s="65">
        <v>62</v>
      </c>
      <c r="E31" s="66">
        <v>0.2</v>
      </c>
      <c r="F31" s="67"/>
      <c r="G31" s="10"/>
      <c r="H31" s="10"/>
      <c r="I31" s="55"/>
      <c r="J31" s="10"/>
    </row>
    <row r="32" ht="13.65" customHeight="1">
      <c r="A32" s="58"/>
      <c r="B32" s="61"/>
      <c r="C32" s="61"/>
      <c r="D32" t="s" s="68">
        <v>63</v>
      </c>
      <c r="E32" s="69">
        <v>0.16</v>
      </c>
      <c r="F32" s="10"/>
      <c r="G32" s="10"/>
      <c r="H32" s="10"/>
      <c r="I32" s="55"/>
      <c r="J32" s="10"/>
    </row>
    <row r="33" ht="13.65" customHeight="1">
      <c r="A33" s="70"/>
      <c r="B33" s="61"/>
      <c r="C33" s="61"/>
      <c r="D33" t="s" s="57">
        <v>64</v>
      </c>
      <c r="E33" s="61">
        <v>0.14</v>
      </c>
      <c r="F33" s="10"/>
      <c r="G33" s="10"/>
      <c r="H33" s="10"/>
      <c r="I33" s="55"/>
      <c r="J33" s="10"/>
    </row>
    <row r="34" ht="13.65" customHeight="1">
      <c r="A34" s="70"/>
      <c r="B34" s="61"/>
      <c r="C34" s="61"/>
      <c r="D34" t="s" s="57">
        <v>65</v>
      </c>
      <c r="E34" s="61">
        <v>0.12</v>
      </c>
      <c r="F34" s="10"/>
      <c r="G34" s="10"/>
      <c r="H34" s="10"/>
      <c r="I34" s="55"/>
      <c r="J34" s="10"/>
    </row>
    <row r="35" ht="13.65" customHeight="1">
      <c r="A35" s="70"/>
      <c r="B35" s="61"/>
      <c r="C35" s="61"/>
      <c r="D35" t="s" s="57">
        <v>66</v>
      </c>
      <c r="E35" s="61">
        <v>0.08</v>
      </c>
      <c r="F35" s="10"/>
      <c r="G35" s="10"/>
      <c r="H35" s="10"/>
      <c r="I35" s="55"/>
      <c r="J35" s="10"/>
    </row>
    <row r="36" ht="13.65" customHeight="1">
      <c r="A36" s="70"/>
      <c r="B36" s="61"/>
      <c r="C36" s="61"/>
      <c r="D36" t="s" s="57">
        <v>67</v>
      </c>
      <c r="E36" s="61">
        <v>0.06</v>
      </c>
      <c r="F36" s="10"/>
      <c r="G36" s="10"/>
      <c r="H36" s="10"/>
      <c r="I36" s="55"/>
      <c r="J36" s="10"/>
    </row>
    <row r="37" ht="13.65" customHeight="1">
      <c r="A37" s="70"/>
      <c r="B37" s="61"/>
      <c r="C37" s="61"/>
      <c r="D37" t="s" s="57">
        <v>68</v>
      </c>
      <c r="E37" s="61">
        <v>0.04</v>
      </c>
      <c r="F37" s="10"/>
      <c r="G37" s="10"/>
      <c r="H37" s="10"/>
      <c r="I37" s="55"/>
      <c r="J37" s="10"/>
    </row>
    <row r="38" ht="13.65" customHeight="1">
      <c r="A38" s="70"/>
      <c r="B38" s="61"/>
      <c r="C38" s="61"/>
      <c r="D38" s="59"/>
      <c r="E38" s="61"/>
      <c r="F38" s="10"/>
      <c r="G38" s="10"/>
      <c r="H38" s="10"/>
      <c r="I38" s="55"/>
      <c r="J38" s="10"/>
    </row>
    <row r="39" ht="13.65" customHeight="1">
      <c r="A39" s="70"/>
      <c r="B39" s="61"/>
      <c r="C39" s="61"/>
      <c r="D39" s="59"/>
      <c r="E39" s="61"/>
      <c r="F39" s="10"/>
      <c r="G39" s="10"/>
      <c r="H39" s="10"/>
      <c r="I39" s="55"/>
      <c r="J39" s="10"/>
    </row>
    <row r="40" ht="13.65" customHeight="1">
      <c r="A40" s="70"/>
      <c r="B40" s="61"/>
      <c r="C40" s="61"/>
      <c r="D40" s="59"/>
      <c r="E40" s="61"/>
      <c r="F40" s="10"/>
      <c r="G40" s="10"/>
      <c r="H40" s="10"/>
      <c r="I40" s="55"/>
      <c r="J40" s="10"/>
    </row>
    <row r="41" ht="13.65" customHeight="1">
      <c r="A41" s="70"/>
      <c r="B41" s="10"/>
      <c r="C41" s="10"/>
      <c r="D41" s="59"/>
      <c r="E41" s="10"/>
      <c r="F41" s="10"/>
      <c r="G41" s="10"/>
      <c r="H41" s="10"/>
      <c r="I41" s="55"/>
      <c r="J41" s="10"/>
    </row>
    <row r="42" ht="13.65" customHeight="1">
      <c r="A42" s="71"/>
      <c r="B42" s="10"/>
      <c r="C42" s="10"/>
      <c r="D42" s="59"/>
      <c r="E42" s="10"/>
      <c r="F42" s="10"/>
      <c r="G42" s="10"/>
      <c r="H42" s="10"/>
      <c r="I42" s="55"/>
      <c r="J42" s="10"/>
    </row>
    <row r="43" ht="13.65" customHeight="1">
      <c r="A43" s="71"/>
      <c r="B43" s="10"/>
      <c r="C43" s="10"/>
      <c r="D43" s="59"/>
      <c r="E43" s="10"/>
      <c r="F43" s="10"/>
      <c r="G43" s="10"/>
      <c r="H43" s="10"/>
      <c r="I43" s="55"/>
      <c r="J43" s="10"/>
    </row>
    <row r="44" ht="13.65" customHeight="1">
      <c r="A44" s="71"/>
      <c r="B44" s="10"/>
      <c r="C44" s="10"/>
      <c r="D44" s="10"/>
      <c r="E44" s="10"/>
      <c r="F44" s="10"/>
      <c r="G44" s="10"/>
      <c r="H44" s="10"/>
      <c r="I44" s="10"/>
      <c r="J44" s="10"/>
    </row>
  </sheetData>
  <mergeCells count="2">
    <mergeCell ref="A1:I1"/>
    <mergeCell ref="A25:B2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