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1" authorId="0">
      <text>
        <r>
          <rPr>
            <sz val="8"/>
            <color rgb="FF000000"/>
            <rFont val="Tahoma"/>
            <family val="0"/>
            <charset val="1"/>
          </rPr>
          <t xml:space="preserve">A comunicação é feita através de uma interface entre o ator e o sistema onde essa interface não é implementada através de um protocolo de comunicação, mas uma chamada direta a um método da fachada.
</t>
        </r>
      </text>
    </comment>
    <comment ref="D12" authorId="0">
      <text>
        <r>
          <rPr>
            <sz val="8"/>
            <color rgb="FF000000"/>
            <rFont val="Tahoma"/>
            <family val="2"/>
            <charset val="1"/>
          </rPr>
          <t xml:space="preserve">Utilização de algum protocolo de comunicação entre o ator e o sistema
</t>
        </r>
        <r>
          <rPr>
            <sz val="8"/>
            <color rgb="FF000000"/>
            <rFont val="Tahoma"/>
            <family val="0"/>
            <charset val="1"/>
          </rPr>
          <t xml:space="preserve">ou interface em modo texto com um
usuário.</t>
        </r>
      </text>
    </comment>
    <comment ref="D13" authorId="0">
      <text>
        <r>
          <rPr>
            <sz val="8"/>
            <color rgb="FF000000"/>
            <rFont val="Tahoma"/>
            <family val="0"/>
            <charset val="1"/>
          </rPr>
          <t xml:space="preserve">O ator interage com o sistema através de uma interface gráfica, mesmo que a comunicação entre a interface e os demais componentes do sistema seja via algum protocolo de comunicação.
</t>
        </r>
      </text>
    </comment>
    <comment ref="D18" authorId="0">
      <text>
        <r>
          <rPr>
            <sz val="8"/>
            <color rgb="FF000000"/>
            <rFont val="Tahoma"/>
            <family val="0"/>
            <charset val="1"/>
          </rPr>
          <t xml:space="preserve">Deve-se decidir se o critério adotado será com base no número de transações ou na quantidade de casos de análise
</t>
        </r>
      </text>
    </comment>
    <comment ref="H11" authorId="0">
      <text>
        <r>
          <rPr>
            <sz val="8"/>
            <color rgb="FF000000"/>
            <rFont val="Tahoma"/>
            <family val="0"/>
            <charset val="1"/>
          </rPr>
          <t xml:space="preserve">Número total de atores </t>
        </r>
        <r>
          <rPr>
            <i val="true"/>
            <sz val="8"/>
            <color rgb="FF000000"/>
            <rFont val="Tahoma"/>
            <family val="2"/>
            <charset val="1"/>
          </rPr>
          <t xml:space="preserve">simples</t>
        </r>
        <r>
          <rPr>
            <sz val="8"/>
            <color rgb="FF000000"/>
            <rFont val="Tahoma"/>
            <family val="0"/>
            <charset val="1"/>
          </rPr>
          <t xml:space="preserve"> com os quais o sistema interage.</t>
        </r>
      </text>
    </comment>
    <comment ref="H12" authorId="0">
      <text>
        <r>
          <rPr>
            <sz val="8"/>
            <color rgb="FF000000"/>
            <rFont val="Tahoma"/>
            <family val="0"/>
            <charset val="1"/>
          </rPr>
          <t xml:space="preserve">Número total de atores de </t>
        </r>
        <r>
          <rPr>
            <i val="true"/>
            <sz val="8"/>
            <color rgb="FF000000"/>
            <rFont val="Tahoma"/>
            <family val="2"/>
            <charset val="1"/>
          </rPr>
          <t xml:space="preserve">complexidade média</t>
        </r>
        <r>
          <rPr>
            <sz val="8"/>
            <color rgb="FF000000"/>
            <rFont val="Tahoma"/>
            <family val="0"/>
            <charset val="1"/>
          </rPr>
          <t xml:space="preserve"> com os quais o sistema interage.</t>
        </r>
      </text>
    </comment>
    <comment ref="H13" authorId="0">
      <text>
        <r>
          <rPr>
            <sz val="8"/>
            <color rgb="FF000000"/>
            <rFont val="Tahoma"/>
            <family val="0"/>
            <charset val="1"/>
          </rPr>
          <t xml:space="preserve">Número total de atores </t>
        </r>
        <r>
          <rPr>
            <i val="true"/>
            <sz val="8"/>
            <color rgb="FF000000"/>
            <rFont val="Tahoma"/>
            <family val="2"/>
            <charset val="1"/>
          </rPr>
          <t xml:space="preserve">complexos</t>
        </r>
        <r>
          <rPr>
            <sz val="8"/>
            <color rgb="FF000000"/>
            <rFont val="Tahoma"/>
            <family val="0"/>
            <charset val="1"/>
          </rPr>
          <t xml:space="preserve"> com os quais o sistema interage.</t>
        </r>
      </text>
    </comment>
    <comment ref="H19" authorId="0">
      <text>
        <r>
          <rPr>
            <sz val="8"/>
            <color rgb="FF000000"/>
            <rFont val="Tahoma"/>
            <family val="0"/>
            <charset val="1"/>
          </rPr>
          <t xml:space="preserve">Quantidade de casos de uso simples.</t>
        </r>
      </text>
    </comment>
    <comment ref="H21" authorId="0">
      <text>
        <r>
          <rPr>
            <sz val="8"/>
            <color rgb="FF000000"/>
            <rFont val="Tahoma"/>
            <family val="0"/>
            <charset val="1"/>
          </rPr>
          <t xml:space="preserve">Quantidade de casos de uso complexos.</t>
        </r>
      </text>
    </comment>
    <comment ref="H29" authorId="0">
      <text>
        <r>
          <rPr>
            <sz val="10"/>
            <rFont val="Arial"/>
            <family val="0"/>
            <charset val="1"/>
          </rPr>
          <t xml:space="preserve">Utilizar valores de 0 a 5</t>
        </r>
      </text>
    </comment>
  </commentList>
</comments>
</file>

<file path=xl/sharedStrings.xml><?xml version="1.0" encoding="utf-8"?>
<sst xmlns="http://schemas.openxmlformats.org/spreadsheetml/2006/main" count="92" uniqueCount="82">
  <si>
    <t xml:space="preserve">Estimativa de esforço baseado em pontos de casos de uso</t>
  </si>
  <si>
    <t xml:space="preserve">Referências</t>
  </si>
  <si>
    <r>
      <rPr>
        <i val="true"/>
        <sz val="10"/>
        <rFont val="Arial"/>
        <family val="0"/>
        <charset val="1"/>
      </rPr>
      <t xml:space="preserve">Resource Estimation for Objectory Projects</t>
    </r>
    <r>
      <rPr>
        <sz val="10"/>
        <rFont val="Arial"/>
        <family val="0"/>
        <charset val="1"/>
      </rPr>
      <t xml:space="preserve"> de Gustav Karner (artigo)</t>
    </r>
  </si>
  <si>
    <r>
      <rPr>
        <i val="true"/>
        <sz val="10"/>
        <rFont val="Arial"/>
        <family val="0"/>
        <charset val="1"/>
      </rPr>
      <t xml:space="preserve">Applying Use Cases - A Pratical Guide </t>
    </r>
    <r>
      <rPr>
        <sz val="10"/>
        <rFont val="Arial"/>
        <family val="0"/>
        <charset val="1"/>
      </rPr>
      <t xml:space="preserve">de Geri Schneider e Jason P. Winters (livro)</t>
    </r>
  </si>
  <si>
    <t xml:space="preserve">1.0. Mensurando Complexidade dos Atores</t>
  </si>
  <si>
    <t xml:space="preserve">Ator</t>
  </si>
  <si>
    <t xml:space="preserve">Interface</t>
  </si>
  <si>
    <t xml:space="preserve">Peso</t>
  </si>
  <si>
    <t xml:space="preserve">Qtd. Atores</t>
  </si>
  <si>
    <t xml:space="preserve">Valor</t>
  </si>
  <si>
    <t xml:space="preserve">Simples</t>
  </si>
  <si>
    <t xml:space="preserve">Interface de programa (API)</t>
  </si>
  <si>
    <t xml:space="preserve">Médio</t>
  </si>
  <si>
    <t xml:space="preserve">Protocolo (Ex.:TCP/IP) ou interface em modo texto</t>
  </si>
  <si>
    <t xml:space="preserve">Complexo</t>
  </si>
  <si>
    <t xml:space="preserve">Interface gráfica</t>
  </si>
  <si>
    <t xml:space="preserve">Total</t>
  </si>
  <si>
    <t xml:space="preserve">2.0. Mensurando Complexidade dos Casos de Uso</t>
  </si>
  <si>
    <t xml:space="preserve">RESULTADO FINAL</t>
  </si>
  <si>
    <t xml:space="preserve">Caso de Uso</t>
  </si>
  <si>
    <t xml:space="preserve">Descrição</t>
  </si>
  <si>
    <t xml:space="preserve">Qtd. Casos de Uso</t>
  </si>
  <si>
    <t xml:space="preserve">Pontos de Caso de Uso Ajustados</t>
  </si>
  <si>
    <t xml:space="preserve">&lt;= 3 transações ou &lt; 5 classes de análise</t>
  </si>
  <si>
    <t xml:space="preserve">PCUA</t>
  </si>
  <si>
    <t xml:space="preserve">4-7 transações ou  5 a 10 classes de análise</t>
  </si>
  <si>
    <t xml:space="preserve">&gt; 7 transações ou &gt; 10 classes  de análise</t>
  </si>
  <si>
    <t xml:space="preserve">PCUA/20 horas</t>
  </si>
  <si>
    <t xml:space="preserve">PCUNA</t>
  </si>
  <si>
    <t xml:space="preserve">PCUNA = Pontos de Casos de Uso Não Ajustados</t>
  </si>
  <si>
    <t xml:space="preserve">3.0. Mensurando Complexidade dos Fatores Técnicos</t>
  </si>
  <si>
    <t xml:space="preserve">Fator técnico</t>
  </si>
  <si>
    <t xml:space="preserve">Influência Tfator</t>
  </si>
  <si>
    <t xml:space="preserve">T1</t>
  </si>
  <si>
    <t xml:space="preserve">Sistemas Distribuídos </t>
  </si>
  <si>
    <t xml:space="preserve">T2</t>
  </si>
  <si>
    <t xml:space="preserve">Desempenho da aplicação </t>
  </si>
  <si>
    <t xml:space="preserve">T3</t>
  </si>
  <si>
    <t xml:space="preserve">Eficiência do usuário final </t>
  </si>
  <si>
    <t xml:space="preserve">T4</t>
  </si>
  <si>
    <t xml:space="preserve">Processamento interno complexo </t>
  </si>
  <si>
    <t xml:space="preserve">T5</t>
  </si>
  <si>
    <t xml:space="preserve">Reusabilidade do código em outras aplicações </t>
  </si>
  <si>
    <t xml:space="preserve">T6</t>
  </si>
  <si>
    <t xml:space="preserve">Facilidade de instalação </t>
  </si>
  <si>
    <t xml:space="preserve">T7</t>
  </si>
  <si>
    <t xml:space="preserve">Usabilidade (facilidade operacional) </t>
  </si>
  <si>
    <t xml:space="preserve">T8</t>
  </si>
  <si>
    <t xml:space="preserve">Portabilidade </t>
  </si>
  <si>
    <t xml:space="preserve">T9</t>
  </si>
  <si>
    <t xml:space="preserve">Facilidade de manutenção </t>
  </si>
  <si>
    <t xml:space="preserve">T10</t>
  </si>
  <si>
    <t xml:space="preserve">Concorrência </t>
  </si>
  <si>
    <t xml:space="preserve">T11</t>
  </si>
  <si>
    <t xml:space="preserve">Características especiais de segurança </t>
  </si>
  <si>
    <t xml:space="preserve">T12</t>
  </si>
  <si>
    <t xml:space="preserve">Acesso direto para terceiros </t>
  </si>
  <si>
    <t xml:space="preserve">T13</t>
  </si>
  <si>
    <t xml:space="preserve">Facilidades especiais de treinamento </t>
  </si>
  <si>
    <t xml:space="preserve">Total Tfator</t>
  </si>
  <si>
    <t xml:space="preserve">Complexidade Tfator</t>
  </si>
  <si>
    <t xml:space="preserve">3.0. Mensurando Complexidade dos Fatores Ambientais</t>
  </si>
  <si>
    <t xml:space="preserve">Fator Ambiental</t>
  </si>
  <si>
    <t xml:space="preserve">Influência Afator</t>
  </si>
  <si>
    <t xml:space="preserve">A1</t>
  </si>
  <si>
    <t xml:space="preserve">Familiaridade com o processo de desenvolvimento de software </t>
  </si>
  <si>
    <t xml:space="preserve">A2</t>
  </si>
  <si>
    <t xml:space="preserve">Experiência na aplicação </t>
  </si>
  <si>
    <t xml:space="preserve">A3</t>
  </si>
  <si>
    <t xml:space="preserve">Experiência com Orientação a Objetos, na linguagem e na técnica de desenvolvimento </t>
  </si>
  <si>
    <t xml:space="preserve">A4</t>
  </si>
  <si>
    <t xml:space="preserve">Capacidade do líder de análise </t>
  </si>
  <si>
    <t xml:space="preserve">A5</t>
  </si>
  <si>
    <t xml:space="preserve">Motivação </t>
  </si>
  <si>
    <t xml:space="preserve">A6</t>
  </si>
  <si>
    <t xml:space="preserve">Requisitos estáveis </t>
  </si>
  <si>
    <t xml:space="preserve">A7</t>
  </si>
  <si>
    <t xml:space="preserve">Trabalhadores com dedicação parcial </t>
  </si>
  <si>
    <t xml:space="preserve">A8</t>
  </si>
  <si>
    <t xml:space="preserve">Dificuldade da linguagem de programação </t>
  </si>
  <si>
    <t xml:space="preserve">Total Afator</t>
  </si>
  <si>
    <t xml:space="preserve">Complexidade Afator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</si>
</sst>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0"/>
      <charset val="1"/>
    </font>
    <font>
      <sz val="8"/>
      <color rgb="FF000000"/>
      <name val="Tahoma"/>
      <family val="0"/>
      <charset val="1"/>
    </font>
    <font>
      <sz val="8"/>
      <color rgb="FF000000"/>
      <name val="Tahoma"/>
      <family val="2"/>
      <charset val="1"/>
    </font>
    <font>
      <i val="true"/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CCCCCC"/>
        <bgColor rgb="FFC0C0C0"/>
      </patternFill>
    </fill>
    <fill>
      <patternFill patternType="solid">
        <fgColor rgb="FFFFFF66"/>
        <bgColor rgb="FFFFFF00"/>
      </patternFill>
    </fill>
    <fill>
      <patternFill patternType="solid">
        <fgColor rgb="FFFFF200"/>
        <bgColor rgb="FFFFFF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0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1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2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3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4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5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6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7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8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9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1419120</xdr:colOff>
      <xdr:row>56</xdr:row>
      <xdr:rowOff>136080</xdr:rowOff>
    </xdr:to>
    <xdr:sp>
      <xdr:nvSpPr>
        <xdr:cNvPr id="10" name="CustomShape 1" hidden="1"/>
        <xdr:cNvSpPr/>
      </xdr:nvSpPr>
      <xdr:spPr>
        <a:xfrm>
          <a:off x="0" y="0"/>
          <a:ext cx="10254960" cy="9543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showFormulas="false" showGridLines="true" showRowColHeaders="true" showZeros="true" rightToLeft="false" tabSelected="true" showOutlineSymbols="true" defaultGridColor="true" view="normal" topLeftCell="C7" colorId="64" zoomScale="90" zoomScaleNormal="90" zoomScalePageLayoutView="100" workbookViewId="0">
      <selection pane="topLeft" activeCell="L26" activeCellId="0" sqref="L26"/>
    </sheetView>
  </sheetViews>
  <sheetFormatPr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57"/>
    <col collapsed="false" customWidth="true" hidden="false" outlineLevel="0" max="3" min="3" style="0" width="66.34"/>
    <col collapsed="false" customWidth="true" hidden="false" outlineLevel="0" max="4" min="4" style="0" width="18.77"/>
    <col collapsed="false" customWidth="true" hidden="false" outlineLevel="0" max="5" min="5" style="0" width="6.13"/>
    <col collapsed="false" customWidth="true" hidden="false" outlineLevel="0" max="6" min="6" style="0" width="10.71"/>
    <col collapsed="false" customWidth="true" hidden="false" outlineLevel="0" max="7" min="7" style="0" width="10"/>
    <col collapsed="false" customWidth="true" hidden="false" outlineLevel="0" max="8" min="8" style="0" width="20.56"/>
    <col collapsed="false" customWidth="true" hidden="false" outlineLevel="0" max="9" min="9" style="0" width="11.25"/>
    <col collapsed="false" customWidth="true" hidden="false" outlineLevel="0" max="10" min="10" style="0" width="8.57"/>
    <col collapsed="false" customWidth="true" hidden="false" outlineLevel="0" max="11" min="11" style="0" width="22.92"/>
    <col collapsed="false" customWidth="true" hidden="false" outlineLevel="0" max="12" min="12" style="0" width="14.75"/>
    <col collapsed="false" customWidth="true" hidden="false" outlineLevel="0" max="1025" min="13" style="0" width="8.57"/>
  </cols>
  <sheetData>
    <row r="1" customFormat="false" ht="26.25" hidden="false" customHeight="false" outlineLevel="0" collapsed="false">
      <c r="A1" s="1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C4" s="3" t="s">
        <v>2</v>
      </c>
    </row>
    <row r="5" customFormat="false" ht="12.75" hidden="false" customHeight="false" outlineLevel="0" collapsed="false">
      <c r="C5" s="3" t="s">
        <v>3</v>
      </c>
    </row>
    <row r="6" customFormat="false" ht="12.75" hidden="false" customHeight="false" outlineLevel="0" collapsed="false">
      <c r="C6" s="3"/>
    </row>
    <row r="8" customFormat="false" ht="12.75" hidden="false" customHeight="false" outlineLevel="0" collapsed="false">
      <c r="A8" s="2" t="s">
        <v>4</v>
      </c>
      <c r="B8" s="2"/>
    </row>
    <row r="9" customFormat="false" ht="12.8" hidden="false" customHeight="false" outlineLevel="0" collapsed="false"/>
    <row r="10" customFormat="false" ht="12.8" hidden="false" customHeight="false" outlineLevel="0" collapsed="false">
      <c r="B10" s="4" t="s">
        <v>5</v>
      </c>
      <c r="C10" s="5" t="s">
        <v>6</v>
      </c>
      <c r="D10" s="6" t="s">
        <v>7</v>
      </c>
      <c r="H10" s="6" t="s">
        <v>8</v>
      </c>
      <c r="I10" s="5" t="s">
        <v>9</v>
      </c>
    </row>
    <row r="11" customFormat="false" ht="12.8" hidden="false" customHeight="false" outlineLevel="0" collapsed="false">
      <c r="B11" s="7" t="s">
        <v>10</v>
      </c>
      <c r="C11" s="8" t="s">
        <v>11</v>
      </c>
      <c r="D11" s="9" t="n">
        <v>2</v>
      </c>
      <c r="H11" s="10" t="n">
        <v>0</v>
      </c>
      <c r="I11" s="11" t="n">
        <f aca="false">D11*H11</f>
        <v>0</v>
      </c>
    </row>
    <row r="12" customFormat="false" ht="12.8" hidden="false" customHeight="false" outlineLevel="0" collapsed="false">
      <c r="B12" s="7" t="s">
        <v>12</v>
      </c>
      <c r="C12" s="8" t="s">
        <v>13</v>
      </c>
      <c r="D12" s="9" t="n">
        <v>1</v>
      </c>
      <c r="H12" s="12" t="n">
        <v>2</v>
      </c>
      <c r="I12" s="13" t="n">
        <f aca="false">D12*H12</f>
        <v>2</v>
      </c>
    </row>
    <row r="13" customFormat="false" ht="12.8" hidden="false" customHeight="false" outlineLevel="0" collapsed="false">
      <c r="B13" s="14" t="s">
        <v>14</v>
      </c>
      <c r="C13" s="15" t="s">
        <v>15</v>
      </c>
      <c r="D13" s="16" t="n">
        <v>3</v>
      </c>
      <c r="H13" s="12" t="n">
        <v>2</v>
      </c>
      <c r="I13" s="13" t="n">
        <f aca="false">D13*H13</f>
        <v>6</v>
      </c>
    </row>
    <row r="14" customFormat="false" ht="12.8" hidden="false" customHeight="false" outlineLevel="0" collapsed="false">
      <c r="G14" s="17" t="s">
        <v>16</v>
      </c>
      <c r="H14" s="18" t="n">
        <f aca="false">SUM(H11:H13)</f>
        <v>4</v>
      </c>
      <c r="I14" s="19" t="n">
        <f aca="false">SUM(I11:I13)</f>
        <v>8</v>
      </c>
    </row>
    <row r="16" customFormat="false" ht="12.8" hidden="false" customHeight="false" outlineLevel="0" collapsed="false">
      <c r="A16" s="2" t="s">
        <v>17</v>
      </c>
      <c r="B16" s="2"/>
    </row>
    <row r="17" customFormat="false" ht="12.8" hidden="false" customHeight="false" outlineLevel="0" collapsed="false">
      <c r="L17" s="20" t="s">
        <v>18</v>
      </c>
      <c r="M17" s="20"/>
      <c r="N17" s="20"/>
      <c r="O17" s="20"/>
    </row>
    <row r="18" customFormat="false" ht="12.8" hidden="false" customHeight="false" outlineLevel="0" collapsed="false">
      <c r="B18" s="4" t="s">
        <v>19</v>
      </c>
      <c r="C18" s="5" t="s">
        <v>20</v>
      </c>
      <c r="D18" s="6" t="s">
        <v>7</v>
      </c>
      <c r="H18" s="6" t="s">
        <v>21</v>
      </c>
      <c r="I18" s="5" t="s">
        <v>9</v>
      </c>
      <c r="L18" s="21" t="s">
        <v>22</v>
      </c>
      <c r="M18" s="21"/>
      <c r="N18" s="21"/>
      <c r="O18" s="21"/>
    </row>
    <row r="19" customFormat="false" ht="12.8" hidden="false" customHeight="false" outlineLevel="0" collapsed="false">
      <c r="B19" s="7" t="s">
        <v>10</v>
      </c>
      <c r="C19" s="8" t="s">
        <v>23</v>
      </c>
      <c r="D19" s="9" t="n">
        <v>5</v>
      </c>
      <c r="H19" s="22" t="n">
        <v>1</v>
      </c>
      <c r="I19" s="11" t="n">
        <f aca="false">D19*H19</f>
        <v>5</v>
      </c>
      <c r="L19" s="23" t="s">
        <v>24</v>
      </c>
      <c r="M19" s="23"/>
      <c r="N19" s="24" t="n">
        <f aca="false">H24*I45*I60</f>
        <v>35.873825</v>
      </c>
      <c r="O19" s="24"/>
    </row>
    <row r="20" customFormat="false" ht="12.8" hidden="false" customHeight="false" outlineLevel="0" collapsed="false">
      <c r="B20" s="7" t="s">
        <v>12</v>
      </c>
      <c r="C20" s="8" t="s">
        <v>25</v>
      </c>
      <c r="D20" s="9" t="n">
        <v>10</v>
      </c>
      <c r="H20" s="12" t="n">
        <v>3</v>
      </c>
      <c r="I20" s="13" t="n">
        <f aca="false">D20*H20</f>
        <v>30</v>
      </c>
      <c r="N20" s="25"/>
      <c r="O20" s="25"/>
    </row>
    <row r="21" customFormat="false" ht="12.8" hidden="false" customHeight="false" outlineLevel="0" collapsed="false">
      <c r="B21" s="14" t="s">
        <v>14</v>
      </c>
      <c r="C21" s="15" t="s">
        <v>26</v>
      </c>
      <c r="D21" s="16" t="n">
        <v>15</v>
      </c>
      <c r="H21" s="12" t="n">
        <v>0</v>
      </c>
      <c r="I21" s="13" t="n">
        <f aca="false">D21*H21</f>
        <v>0</v>
      </c>
    </row>
    <row r="22" customFormat="false" ht="12.8" hidden="false" customHeight="false" outlineLevel="0" collapsed="false">
      <c r="G22" s="17" t="s">
        <v>16</v>
      </c>
      <c r="H22" s="19" t="n">
        <f aca="false">SUM(H19:H21)</f>
        <v>4</v>
      </c>
      <c r="I22" s="18" t="n">
        <f aca="false">SUM(I19:I21)</f>
        <v>35</v>
      </c>
      <c r="L22" s="26" t="s">
        <v>27</v>
      </c>
      <c r="M22" s="27" t="n">
        <f aca="false">N19/20</f>
        <v>1.79369125</v>
      </c>
    </row>
    <row r="23" customFormat="false" ht="12.8" hidden="false" customHeight="false" outlineLevel="0" collapsed="false">
      <c r="G23" s="28"/>
      <c r="H23" s="28"/>
    </row>
    <row r="24" customFormat="false" ht="12.8" hidden="false" customHeight="false" outlineLevel="0" collapsed="false">
      <c r="G24" s="17" t="s">
        <v>28</v>
      </c>
      <c r="H24" s="19" t="n">
        <f aca="false">I22 + I14</f>
        <v>43</v>
      </c>
    </row>
    <row r="25" customFormat="false" ht="12.8" hidden="false" customHeight="false" outlineLevel="0" collapsed="false">
      <c r="G25" s="0" t="s">
        <v>29</v>
      </c>
      <c r="H25" s="28"/>
    </row>
    <row r="27" customFormat="false" ht="12.8" hidden="false" customHeight="false" outlineLevel="0" collapsed="false">
      <c r="A27" s="29" t="s">
        <v>30</v>
      </c>
    </row>
    <row r="29" customFormat="false" ht="12.8" hidden="false" customHeight="false" outlineLevel="0" collapsed="false">
      <c r="B29" s="30"/>
      <c r="C29" s="31" t="s">
        <v>31</v>
      </c>
      <c r="D29" s="32" t="s">
        <v>7</v>
      </c>
      <c r="H29" s="31" t="s">
        <v>32</v>
      </c>
      <c r="I29" s="33" t="s">
        <v>9</v>
      </c>
    </row>
    <row r="30" customFormat="false" ht="12.8" hidden="false" customHeight="false" outlineLevel="0" collapsed="false">
      <c r="B30" s="34" t="s">
        <v>33</v>
      </c>
      <c r="C30" s="35" t="s">
        <v>34</v>
      </c>
      <c r="D30" s="36" t="n">
        <v>2</v>
      </c>
      <c r="H30" s="12" t="n">
        <v>5</v>
      </c>
      <c r="I30" s="37" t="n">
        <f aca="false">H30*D30</f>
        <v>10</v>
      </c>
    </row>
    <row r="31" customFormat="false" ht="12.8" hidden="false" customHeight="false" outlineLevel="0" collapsed="false">
      <c r="B31" s="34" t="s">
        <v>35</v>
      </c>
      <c r="C31" s="35" t="s">
        <v>36</v>
      </c>
      <c r="D31" s="36" t="n">
        <v>1</v>
      </c>
      <c r="H31" s="12" t="n">
        <v>4</v>
      </c>
      <c r="I31" s="37" t="n">
        <f aca="false">H31*D31</f>
        <v>4</v>
      </c>
    </row>
    <row r="32" customFormat="false" ht="12.8" hidden="false" customHeight="false" outlineLevel="0" collapsed="false">
      <c r="B32" s="34" t="s">
        <v>37</v>
      </c>
      <c r="C32" s="35" t="s">
        <v>38</v>
      </c>
      <c r="D32" s="36" t="n">
        <v>1</v>
      </c>
      <c r="H32" s="12" t="n">
        <v>5</v>
      </c>
      <c r="I32" s="37" t="n">
        <f aca="false">H32*D32</f>
        <v>5</v>
      </c>
    </row>
    <row r="33" customFormat="false" ht="12.8" hidden="false" customHeight="false" outlineLevel="0" collapsed="false">
      <c r="B33" s="34" t="s">
        <v>39</v>
      </c>
      <c r="C33" s="35" t="s">
        <v>40</v>
      </c>
      <c r="D33" s="36" t="n">
        <v>1</v>
      </c>
      <c r="H33" s="12" t="n">
        <v>3</v>
      </c>
      <c r="I33" s="37" t="n">
        <f aca="false">H33*D33</f>
        <v>3</v>
      </c>
    </row>
    <row r="34" customFormat="false" ht="12.8" hidden="false" customHeight="false" outlineLevel="0" collapsed="false">
      <c r="B34" s="34" t="s">
        <v>41</v>
      </c>
      <c r="C34" s="35" t="s">
        <v>42</v>
      </c>
      <c r="D34" s="36" t="n">
        <v>1</v>
      </c>
      <c r="H34" s="12" t="n">
        <v>4</v>
      </c>
      <c r="I34" s="37" t="n">
        <f aca="false">H34*D34</f>
        <v>4</v>
      </c>
    </row>
    <row r="35" customFormat="false" ht="12.8" hidden="false" customHeight="false" outlineLevel="0" collapsed="false">
      <c r="B35" s="34" t="s">
        <v>43</v>
      </c>
      <c r="C35" s="35" t="s">
        <v>44</v>
      </c>
      <c r="D35" s="36" t="n">
        <v>0.5</v>
      </c>
      <c r="H35" s="12" t="n">
        <v>5</v>
      </c>
      <c r="I35" s="37" t="n">
        <f aca="false">H35*D35</f>
        <v>2.5</v>
      </c>
    </row>
    <row r="36" customFormat="false" ht="12.8" hidden="false" customHeight="false" outlineLevel="0" collapsed="false">
      <c r="B36" s="34" t="s">
        <v>45</v>
      </c>
      <c r="C36" s="35" t="s">
        <v>46</v>
      </c>
      <c r="D36" s="36" t="n">
        <v>0.5</v>
      </c>
      <c r="H36" s="12" t="n">
        <v>4</v>
      </c>
      <c r="I36" s="37" t="n">
        <f aca="false">H36*D36</f>
        <v>2</v>
      </c>
    </row>
    <row r="37" customFormat="false" ht="12.8" hidden="false" customHeight="false" outlineLevel="0" collapsed="false">
      <c r="B37" s="34" t="s">
        <v>47</v>
      </c>
      <c r="C37" s="35" t="s">
        <v>48</v>
      </c>
      <c r="D37" s="36" t="n">
        <v>1</v>
      </c>
      <c r="H37" s="12" t="n">
        <v>3</v>
      </c>
      <c r="I37" s="37" t="n">
        <f aca="false">H37*D37</f>
        <v>3</v>
      </c>
    </row>
    <row r="38" customFormat="false" ht="12.8" hidden="false" customHeight="false" outlineLevel="0" collapsed="false">
      <c r="B38" s="34" t="s">
        <v>49</v>
      </c>
      <c r="C38" s="35" t="s">
        <v>50</v>
      </c>
      <c r="D38" s="36" t="n">
        <v>1</v>
      </c>
      <c r="H38" s="38" t="n">
        <v>4</v>
      </c>
      <c r="I38" s="37" t="n">
        <f aca="false">H38*D38</f>
        <v>4</v>
      </c>
    </row>
    <row r="39" customFormat="false" ht="12.8" hidden="false" customHeight="false" outlineLevel="0" collapsed="false">
      <c r="B39" s="34" t="s">
        <v>51</v>
      </c>
      <c r="C39" s="35" t="s">
        <v>52</v>
      </c>
      <c r="D39" s="36" t="n">
        <v>1</v>
      </c>
      <c r="H39" s="38" t="n">
        <v>5</v>
      </c>
      <c r="I39" s="37" t="n">
        <f aca="false">H39*D39</f>
        <v>5</v>
      </c>
    </row>
    <row r="40" customFormat="false" ht="12.8" hidden="false" customHeight="false" outlineLevel="0" collapsed="false">
      <c r="B40" s="34" t="s">
        <v>53</v>
      </c>
      <c r="C40" s="35" t="s">
        <v>54</v>
      </c>
      <c r="D40" s="36" t="n">
        <v>0.5</v>
      </c>
      <c r="H40" s="38" t="n">
        <v>4</v>
      </c>
      <c r="I40" s="37" t="n">
        <f aca="false">H40*D40</f>
        <v>2</v>
      </c>
    </row>
    <row r="41" customFormat="false" ht="12.8" hidden="false" customHeight="false" outlineLevel="0" collapsed="false">
      <c r="B41" s="34" t="s">
        <v>55</v>
      </c>
      <c r="C41" s="35" t="s">
        <v>56</v>
      </c>
      <c r="D41" s="36" t="n">
        <v>1</v>
      </c>
      <c r="H41" s="38" t="n">
        <v>5</v>
      </c>
      <c r="I41" s="37" t="n">
        <f aca="false">H41*D41</f>
        <v>5</v>
      </c>
    </row>
    <row r="42" customFormat="false" ht="12.8" hidden="false" customHeight="false" outlineLevel="0" collapsed="false">
      <c r="B42" s="39" t="s">
        <v>57</v>
      </c>
      <c r="C42" s="40" t="s">
        <v>58</v>
      </c>
      <c r="D42" s="41" t="n">
        <v>1</v>
      </c>
      <c r="H42" s="38" t="n">
        <v>1</v>
      </c>
      <c r="I42" s="37" t="n">
        <f aca="false">H42*D42</f>
        <v>1</v>
      </c>
    </row>
    <row r="43" customFormat="false" ht="12.8" hidden="false" customHeight="false" outlineLevel="0" collapsed="false">
      <c r="H43" s="42" t="s">
        <v>59</v>
      </c>
      <c r="I43" s="43" t="n">
        <f aca="false">SUM(I30:I42)</f>
        <v>50.5</v>
      </c>
    </row>
    <row r="45" customFormat="false" ht="12.8" hidden="false" customHeight="false" outlineLevel="0" collapsed="false">
      <c r="H45" s="31" t="s">
        <v>60</v>
      </c>
      <c r="I45" s="44" t="n">
        <f aca="false">(0.6)+(0.01*I43)</f>
        <v>1.105</v>
      </c>
    </row>
    <row r="47" customFormat="false" ht="12.8" hidden="false" customHeight="false" outlineLevel="0" collapsed="false">
      <c r="A47" s="29" t="s">
        <v>61</v>
      </c>
    </row>
    <row r="49" customFormat="false" ht="12.8" hidden="false" customHeight="false" outlineLevel="0" collapsed="false">
      <c r="B49" s="30"/>
      <c r="C49" s="45" t="s">
        <v>62</v>
      </c>
      <c r="D49" s="46" t="s">
        <v>7</v>
      </c>
      <c r="H49" s="47" t="s">
        <v>63</v>
      </c>
      <c r="I49" s="48" t="s">
        <v>9</v>
      </c>
    </row>
    <row r="50" customFormat="false" ht="12.8" hidden="false" customHeight="false" outlineLevel="0" collapsed="false">
      <c r="B50" s="34" t="s">
        <v>64</v>
      </c>
      <c r="C50" s="35" t="s">
        <v>65</v>
      </c>
      <c r="D50" s="36" t="n">
        <v>1.5</v>
      </c>
      <c r="H50" s="12" t="n">
        <v>3</v>
      </c>
      <c r="I50" s="37" t="n">
        <f aca="false">H50*D50</f>
        <v>4.5</v>
      </c>
    </row>
    <row r="51" customFormat="false" ht="12.8" hidden="false" customHeight="false" outlineLevel="0" collapsed="false">
      <c r="B51" s="34" t="s">
        <v>66</v>
      </c>
      <c r="C51" s="35" t="s">
        <v>67</v>
      </c>
      <c r="D51" s="36" t="n">
        <v>0.5</v>
      </c>
      <c r="H51" s="12" t="n">
        <v>3</v>
      </c>
      <c r="I51" s="37" t="n">
        <f aca="false">H51*D51</f>
        <v>1.5</v>
      </c>
    </row>
    <row r="52" customFormat="false" ht="24" hidden="false" customHeight="false" outlineLevel="0" collapsed="false">
      <c r="B52" s="34" t="s">
        <v>68</v>
      </c>
      <c r="C52" s="35" t="s">
        <v>69</v>
      </c>
      <c r="D52" s="36" t="n">
        <v>1</v>
      </c>
      <c r="H52" s="12" t="n">
        <v>4</v>
      </c>
      <c r="I52" s="37" t="n">
        <f aca="false">H52*D52</f>
        <v>4</v>
      </c>
    </row>
    <row r="53" customFormat="false" ht="12.8" hidden="false" customHeight="false" outlineLevel="0" collapsed="false">
      <c r="B53" s="34" t="s">
        <v>70</v>
      </c>
      <c r="C53" s="35" t="s">
        <v>71</v>
      </c>
      <c r="D53" s="36" t="n">
        <v>0.5</v>
      </c>
      <c r="H53" s="12" t="n">
        <v>5</v>
      </c>
      <c r="I53" s="37" t="n">
        <f aca="false">H53*D53</f>
        <v>2.5</v>
      </c>
    </row>
    <row r="54" customFormat="false" ht="12.8" hidden="false" customHeight="false" outlineLevel="0" collapsed="false">
      <c r="B54" s="34" t="s">
        <v>72</v>
      </c>
      <c r="C54" s="35" t="s">
        <v>73</v>
      </c>
      <c r="D54" s="36" t="n">
        <v>1</v>
      </c>
      <c r="H54" s="12" t="n">
        <v>5</v>
      </c>
      <c r="I54" s="37" t="n">
        <f aca="false">H54*D54</f>
        <v>5</v>
      </c>
    </row>
    <row r="55" customFormat="false" ht="12.8" hidden="false" customHeight="false" outlineLevel="0" collapsed="false">
      <c r="B55" s="34" t="s">
        <v>74</v>
      </c>
      <c r="C55" s="35" t="s">
        <v>75</v>
      </c>
      <c r="D55" s="36" t="n">
        <v>2</v>
      </c>
      <c r="H55" s="12" t="n">
        <v>5</v>
      </c>
      <c r="I55" s="37" t="n">
        <f aca="false">H55*D55</f>
        <v>10</v>
      </c>
    </row>
    <row r="56" customFormat="false" ht="12.8" hidden="false" customHeight="false" outlineLevel="0" collapsed="false">
      <c r="B56" s="34" t="s">
        <v>76</v>
      </c>
      <c r="C56" s="35" t="s">
        <v>77</v>
      </c>
      <c r="D56" s="36" t="n">
        <v>-1</v>
      </c>
      <c r="H56" s="12" t="n">
        <v>3</v>
      </c>
      <c r="I56" s="37" t="n">
        <f aca="false">H56*D56</f>
        <v>-3</v>
      </c>
    </row>
    <row r="57" customFormat="false" ht="12.8" hidden="false" customHeight="false" outlineLevel="0" collapsed="false">
      <c r="B57" s="39" t="s">
        <v>78</v>
      </c>
      <c r="C57" s="40" t="s">
        <v>79</v>
      </c>
      <c r="D57" s="41" t="n">
        <v>-1</v>
      </c>
      <c r="H57" s="12" t="n">
        <v>3</v>
      </c>
      <c r="I57" s="37" t="n">
        <f aca="false">H57*D57</f>
        <v>-3</v>
      </c>
    </row>
    <row r="58" customFormat="false" ht="12.8" hidden="false" customHeight="false" outlineLevel="0" collapsed="false">
      <c r="H58" s="47" t="s">
        <v>80</v>
      </c>
      <c r="I58" s="49" t="n">
        <f aca="false">SUM(I50:I57)</f>
        <v>21.5</v>
      </c>
    </row>
    <row r="60" customFormat="false" ht="12.8" hidden="false" customHeight="false" outlineLevel="0" collapsed="false">
      <c r="H60" s="31" t="s">
        <v>81</v>
      </c>
      <c r="I60" s="44" t="n">
        <f aca="false">1.4+(-0.03*I58)</f>
        <v>0.755</v>
      </c>
    </row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</sheetData>
  <mergeCells count="4">
    <mergeCell ref="L17:O17"/>
    <mergeCell ref="L18:O18"/>
    <mergeCell ref="L19:M19"/>
    <mergeCell ref="N19:O19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LibreOffice/6.0.1.1$Windows_x86 LibreOffice_project/60bfb1526849283ce2491346ed2aa51c465abfe6</Application>
  <Company>CNPq/PNUD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1999-12-06T12:24:29Z</dcterms:created>
  <dc:creator>cesar</dc:creator>
  <dc:description/>
  <dc:language>pt-BR</dc:language>
  <cp:lastModifiedBy/>
  <dcterms:modified xsi:type="dcterms:W3CDTF">2018-11-02T14:55:51Z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CNPq/PNUD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