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 Daniels\Dropbox\Thesis 2013\Thesis\Data\"/>
    </mc:Choice>
  </mc:AlternateContent>
  <bookViews>
    <workbookView xWindow="0" yWindow="0" windowWidth="15345" windowHeight="67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H4" i="1"/>
  <c r="G4" i="1"/>
  <c r="F4" i="1"/>
  <c r="E4" i="1"/>
</calcChain>
</file>

<file path=xl/sharedStrings.xml><?xml version="1.0" encoding="utf-8"?>
<sst xmlns="http://schemas.openxmlformats.org/spreadsheetml/2006/main" count="62" uniqueCount="42">
  <si>
    <t>ICE</t>
  </si>
  <si>
    <t>Turbine</t>
  </si>
  <si>
    <t>Electrical efficiencies</t>
  </si>
  <si>
    <t>Overall efficiencies</t>
  </si>
  <si>
    <t>100% load</t>
  </si>
  <si>
    <t>75% load</t>
  </si>
  <si>
    <t>50% load</t>
  </si>
  <si>
    <t>25% load</t>
  </si>
  <si>
    <t>Stirling</t>
  </si>
  <si>
    <t>Fuel cell</t>
  </si>
  <si>
    <t>1kW-50kW</t>
  </si>
  <si>
    <t>20-30</t>
  </si>
  <si>
    <t>20-25</t>
  </si>
  <si>
    <t>Power range [kW]</t>
  </si>
  <si>
    <t>Capital costs [$/kW]</t>
  </si>
  <si>
    <t>O&amp;M costs [$/kW]</t>
  </si>
  <si>
    <t>Heat engines</t>
  </si>
  <si>
    <t>Fuel cells</t>
  </si>
  <si>
    <t>PEMFC</t>
  </si>
  <si>
    <t>AFC</t>
  </si>
  <si>
    <t>PAFC</t>
  </si>
  <si>
    <t>MCFC</t>
  </si>
  <si>
    <t>SOFC</t>
  </si>
  <si>
    <t>DMFC</t>
  </si>
  <si>
    <t>1-50</t>
  </si>
  <si>
    <t>10-50</t>
  </si>
  <si>
    <t>&gt;50</t>
  </si>
  <si>
    <t>Overall</t>
  </si>
  <si>
    <t>Efficiency [%]</t>
  </si>
  <si>
    <t>Electrical 100% load</t>
  </si>
  <si>
    <t>Electrical 50% load</t>
  </si>
  <si>
    <t>85-90</t>
  </si>
  <si>
    <t>15-30</t>
  </si>
  <si>
    <t>80-95</t>
  </si>
  <si>
    <t>80-90</t>
  </si>
  <si>
    <t>17-22,5</t>
  </si>
  <si>
    <t>&lt;1500</t>
  </si>
  <si>
    <t>2000-3000</t>
  </si>
  <si>
    <t>-</t>
  </si>
  <si>
    <t>1500-2500</t>
  </si>
  <si>
    <t>1000-2500</t>
  </si>
  <si>
    <t>\cite{Kirubakaran2009}; \cite{Onovwiona2006}; http://www.tokyo-gas.co.jp/techno/stp1/00h1_e.html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</si>
</sst>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A8" sqref="A8:K16"/>
    </sheetView>
  </sheetViews>
  <sheetFormatPr defaultRowHeight="15" x14ac:dyDescent="0.25"/>
  <cols>
    <col min="1" max="1" width="3" customWidth="1"/>
    <col min="2" max="2" width="18.85546875" customWidth="1"/>
    <col min="3" max="3" width="10.28515625" customWidth="1"/>
    <col min="4" max="14" width="10.7109375" customWidth="1"/>
  </cols>
  <sheetData>
    <row r="1" spans="1:18" x14ac:dyDescent="0.25">
      <c r="C1" s="6" t="s">
        <v>2</v>
      </c>
      <c r="D1" s="6"/>
      <c r="E1" s="6"/>
      <c r="F1" s="6"/>
      <c r="G1" s="6"/>
      <c r="H1" s="6"/>
      <c r="I1" s="6"/>
      <c r="J1" s="6"/>
      <c r="K1" s="6" t="s">
        <v>3</v>
      </c>
      <c r="L1" s="6"/>
      <c r="M1" s="6"/>
      <c r="N1" s="6"/>
      <c r="O1" s="6"/>
      <c r="P1" s="6"/>
      <c r="Q1" s="6"/>
      <c r="R1" s="6"/>
    </row>
    <row r="2" spans="1:18" x14ac:dyDescent="0.25">
      <c r="C2" s="8" t="s">
        <v>4</v>
      </c>
      <c r="D2" s="8"/>
      <c r="E2" s="8" t="s">
        <v>5</v>
      </c>
      <c r="F2" s="8"/>
      <c r="G2" s="8" t="s">
        <v>6</v>
      </c>
      <c r="H2" s="8"/>
      <c r="I2" s="8" t="s">
        <v>7</v>
      </c>
      <c r="J2" s="8"/>
      <c r="K2" s="8" t="s">
        <v>4</v>
      </c>
      <c r="L2" s="8"/>
      <c r="M2" s="8" t="s">
        <v>5</v>
      </c>
      <c r="N2" s="8"/>
      <c r="O2" s="8" t="s">
        <v>6</v>
      </c>
      <c r="P2" s="8"/>
      <c r="Q2" s="8" t="s">
        <v>7</v>
      </c>
      <c r="R2" s="8"/>
    </row>
    <row r="3" spans="1:18" x14ac:dyDescent="0.25">
      <c r="A3" s="7" t="s">
        <v>0</v>
      </c>
      <c r="B3" s="7"/>
      <c r="C3">
        <v>20</v>
      </c>
      <c r="D3">
        <v>30</v>
      </c>
      <c r="E3">
        <v>20</v>
      </c>
      <c r="F3">
        <v>30</v>
      </c>
      <c r="G3">
        <v>18</v>
      </c>
      <c r="H3">
        <v>28</v>
      </c>
      <c r="I3">
        <v>14</v>
      </c>
      <c r="J3">
        <v>24</v>
      </c>
    </row>
    <row r="4" spans="1:18" x14ac:dyDescent="0.25">
      <c r="A4" s="7" t="s">
        <v>1</v>
      </c>
      <c r="B4" s="7"/>
      <c r="C4">
        <v>20</v>
      </c>
      <c r="D4">
        <v>25</v>
      </c>
      <c r="E4">
        <f>0.9*C4</f>
        <v>18</v>
      </c>
      <c r="F4">
        <f>0.9*D4</f>
        <v>22.5</v>
      </c>
      <c r="G4">
        <f>0.85*C4</f>
        <v>17</v>
      </c>
      <c r="H4">
        <f>0.85*D4</f>
        <v>21.25</v>
      </c>
      <c r="I4">
        <f>0.65*C4</f>
        <v>13</v>
      </c>
      <c r="J4">
        <f>0.65*D4</f>
        <v>16.25</v>
      </c>
    </row>
    <row r="5" spans="1:18" x14ac:dyDescent="0.25">
      <c r="A5" s="7" t="s">
        <v>8</v>
      </c>
      <c r="B5" s="7"/>
    </row>
    <row r="6" spans="1:18" x14ac:dyDescent="0.25">
      <c r="A6" s="7" t="s">
        <v>9</v>
      </c>
      <c r="B6" s="7"/>
    </row>
    <row r="8" spans="1:18" x14ac:dyDescent="0.25">
      <c r="C8" s="6" t="s">
        <v>16</v>
      </c>
      <c r="D8" s="6"/>
      <c r="E8" s="6"/>
      <c r="F8" s="6" t="s">
        <v>17</v>
      </c>
      <c r="G8" s="6"/>
      <c r="H8" s="6"/>
      <c r="I8" s="6"/>
      <c r="J8" s="6"/>
      <c r="K8" s="6"/>
    </row>
    <row r="9" spans="1:18" x14ac:dyDescent="0.25">
      <c r="A9" t="s">
        <v>10</v>
      </c>
      <c r="C9" t="s">
        <v>0</v>
      </c>
      <c r="D9" t="s">
        <v>1</v>
      </c>
      <c r="E9" t="s">
        <v>8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</row>
    <row r="10" spans="1:18" x14ac:dyDescent="0.25">
      <c r="A10" t="s">
        <v>13</v>
      </c>
      <c r="C10" s="3" t="s">
        <v>24</v>
      </c>
      <c r="D10" s="3" t="s">
        <v>25</v>
      </c>
      <c r="E10" s="3" t="s">
        <v>24</v>
      </c>
      <c r="F10" s="4" t="s">
        <v>24</v>
      </c>
      <c r="G10" s="4" t="s">
        <v>25</v>
      </c>
      <c r="H10" s="4" t="s">
        <v>26</v>
      </c>
      <c r="I10" s="4" t="s">
        <v>26</v>
      </c>
      <c r="J10" s="4" t="s">
        <v>24</v>
      </c>
      <c r="K10" s="4" t="s">
        <v>24</v>
      </c>
    </row>
    <row r="11" spans="1:18" x14ac:dyDescent="0.25">
      <c r="A11" t="s">
        <v>28</v>
      </c>
      <c r="C11" s="1"/>
      <c r="D11" s="1"/>
      <c r="E11" s="1"/>
      <c r="F11" s="1"/>
      <c r="G11" s="1"/>
      <c r="H11" s="1"/>
      <c r="I11" s="1"/>
      <c r="J11" s="1"/>
      <c r="K11" s="1"/>
    </row>
    <row r="12" spans="1:18" x14ac:dyDescent="0.25">
      <c r="B12" s="2" t="s">
        <v>29</v>
      </c>
      <c r="C12" s="1" t="s">
        <v>11</v>
      </c>
      <c r="D12" s="1" t="s">
        <v>12</v>
      </c>
      <c r="E12" s="1" t="s">
        <v>32</v>
      </c>
      <c r="F12" s="1">
        <v>45</v>
      </c>
      <c r="G12" s="1">
        <v>50</v>
      </c>
      <c r="H12" s="1">
        <v>40</v>
      </c>
      <c r="I12" s="1" t="s">
        <v>26</v>
      </c>
      <c r="J12" s="1" t="s">
        <v>26</v>
      </c>
      <c r="K12" s="1">
        <v>40</v>
      </c>
    </row>
    <row r="13" spans="1:18" x14ac:dyDescent="0.25">
      <c r="B13" s="2" t="s">
        <v>30</v>
      </c>
      <c r="C13" s="1"/>
      <c r="D13" s="1" t="s">
        <v>35</v>
      </c>
      <c r="E13" s="1" t="s">
        <v>32</v>
      </c>
      <c r="F13" s="1"/>
      <c r="G13" s="1"/>
      <c r="H13" s="1"/>
      <c r="I13" s="1"/>
      <c r="J13" s="1"/>
      <c r="K13" s="1"/>
    </row>
    <row r="14" spans="1:18" x14ac:dyDescent="0.25">
      <c r="B14" t="s">
        <v>27</v>
      </c>
      <c r="C14" s="1" t="s">
        <v>31</v>
      </c>
      <c r="D14" s="1" t="s">
        <v>34</v>
      </c>
      <c r="E14" s="1" t="s">
        <v>33</v>
      </c>
      <c r="F14" s="1">
        <v>95</v>
      </c>
      <c r="G14" s="1" t="s">
        <v>34</v>
      </c>
      <c r="H14" s="1" t="s">
        <v>34</v>
      </c>
      <c r="I14" s="1" t="s">
        <v>34</v>
      </c>
      <c r="J14" s="1">
        <v>95</v>
      </c>
      <c r="K14" s="1" t="s">
        <v>34</v>
      </c>
    </row>
    <row r="15" spans="1:18" x14ac:dyDescent="0.25">
      <c r="A15" t="s">
        <v>14</v>
      </c>
      <c r="C15" s="1" t="s">
        <v>40</v>
      </c>
      <c r="D15" s="1" t="s">
        <v>39</v>
      </c>
      <c r="E15" s="1">
        <v>5000</v>
      </c>
      <c r="F15" s="1" t="s">
        <v>36</v>
      </c>
      <c r="G15" s="1">
        <v>1800</v>
      </c>
      <c r="H15" s="1">
        <v>2100</v>
      </c>
      <c r="I15" s="1" t="s">
        <v>37</v>
      </c>
      <c r="J15" s="1">
        <v>3000</v>
      </c>
      <c r="K15" s="5" t="s">
        <v>38</v>
      </c>
    </row>
    <row r="16" spans="1:18" x14ac:dyDescent="0.25">
      <c r="A16" t="s">
        <v>15</v>
      </c>
    </row>
    <row r="18" spans="1:1" x14ac:dyDescent="0.25">
      <c r="A18" t="s">
        <v>41</v>
      </c>
    </row>
  </sheetData>
  <mergeCells count="16">
    <mergeCell ref="O2:P2"/>
    <mergeCell ref="Q2:R2"/>
    <mergeCell ref="C2:D2"/>
    <mergeCell ref="C1:J1"/>
    <mergeCell ref="E2:F2"/>
    <mergeCell ref="G2:H2"/>
    <mergeCell ref="I2:J2"/>
    <mergeCell ref="K1:R1"/>
    <mergeCell ref="K2:L2"/>
    <mergeCell ref="M2:N2"/>
    <mergeCell ref="F8:K8"/>
    <mergeCell ref="A3:B3"/>
    <mergeCell ref="A4:B4"/>
    <mergeCell ref="A5:B5"/>
    <mergeCell ref="A6:B6"/>
    <mergeCell ref="C8:E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 Daniels</dc:creator>
  <cp:lastModifiedBy>Jef Daniels</cp:lastModifiedBy>
  <dcterms:created xsi:type="dcterms:W3CDTF">2013-11-29T21:09:55Z</dcterms:created>
  <dcterms:modified xsi:type="dcterms:W3CDTF">2013-12-10T00:30:22Z</dcterms:modified>
</cp:coreProperties>
</file>