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2.xml" ContentType="application/vnd.openxmlformats-officedocument.drawing+xml"/>
  <Override PartName="/xl/charts/chart2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2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2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3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4.xml" ContentType="application/vnd.openxmlformats-officedocument.drawing+xml"/>
  <Override PartName="/xl/charts/chart3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5.xml" ContentType="application/vnd.openxmlformats-officedocument.drawing+xml"/>
  <Override PartName="/xl/charts/chart3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drawings/drawing16.xml" ContentType="application/vnd.openxmlformats-officedocument.drawing+xml"/>
  <Override PartName="/xl/charts/chart3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5.xml" ContentType="application/vnd.openxmlformats-officedocument.spreadsheetml.pivotTable+xml"/>
  <Override PartName="/xl/drawings/drawing17.xml" ContentType="application/vnd.openxmlformats-officedocument.drawing+xml"/>
  <Override PartName="/xl/charts/chart3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6.xml" ContentType="application/vnd.openxmlformats-officedocument.spreadsheetml.pivotTable+xml"/>
  <Override PartName="/xl/drawings/drawing18.xml" ContentType="application/vnd.openxmlformats-officedocument.drawing+xml"/>
  <Override PartName="/xl/charts/chart3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7.xml" ContentType="application/vnd.openxmlformats-officedocument.spreadsheetml.pivotTab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8.xml" ContentType="application/vnd.openxmlformats-officedocument.spreadsheetml.pivotTable+xml"/>
  <Override PartName="/xl/drawings/drawing20.xml" ContentType="application/vnd.openxmlformats-officedocument.drawing+xml"/>
  <Override PartName="/xl/charts/chart3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9.xml" ContentType="application/vnd.openxmlformats-officedocument.spreadsheetml.pivotTable+xml"/>
  <Override PartName="/xl/drawings/drawing21.xml" ContentType="application/vnd.openxmlformats-officedocument.drawing+xml"/>
  <Override PartName="/xl/charts/chart3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0.xml" ContentType="application/vnd.openxmlformats-officedocument.spreadsheetml.pivotTable+xml"/>
  <Override PartName="/xl/drawings/drawing22.xml" ContentType="application/vnd.openxmlformats-officedocument.drawing+xml"/>
  <Override PartName="/xl/charts/chart4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1.xml" ContentType="application/vnd.openxmlformats-officedocument.spreadsheetml.pivotTable+xml"/>
  <Override PartName="/xl/drawings/drawing23.xml" ContentType="application/vnd.openxmlformats-officedocument.drawing+xml"/>
  <Override PartName="/xl/charts/chart4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hidePivotFieldList="1"/>
  <mc:AlternateContent xmlns:mc="http://schemas.openxmlformats.org/markup-compatibility/2006">
    <mc:Choice Requires="x15">
      <x15ac:absPath xmlns:x15ac="http://schemas.microsoft.com/office/spreadsheetml/2010/11/ac" url="/Users/Aghane_Agnes/Library/Containers/com.apple.sharekit.EntitlementsHelper/Data/Documents/beraca-analysis/"/>
    </mc:Choice>
  </mc:AlternateContent>
  <bookViews>
    <workbookView xWindow="-32000" yWindow="-1540" windowWidth="32000" windowHeight="16180" activeTab="24"/>
  </bookViews>
  <sheets>
    <sheet name="Raw (R$)" sheetId="4" r:id="rId1"/>
    <sheet name="Raw (U$)" sheetId="10" r:id="rId2"/>
    <sheet name="Plots" sheetId="7" r:id="rId3"/>
    <sheet name="Linear Regression" sheetId="8" r:id="rId4"/>
    <sheet name="Freq ntfp" sheetId="11" r:id="rId5"/>
    <sheet name="Freq palmito" sheetId="22" r:id="rId6"/>
    <sheet name="Freq wood" sheetId="24" r:id="rId7"/>
    <sheet name="Freq sawmill" sheetId="25" r:id="rId8"/>
    <sheet name="Freq farinha" sheetId="26" r:id="rId9"/>
    <sheet name="Freq pepper" sheetId="27" r:id="rId10"/>
    <sheet name="Freq agric" sheetId="28" r:id="rId11"/>
    <sheet name="Freq acai" sheetId="29" r:id="rId12"/>
    <sheet name="Freq passionf" sheetId="30" r:id="rId13"/>
    <sheet name="Freq cocoa" sheetId="31" r:id="rId14"/>
    <sheet name="Freq cupu" sheetId="32" r:id="rId15"/>
    <sheet name="Freq fish" sheetId="33" r:id="rId16"/>
    <sheet name="Freq chicken" sheetId="34" r:id="rId17"/>
    <sheet name="Freq crab" sheetId="35" r:id="rId18"/>
    <sheet name="Freq shrimp" sheetId="36" r:id="rId19"/>
    <sheet name="Freq defeso" sheetId="37" r:id="rId20"/>
    <sheet name="Freq bverde" sheetId="38" r:id="rId21"/>
    <sheet name="Freq bfamilia" sheetId="39" r:id="rId22"/>
    <sheet name="Freq pension" sheetId="40" r:id="rId23"/>
    <sheet name="Freq other" sheetId="41" r:id="rId24"/>
    <sheet name="Freq total" sheetId="14" r:id="rId25"/>
    <sheet name="Sum Freq" sheetId="42" r:id="rId26"/>
    <sheet name="Variables Description" sheetId="5" r:id="rId27"/>
  </sheets>
  <definedNames>
    <definedName name="_xlnm._FilterDatabase" localSheetId="0" hidden="1">'Raw (R$)'!$A$1:$AB$489</definedName>
    <definedName name="_xlnm._FilterDatabase" localSheetId="1" hidden="1">'Raw (U$)'!$D$1:$D$489</definedName>
  </definedNames>
  <calcPr calcId="150001" concurrentCalc="0"/>
  <pivotCaches>
    <pivotCache cacheId="26" r:id="rId28"/>
    <pivotCache cacheId="27" r:id="rId29"/>
    <pivotCache cacheId="28" r:id="rId30"/>
    <pivotCache cacheId="29" r:id="rId31"/>
    <pivotCache cacheId="30" r:id="rId32"/>
    <pivotCache cacheId="31" r:id="rId33"/>
    <pivotCache cacheId="32" r:id="rId34"/>
    <pivotCache cacheId="33" r:id="rId35"/>
    <pivotCache cacheId="34" r:id="rId36"/>
    <pivotCache cacheId="35" r:id="rId37"/>
    <pivotCache cacheId="36" r:id="rId38"/>
    <pivotCache cacheId="37" r:id="rId39"/>
    <pivotCache cacheId="38" r:id="rId40"/>
    <pivotCache cacheId="39" r:id="rId41"/>
    <pivotCache cacheId="40" r:id="rId42"/>
    <pivotCache cacheId="41" r:id="rId43"/>
    <pivotCache cacheId="42" r:id="rId44"/>
    <pivotCache cacheId="43" r:id="rId45"/>
    <pivotCache cacheId="44" r:id="rId46"/>
    <pivotCache cacheId="45" r:id="rId47"/>
    <pivotCache cacheId="46" r:id="rId4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7" l="1"/>
  <c r="C8" i="7"/>
  <c r="B3" i="8"/>
  <c r="A3" i="14"/>
  <c r="B2" i="8"/>
  <c r="A2" i="14"/>
  <c r="B4" i="8"/>
  <c r="A4" i="14"/>
  <c r="B5" i="8"/>
  <c r="A5" i="14"/>
  <c r="B6" i="8"/>
  <c r="A6" i="14"/>
  <c r="B7" i="8"/>
  <c r="A7" i="14"/>
  <c r="B8" i="8"/>
  <c r="A8" i="14"/>
  <c r="B9" i="8"/>
  <c r="A9" i="14"/>
  <c r="B10" i="8"/>
  <c r="A10" i="14"/>
  <c r="B11" i="8"/>
  <c r="A11" i="14"/>
  <c r="B12" i="8"/>
  <c r="A12" i="14"/>
  <c r="B13" i="8"/>
  <c r="A13" i="14"/>
  <c r="B14" i="8"/>
  <c r="A14" i="14"/>
  <c r="B15" i="8"/>
  <c r="A15" i="14"/>
  <c r="B16" i="8"/>
  <c r="A16" i="14"/>
  <c r="B17" i="8"/>
  <c r="A17" i="14"/>
  <c r="B18" i="8"/>
  <c r="A18" i="14"/>
  <c r="B19" i="8"/>
  <c r="A19" i="14"/>
  <c r="B20" i="8"/>
  <c r="A20" i="14"/>
  <c r="B21" i="8"/>
  <c r="A21" i="14"/>
  <c r="B22" i="8"/>
  <c r="A22" i="14"/>
  <c r="B23" i="8"/>
  <c r="A23" i="14"/>
  <c r="B24" i="8"/>
  <c r="A24" i="14"/>
  <c r="B25" i="8"/>
  <c r="A25" i="14"/>
  <c r="B26" i="8"/>
  <c r="A26" i="14"/>
  <c r="B27" i="8"/>
  <c r="A27" i="14"/>
  <c r="B28" i="8"/>
  <c r="A28" i="14"/>
  <c r="B29" i="8"/>
  <c r="A29" i="14"/>
  <c r="B30" i="8"/>
  <c r="A30" i="14"/>
  <c r="B31" i="8"/>
  <c r="A31" i="14"/>
  <c r="B32" i="8"/>
  <c r="A32" i="14"/>
  <c r="B33" i="8"/>
  <c r="A33" i="14"/>
  <c r="B34" i="8"/>
  <c r="A34" i="14"/>
  <c r="B35" i="8"/>
  <c r="A35" i="14"/>
  <c r="B36" i="8"/>
  <c r="A36" i="14"/>
  <c r="B37" i="8"/>
  <c r="A37" i="14"/>
  <c r="B38" i="8"/>
  <c r="A38" i="14"/>
  <c r="B39" i="8"/>
  <c r="A39" i="14"/>
  <c r="B40" i="8"/>
  <c r="A40" i="14"/>
  <c r="B41" i="8"/>
  <c r="A41" i="14"/>
  <c r="B42" i="8"/>
  <c r="A42" i="14"/>
  <c r="B43" i="8"/>
  <c r="A43" i="14"/>
  <c r="B44" i="8"/>
  <c r="A44" i="14"/>
  <c r="B45" i="8"/>
  <c r="A45" i="14"/>
  <c r="B46" i="8"/>
  <c r="A46" i="14"/>
  <c r="B47" i="8"/>
  <c r="A47" i="14"/>
  <c r="B48" i="8"/>
  <c r="A48" i="14"/>
  <c r="B49" i="8"/>
  <c r="A49" i="14"/>
  <c r="B50" i="8"/>
  <c r="A50" i="14"/>
  <c r="B51" i="8"/>
  <c r="A51" i="14"/>
  <c r="B52" i="8"/>
  <c r="A52" i="14"/>
  <c r="B53" i="8"/>
  <c r="A53" i="14"/>
  <c r="B54" i="8"/>
  <c r="A54" i="14"/>
  <c r="B55" i="8"/>
  <c r="A55" i="14"/>
  <c r="B56" i="8"/>
  <c r="A56" i="14"/>
  <c r="B57" i="8"/>
  <c r="A57" i="14"/>
  <c r="B58" i="8"/>
  <c r="A58" i="14"/>
  <c r="B59" i="8"/>
  <c r="A59" i="14"/>
  <c r="B60" i="8"/>
  <c r="A60" i="14"/>
  <c r="B61" i="8"/>
  <c r="A61" i="14"/>
  <c r="B62" i="8"/>
  <c r="A62" i="14"/>
  <c r="B63" i="8"/>
  <c r="A63" i="14"/>
  <c r="B64" i="8"/>
  <c r="A64" i="14"/>
  <c r="B65" i="8"/>
  <c r="A65" i="14"/>
  <c r="B66" i="8"/>
  <c r="A66" i="14"/>
  <c r="B67" i="8"/>
  <c r="A67" i="14"/>
  <c r="B68" i="8"/>
  <c r="A68" i="14"/>
  <c r="B69" i="8"/>
  <c r="A69" i="14"/>
  <c r="B70" i="8"/>
  <c r="A70" i="14"/>
  <c r="B71" i="8"/>
  <c r="A71" i="14"/>
  <c r="B72" i="8"/>
  <c r="A72" i="14"/>
  <c r="B73" i="8"/>
  <c r="A73" i="14"/>
  <c r="B74" i="8"/>
  <c r="A74" i="14"/>
  <c r="B75" i="8"/>
  <c r="A75" i="14"/>
  <c r="B76" i="8"/>
  <c r="A76" i="14"/>
  <c r="B77" i="8"/>
  <c r="A77" i="14"/>
  <c r="B78" i="8"/>
  <c r="A78" i="14"/>
  <c r="B79" i="8"/>
  <c r="A79" i="14"/>
  <c r="B80" i="8"/>
  <c r="A80" i="14"/>
  <c r="B81" i="8"/>
  <c r="A81" i="14"/>
  <c r="B82" i="8"/>
  <c r="A82" i="14"/>
  <c r="B83" i="8"/>
  <c r="A83" i="14"/>
  <c r="B84" i="8"/>
  <c r="A84" i="14"/>
  <c r="B85" i="8"/>
  <c r="A85" i="14"/>
  <c r="B86" i="8"/>
  <c r="A86" i="14"/>
  <c r="B87" i="8"/>
  <c r="A87" i="14"/>
  <c r="B88" i="8"/>
  <c r="A88" i="14"/>
  <c r="B89" i="8"/>
  <c r="A89" i="14"/>
  <c r="B90" i="8"/>
  <c r="A90" i="14"/>
  <c r="B91" i="8"/>
  <c r="A91" i="14"/>
  <c r="B92" i="8"/>
  <c r="A92" i="14"/>
  <c r="B93" i="8"/>
  <c r="A93" i="14"/>
  <c r="B94" i="8"/>
  <c r="A94" i="14"/>
  <c r="B95" i="8"/>
  <c r="A95" i="14"/>
  <c r="B96" i="8"/>
  <c r="A96" i="14"/>
  <c r="B97" i="8"/>
  <c r="A97" i="14"/>
  <c r="B98" i="8"/>
  <c r="A98" i="14"/>
  <c r="B99" i="8"/>
  <c r="A99" i="14"/>
  <c r="B100" i="8"/>
  <c r="A100" i="14"/>
  <c r="B101" i="8"/>
  <c r="A101" i="14"/>
  <c r="B102" i="8"/>
  <c r="A102" i="14"/>
  <c r="B103" i="8"/>
  <c r="A103" i="14"/>
  <c r="B104" i="8"/>
  <c r="A104" i="14"/>
  <c r="B105" i="8"/>
  <c r="A105" i="14"/>
  <c r="B106" i="8"/>
  <c r="A106" i="14"/>
  <c r="B107" i="8"/>
  <c r="A107" i="14"/>
  <c r="B108" i="8"/>
  <c r="A108" i="14"/>
  <c r="B109" i="8"/>
  <c r="A109" i="14"/>
  <c r="B110" i="8"/>
  <c r="A110" i="14"/>
  <c r="B111" i="8"/>
  <c r="A111" i="14"/>
  <c r="B112" i="8"/>
  <c r="A112" i="14"/>
  <c r="B113" i="8"/>
  <c r="A113" i="14"/>
  <c r="B114" i="8"/>
  <c r="A114" i="14"/>
  <c r="B115" i="8"/>
  <c r="A115" i="14"/>
  <c r="B116" i="8"/>
  <c r="A116" i="14"/>
  <c r="B117" i="8"/>
  <c r="A117" i="14"/>
  <c r="B118" i="8"/>
  <c r="A118" i="14"/>
  <c r="B119" i="8"/>
  <c r="A119" i="14"/>
  <c r="B120" i="8"/>
  <c r="A120" i="14"/>
  <c r="B121" i="8"/>
  <c r="A121" i="14"/>
  <c r="B122" i="8"/>
  <c r="A122" i="14"/>
  <c r="B123" i="8"/>
  <c r="A123" i="14"/>
  <c r="B124" i="8"/>
  <c r="A124" i="14"/>
  <c r="B125" i="8"/>
  <c r="A125" i="14"/>
  <c r="B126" i="8"/>
  <c r="A126" i="14"/>
  <c r="B127" i="8"/>
  <c r="A127" i="14"/>
  <c r="B128" i="8"/>
  <c r="A128" i="14"/>
  <c r="B129" i="8"/>
  <c r="A129" i="14"/>
  <c r="B130" i="8"/>
  <c r="A130" i="14"/>
  <c r="B131" i="8"/>
  <c r="A131" i="14"/>
  <c r="B132" i="8"/>
  <c r="A132" i="14"/>
  <c r="B133" i="8"/>
  <c r="A133" i="14"/>
  <c r="B134" i="8"/>
  <c r="A134" i="14"/>
  <c r="B135" i="8"/>
  <c r="A135" i="14"/>
  <c r="B136" i="8"/>
  <c r="A136" i="14"/>
  <c r="B137" i="8"/>
  <c r="A137" i="14"/>
  <c r="B138" i="8"/>
  <c r="A138" i="14"/>
  <c r="B139" i="8"/>
  <c r="A139" i="14"/>
  <c r="B140" i="8"/>
  <c r="A140" i="14"/>
  <c r="B141" i="8"/>
  <c r="A141" i="14"/>
  <c r="B142" i="8"/>
  <c r="A142" i="14"/>
  <c r="B143" i="8"/>
  <c r="A143" i="14"/>
  <c r="B144" i="8"/>
  <c r="A144" i="14"/>
  <c r="B145" i="8"/>
  <c r="A145" i="14"/>
  <c r="B146" i="8"/>
  <c r="A146" i="14"/>
  <c r="B147" i="8"/>
  <c r="A147" i="14"/>
  <c r="B148" i="8"/>
  <c r="A148" i="14"/>
  <c r="B149" i="8"/>
  <c r="A149" i="14"/>
  <c r="B150" i="8"/>
  <c r="A150" i="14"/>
  <c r="B151" i="8"/>
  <c r="A151" i="14"/>
  <c r="B152" i="8"/>
  <c r="A152" i="14"/>
  <c r="B153" i="8"/>
  <c r="A153" i="14"/>
  <c r="B154" i="8"/>
  <c r="A154" i="14"/>
  <c r="B155" i="8"/>
  <c r="A155" i="14"/>
  <c r="B156" i="8"/>
  <c r="A156" i="14"/>
  <c r="B157" i="8"/>
  <c r="A157" i="14"/>
  <c r="B158" i="8"/>
  <c r="A158" i="14"/>
  <c r="B159" i="8"/>
  <c r="A159" i="14"/>
  <c r="B160" i="8"/>
  <c r="A160" i="14"/>
  <c r="B161" i="8"/>
  <c r="A161" i="14"/>
  <c r="B162" i="8"/>
  <c r="A162" i="14"/>
  <c r="B163" i="8"/>
  <c r="A163" i="14"/>
  <c r="B164" i="8"/>
  <c r="A164" i="14"/>
  <c r="B165" i="8"/>
  <c r="A165" i="14"/>
  <c r="B166" i="8"/>
  <c r="A166" i="14"/>
  <c r="B167" i="8"/>
  <c r="A167" i="14"/>
  <c r="B168" i="8"/>
  <c r="A168" i="14"/>
  <c r="B169" i="8"/>
  <c r="A169" i="14"/>
  <c r="B170" i="8"/>
  <c r="A170" i="14"/>
  <c r="B171" i="8"/>
  <c r="A171" i="14"/>
  <c r="B172" i="8"/>
  <c r="A172" i="14"/>
  <c r="B173" i="8"/>
  <c r="A173" i="14"/>
  <c r="B174" i="8"/>
  <c r="A174" i="14"/>
  <c r="B175" i="8"/>
  <c r="A175" i="14"/>
  <c r="B176" i="8"/>
  <c r="A176" i="14"/>
  <c r="B177" i="8"/>
  <c r="A177" i="14"/>
  <c r="B178" i="8"/>
  <c r="A178" i="14"/>
  <c r="B179" i="8"/>
  <c r="A179" i="14"/>
  <c r="B180" i="8"/>
  <c r="A180" i="14"/>
  <c r="B181" i="8"/>
  <c r="A181" i="14"/>
  <c r="B182" i="8"/>
  <c r="A182" i="14"/>
  <c r="B183" i="8"/>
  <c r="A183" i="14"/>
  <c r="B184" i="8"/>
  <c r="A184" i="14"/>
  <c r="B185" i="8"/>
  <c r="A185" i="14"/>
  <c r="B186" i="8"/>
  <c r="A186" i="14"/>
  <c r="B187" i="8"/>
  <c r="A187" i="14"/>
  <c r="B188" i="8"/>
  <c r="A188" i="14"/>
  <c r="B189" i="8"/>
  <c r="A189" i="14"/>
  <c r="B190" i="8"/>
  <c r="A190" i="14"/>
  <c r="B191" i="8"/>
  <c r="A191" i="14"/>
  <c r="B192" i="8"/>
  <c r="A192" i="14"/>
  <c r="B193" i="8"/>
  <c r="A193" i="14"/>
  <c r="B194" i="8"/>
  <c r="A194" i="14"/>
  <c r="B195" i="8"/>
  <c r="A195" i="14"/>
  <c r="B196" i="8"/>
  <c r="A196" i="14"/>
  <c r="B197" i="8"/>
  <c r="A197" i="14"/>
  <c r="B198" i="8"/>
  <c r="A198" i="14"/>
  <c r="B199" i="8"/>
  <c r="A199" i="14"/>
  <c r="B200" i="8"/>
  <c r="A200" i="14"/>
  <c r="B201" i="8"/>
  <c r="A201" i="14"/>
  <c r="B202" i="8"/>
  <c r="A202" i="14"/>
  <c r="B203" i="8"/>
  <c r="A203" i="14"/>
  <c r="B204" i="8"/>
  <c r="A204" i="14"/>
  <c r="B205" i="8"/>
  <c r="A205" i="14"/>
  <c r="B206" i="8"/>
  <c r="A206" i="14"/>
  <c r="B207" i="8"/>
  <c r="A207" i="14"/>
  <c r="B208" i="8"/>
  <c r="A208" i="14"/>
  <c r="B209" i="8"/>
  <c r="A209" i="14"/>
  <c r="B210" i="8"/>
  <c r="A210" i="14"/>
  <c r="B211" i="8"/>
  <c r="A211" i="14"/>
  <c r="B212" i="8"/>
  <c r="A212" i="14"/>
  <c r="B213" i="8"/>
  <c r="A213" i="14"/>
  <c r="B214" i="8"/>
  <c r="A214" i="14"/>
  <c r="B215" i="8"/>
  <c r="A215" i="14"/>
  <c r="B216" i="8"/>
  <c r="A216" i="14"/>
  <c r="B217" i="8"/>
  <c r="A217" i="14"/>
  <c r="B218" i="8"/>
  <c r="A218" i="14"/>
  <c r="B219" i="8"/>
  <c r="A219" i="14"/>
  <c r="B220" i="8"/>
  <c r="A220" i="14"/>
  <c r="B221" i="8"/>
  <c r="A221" i="14"/>
  <c r="B222" i="8"/>
  <c r="A222" i="14"/>
  <c r="B223" i="8"/>
  <c r="A223" i="14"/>
  <c r="B224" i="8"/>
  <c r="A224" i="14"/>
  <c r="B225" i="8"/>
  <c r="A225" i="14"/>
  <c r="B226" i="8"/>
  <c r="A226" i="14"/>
  <c r="B227" i="8"/>
  <c r="A227" i="14"/>
  <c r="B228" i="8"/>
  <c r="A228" i="14"/>
  <c r="B229" i="8"/>
  <c r="A229" i="14"/>
  <c r="B230" i="8"/>
  <c r="A230" i="14"/>
  <c r="B231" i="8"/>
  <c r="A231" i="14"/>
  <c r="B232" i="8"/>
  <c r="A232" i="14"/>
  <c r="B233" i="8"/>
  <c r="A233" i="14"/>
  <c r="B234" i="8"/>
  <c r="A234" i="14"/>
  <c r="B235" i="8"/>
  <c r="A235" i="14"/>
  <c r="B236" i="8"/>
  <c r="A236" i="14"/>
  <c r="B237" i="8"/>
  <c r="A237" i="14"/>
  <c r="B238" i="8"/>
  <c r="A238" i="14"/>
  <c r="B239" i="8"/>
  <c r="A239" i="14"/>
  <c r="B240" i="8"/>
  <c r="A240" i="14"/>
  <c r="B241" i="8"/>
  <c r="A241" i="14"/>
  <c r="B242" i="8"/>
  <c r="A242" i="14"/>
  <c r="B243" i="8"/>
  <c r="A243" i="14"/>
  <c r="B244" i="8"/>
  <c r="A244" i="14"/>
  <c r="B245" i="8"/>
  <c r="A245" i="14"/>
  <c r="B246" i="8"/>
  <c r="A246" i="14"/>
  <c r="B247" i="8"/>
  <c r="A247" i="14"/>
  <c r="B248" i="8"/>
  <c r="A248" i="14"/>
  <c r="B249" i="8"/>
  <c r="A249" i="14"/>
  <c r="B250" i="8"/>
  <c r="A250" i="14"/>
  <c r="B251" i="8"/>
  <c r="A251" i="14"/>
  <c r="B252" i="8"/>
  <c r="A252" i="14"/>
  <c r="B253" i="8"/>
  <c r="A253" i="14"/>
  <c r="B254" i="8"/>
  <c r="A254" i="14"/>
  <c r="B255" i="8"/>
  <c r="A255" i="14"/>
  <c r="B256" i="8"/>
  <c r="A256" i="14"/>
  <c r="B257" i="8"/>
  <c r="A257" i="14"/>
  <c r="B258" i="8"/>
  <c r="A258" i="14"/>
  <c r="B259" i="8"/>
  <c r="A259" i="14"/>
  <c r="B260" i="8"/>
  <c r="A260" i="14"/>
  <c r="B261" i="8"/>
  <c r="A261" i="14"/>
  <c r="B262" i="8"/>
  <c r="A262" i="14"/>
  <c r="B263" i="8"/>
  <c r="A263" i="14"/>
  <c r="B264" i="8"/>
  <c r="A264" i="14"/>
  <c r="B265" i="8"/>
  <c r="A265" i="14"/>
  <c r="B266" i="8"/>
  <c r="A266" i="14"/>
  <c r="B267" i="8"/>
  <c r="A267" i="14"/>
  <c r="B268" i="8"/>
  <c r="A268" i="14"/>
  <c r="B269" i="8"/>
  <c r="A269" i="14"/>
  <c r="B270" i="8"/>
  <c r="A270" i="14"/>
  <c r="B271" i="8"/>
  <c r="A271" i="14"/>
  <c r="B272" i="8"/>
  <c r="A272" i="14"/>
  <c r="B273" i="8"/>
  <c r="A273" i="14"/>
  <c r="B274" i="8"/>
  <c r="A274" i="14"/>
  <c r="B275" i="8"/>
  <c r="A275" i="14"/>
  <c r="B276" i="8"/>
  <c r="A276" i="14"/>
  <c r="B277" i="8"/>
  <c r="A277" i="14"/>
  <c r="B278" i="8"/>
  <c r="A278" i="14"/>
  <c r="B279" i="8"/>
  <c r="A279" i="14"/>
  <c r="B280" i="8"/>
  <c r="A280" i="14"/>
  <c r="B281" i="8"/>
  <c r="A281" i="14"/>
  <c r="B282" i="8"/>
  <c r="A282" i="14"/>
  <c r="B283" i="8"/>
  <c r="A283" i="14"/>
  <c r="B284" i="8"/>
  <c r="A284" i="14"/>
  <c r="B285" i="8"/>
  <c r="A285" i="14"/>
  <c r="B286" i="8"/>
  <c r="A286" i="14"/>
  <c r="B287" i="8"/>
  <c r="A287" i="14"/>
  <c r="B288" i="8"/>
  <c r="A288" i="14"/>
  <c r="B289" i="8"/>
  <c r="A289" i="14"/>
  <c r="B290" i="8"/>
  <c r="A290" i="14"/>
  <c r="B291" i="8"/>
  <c r="A291" i="14"/>
  <c r="B292" i="8"/>
  <c r="A292" i="14"/>
  <c r="B293" i="8"/>
  <c r="A293" i="14"/>
  <c r="B294" i="8"/>
  <c r="A294" i="14"/>
  <c r="B295" i="8"/>
  <c r="A295" i="14"/>
  <c r="B296" i="8"/>
  <c r="A296" i="14"/>
  <c r="B297" i="8"/>
  <c r="A297" i="14"/>
  <c r="B298" i="8"/>
  <c r="A298" i="14"/>
  <c r="B299" i="8"/>
  <c r="A299" i="14"/>
  <c r="B300" i="8"/>
  <c r="A300" i="14"/>
  <c r="B301" i="8"/>
  <c r="A301" i="14"/>
  <c r="B302" i="8"/>
  <c r="A302" i="14"/>
  <c r="B303" i="8"/>
  <c r="A303" i="14"/>
  <c r="B304" i="8"/>
  <c r="A304" i="14"/>
  <c r="B305" i="8"/>
  <c r="A305" i="14"/>
  <c r="B306" i="8"/>
  <c r="A306" i="14"/>
  <c r="B307" i="8"/>
  <c r="A307" i="14"/>
  <c r="B308" i="8"/>
  <c r="A308" i="14"/>
  <c r="B309" i="8"/>
  <c r="A309" i="14"/>
  <c r="B310" i="8"/>
  <c r="A310" i="14"/>
  <c r="B311" i="8"/>
  <c r="A311" i="14"/>
  <c r="B312" i="8"/>
  <c r="A312" i="14"/>
  <c r="B313" i="8"/>
  <c r="A313" i="14"/>
  <c r="B314" i="8"/>
  <c r="A314" i="14"/>
  <c r="B315" i="8"/>
  <c r="A315" i="14"/>
  <c r="B316" i="8"/>
  <c r="A316" i="14"/>
  <c r="B317" i="8"/>
  <c r="A317" i="14"/>
  <c r="B318" i="8"/>
  <c r="A318" i="14"/>
  <c r="B319" i="8"/>
  <c r="A319" i="14"/>
  <c r="B320" i="8"/>
  <c r="A320" i="14"/>
  <c r="B321" i="8"/>
  <c r="A321" i="14"/>
  <c r="B322" i="8"/>
  <c r="A322" i="14"/>
  <c r="B323" i="8"/>
  <c r="A323" i="14"/>
  <c r="B324" i="8"/>
  <c r="A324" i="14"/>
  <c r="B325" i="8"/>
  <c r="A325" i="14"/>
  <c r="B326" i="8"/>
  <c r="A326" i="14"/>
  <c r="B327" i="8"/>
  <c r="A327" i="14"/>
  <c r="B328" i="8"/>
  <c r="A328" i="14"/>
  <c r="B329" i="8"/>
  <c r="A329" i="14"/>
  <c r="B330" i="8"/>
  <c r="A330" i="14"/>
  <c r="B331" i="8"/>
  <c r="A331" i="14"/>
  <c r="B332" i="8"/>
  <c r="A332" i="14"/>
  <c r="B333" i="8"/>
  <c r="A333" i="14"/>
  <c r="B334" i="8"/>
  <c r="A334" i="14"/>
  <c r="B335" i="8"/>
  <c r="A335" i="14"/>
  <c r="B336" i="8"/>
  <c r="A336" i="14"/>
  <c r="B337" i="8"/>
  <c r="A337" i="14"/>
  <c r="B338" i="8"/>
  <c r="A338" i="14"/>
  <c r="B339" i="8"/>
  <c r="A339" i="14"/>
  <c r="B340" i="8"/>
  <c r="A340" i="14"/>
  <c r="B341" i="8"/>
  <c r="A341" i="14"/>
  <c r="B342" i="8"/>
  <c r="A342" i="14"/>
  <c r="B343" i="8"/>
  <c r="A343" i="14"/>
  <c r="B344" i="8"/>
  <c r="A344" i="14"/>
  <c r="B345" i="8"/>
  <c r="A345" i="14"/>
  <c r="B346" i="8"/>
  <c r="A346" i="14"/>
  <c r="B347" i="8"/>
  <c r="A347" i="14"/>
  <c r="B348" i="8"/>
  <c r="A348" i="14"/>
  <c r="B349" i="8"/>
  <c r="A349" i="14"/>
  <c r="B350" i="8"/>
  <c r="A350" i="14"/>
  <c r="B351" i="8"/>
  <c r="A351" i="14"/>
  <c r="B352" i="8"/>
  <c r="A352" i="14"/>
  <c r="B353" i="8"/>
  <c r="A353" i="14"/>
  <c r="B354" i="8"/>
  <c r="A354" i="14"/>
  <c r="B355" i="8"/>
  <c r="A355" i="14"/>
  <c r="B356" i="8"/>
  <c r="A356" i="14"/>
  <c r="B357" i="8"/>
  <c r="A357" i="14"/>
  <c r="B358" i="8"/>
  <c r="A358" i="14"/>
  <c r="B359" i="8"/>
  <c r="A359" i="14"/>
  <c r="B360" i="8"/>
  <c r="A360" i="14"/>
  <c r="B361" i="8"/>
  <c r="A361" i="14"/>
  <c r="B362" i="8"/>
  <c r="A362" i="14"/>
  <c r="B363" i="8"/>
  <c r="A363" i="14"/>
  <c r="B364" i="8"/>
  <c r="A364" i="14"/>
  <c r="B365" i="8"/>
  <c r="A365" i="14"/>
  <c r="B366" i="8"/>
  <c r="A366" i="14"/>
  <c r="B367" i="8"/>
  <c r="A367" i="14"/>
  <c r="B368" i="8"/>
  <c r="A368" i="14"/>
  <c r="B369" i="8"/>
  <c r="A369" i="14"/>
  <c r="B370" i="8"/>
  <c r="A370" i="14"/>
  <c r="B371" i="8"/>
  <c r="A371" i="14"/>
  <c r="B372" i="8"/>
  <c r="A372" i="14"/>
  <c r="B373" i="8"/>
  <c r="A373" i="14"/>
  <c r="B374" i="8"/>
  <c r="A374" i="14"/>
  <c r="B375" i="8"/>
  <c r="A375" i="14"/>
  <c r="B376" i="8"/>
  <c r="A376" i="14"/>
  <c r="B377" i="8"/>
  <c r="A377" i="14"/>
  <c r="B378" i="8"/>
  <c r="A378" i="14"/>
  <c r="B379" i="8"/>
  <c r="A379" i="14"/>
  <c r="B380" i="8"/>
  <c r="A380" i="14"/>
  <c r="B381" i="8"/>
  <c r="A381" i="14"/>
  <c r="B382" i="8"/>
  <c r="A382" i="14"/>
  <c r="B383" i="8"/>
  <c r="A383" i="14"/>
  <c r="B384" i="8"/>
  <c r="A384" i="14"/>
  <c r="B385" i="8"/>
  <c r="A385" i="14"/>
  <c r="B386" i="8"/>
  <c r="A386" i="14"/>
  <c r="B387" i="8"/>
  <c r="A387" i="14"/>
  <c r="B388" i="8"/>
  <c r="A388" i="14"/>
  <c r="B389" i="8"/>
  <c r="A389" i="14"/>
  <c r="B390" i="8"/>
  <c r="A390" i="14"/>
  <c r="B391" i="8"/>
  <c r="A391" i="14"/>
  <c r="B392" i="8"/>
  <c r="A392" i="14"/>
  <c r="B393" i="8"/>
  <c r="A393" i="14"/>
  <c r="B394" i="8"/>
  <c r="A394" i="14"/>
  <c r="B395" i="8"/>
  <c r="A395" i="14"/>
  <c r="B396" i="8"/>
  <c r="A396" i="14"/>
  <c r="B397" i="8"/>
  <c r="A397" i="14"/>
  <c r="B398" i="8"/>
  <c r="A398" i="14"/>
  <c r="B399" i="8"/>
  <c r="A399" i="14"/>
  <c r="B400" i="8"/>
  <c r="A400" i="14"/>
  <c r="B401" i="8"/>
  <c r="A401" i="14"/>
  <c r="B402" i="8"/>
  <c r="A402" i="14"/>
  <c r="B403" i="8"/>
  <c r="A403" i="14"/>
  <c r="B404" i="8"/>
  <c r="A404" i="14"/>
  <c r="B405" i="8"/>
  <c r="A405" i="14"/>
  <c r="B406" i="8"/>
  <c r="A406" i="14"/>
  <c r="B407" i="8"/>
  <c r="A407" i="14"/>
  <c r="B408" i="8"/>
  <c r="A408" i="14"/>
  <c r="B409" i="8"/>
  <c r="A409" i="14"/>
  <c r="B410" i="8"/>
  <c r="A410" i="14"/>
  <c r="B411" i="8"/>
  <c r="A411" i="14"/>
  <c r="B412" i="8"/>
  <c r="A412" i="14"/>
  <c r="B413" i="8"/>
  <c r="A413" i="14"/>
  <c r="B414" i="8"/>
  <c r="A414" i="14"/>
  <c r="B415" i="8"/>
  <c r="A415" i="14"/>
  <c r="B416" i="8"/>
  <c r="A416" i="14"/>
  <c r="B417" i="8"/>
  <c r="A417" i="14"/>
  <c r="B418" i="8"/>
  <c r="A418" i="14"/>
  <c r="B419" i="8"/>
  <c r="A419" i="14"/>
  <c r="B420" i="8"/>
  <c r="A420" i="14"/>
  <c r="B421" i="8"/>
  <c r="A421" i="14"/>
  <c r="B422" i="8"/>
  <c r="A422" i="14"/>
  <c r="B423" i="8"/>
  <c r="A423" i="14"/>
  <c r="B424" i="8"/>
  <c r="A424" i="14"/>
  <c r="B425" i="8"/>
  <c r="A425" i="14"/>
  <c r="B426" i="8"/>
  <c r="A426" i="14"/>
  <c r="B427" i="8"/>
  <c r="A427" i="14"/>
  <c r="B428" i="8"/>
  <c r="A428" i="14"/>
  <c r="B429" i="8"/>
  <c r="A429" i="14"/>
  <c r="B430" i="8"/>
  <c r="A430" i="14"/>
  <c r="B431" i="8"/>
  <c r="A431" i="14"/>
  <c r="B432" i="8"/>
  <c r="A432" i="14"/>
  <c r="B433" i="8"/>
  <c r="A433" i="14"/>
  <c r="B434" i="8"/>
  <c r="A434" i="14"/>
  <c r="B435" i="8"/>
  <c r="A435" i="14"/>
  <c r="B436" i="8"/>
  <c r="A436" i="14"/>
  <c r="B437" i="8"/>
  <c r="A437" i="14"/>
  <c r="B438" i="8"/>
  <c r="A438" i="14"/>
  <c r="B439" i="8"/>
  <c r="A439" i="14"/>
  <c r="B440" i="8"/>
  <c r="A440" i="14"/>
  <c r="B441" i="8"/>
  <c r="A441" i="14"/>
  <c r="B442" i="8"/>
  <c r="A442" i="14"/>
  <c r="B443" i="8"/>
  <c r="A443" i="14"/>
  <c r="B444" i="8"/>
  <c r="A444" i="14"/>
  <c r="B445" i="8"/>
  <c r="A445" i="14"/>
  <c r="B446" i="8"/>
  <c r="A446" i="14"/>
  <c r="B447" i="8"/>
  <c r="A447" i="14"/>
  <c r="B448" i="8"/>
  <c r="A448" i="14"/>
  <c r="B449" i="8"/>
  <c r="A449" i="14"/>
  <c r="B450" i="8"/>
  <c r="A450" i="14"/>
  <c r="B451" i="8"/>
  <c r="A451" i="14"/>
  <c r="B452" i="8"/>
  <c r="A452" i="14"/>
  <c r="B453" i="8"/>
  <c r="A453" i="14"/>
  <c r="B454" i="8"/>
  <c r="A454" i="14"/>
  <c r="B455" i="8"/>
  <c r="A455" i="14"/>
  <c r="B456" i="8"/>
  <c r="A456" i="14"/>
  <c r="B457" i="8"/>
  <c r="A457" i="14"/>
  <c r="B458" i="8"/>
  <c r="A458" i="14"/>
  <c r="B459" i="8"/>
  <c r="A459" i="14"/>
  <c r="B460" i="8"/>
  <c r="A460" i="14"/>
  <c r="B461" i="8"/>
  <c r="A461" i="14"/>
  <c r="B462" i="8"/>
  <c r="A462" i="14"/>
  <c r="B463" i="8"/>
  <c r="A463" i="14"/>
  <c r="B464" i="8"/>
  <c r="A464" i="14"/>
  <c r="B465" i="8"/>
  <c r="A465" i="14"/>
  <c r="B466" i="8"/>
  <c r="A466" i="14"/>
  <c r="B467" i="8"/>
  <c r="A467" i="14"/>
  <c r="B468" i="8"/>
  <c r="A468" i="14"/>
  <c r="B469" i="8"/>
  <c r="A469" i="14"/>
  <c r="B470" i="8"/>
  <c r="A470" i="14"/>
  <c r="B471" i="8"/>
  <c r="A471" i="14"/>
  <c r="B472" i="8"/>
  <c r="A472" i="14"/>
  <c r="B473" i="8"/>
  <c r="A473" i="14"/>
  <c r="B474" i="8"/>
  <c r="A474" i="14"/>
  <c r="B475" i="8"/>
  <c r="A475" i="14"/>
  <c r="B476" i="8"/>
  <c r="A476" i="14"/>
  <c r="B477" i="8"/>
  <c r="A477" i="14"/>
  <c r="B478" i="8"/>
  <c r="A478" i="14"/>
  <c r="B479" i="8"/>
  <c r="A479" i="14"/>
  <c r="B480" i="8"/>
  <c r="A480" i="14"/>
  <c r="B481" i="8"/>
  <c r="A481" i="14"/>
  <c r="B482" i="8"/>
  <c r="A482" i="14"/>
  <c r="B483" i="8"/>
  <c r="A483" i="14"/>
  <c r="B484" i="8"/>
  <c r="A484" i="14"/>
  <c r="B485" i="8"/>
  <c r="A485" i="14"/>
  <c r="B486" i="8"/>
  <c r="A486" i="14"/>
  <c r="B487" i="8"/>
  <c r="A487" i="14"/>
  <c r="B488" i="8"/>
  <c r="A488" i="14"/>
  <c r="B489" i="8"/>
  <c r="A489" i="14"/>
  <c r="E9" i="14"/>
  <c r="F9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2" i="14"/>
  <c r="D3" i="42"/>
  <c r="Z3" i="10"/>
  <c r="A3" i="41"/>
  <c r="Z4" i="10"/>
  <c r="A4" i="41"/>
  <c r="Z5" i="10"/>
  <c r="A5" i="41"/>
  <c r="Z6" i="10"/>
  <c r="A6" i="41"/>
  <c r="Z7" i="10"/>
  <c r="A7" i="41"/>
  <c r="Z8" i="10"/>
  <c r="A8" i="41"/>
  <c r="Z9" i="10"/>
  <c r="A9" i="41"/>
  <c r="Z10" i="10"/>
  <c r="A10" i="41"/>
  <c r="Z11" i="10"/>
  <c r="A11" i="41"/>
  <c r="Z12" i="10"/>
  <c r="A12" i="41"/>
  <c r="Z13" i="10"/>
  <c r="A13" i="41"/>
  <c r="Z14" i="10"/>
  <c r="A14" i="41"/>
  <c r="Z15" i="10"/>
  <c r="A15" i="41"/>
  <c r="Z16" i="10"/>
  <c r="A16" i="41"/>
  <c r="Z17" i="10"/>
  <c r="A17" i="41"/>
  <c r="Z18" i="10"/>
  <c r="A18" i="41"/>
  <c r="Z19" i="10"/>
  <c r="A19" i="41"/>
  <c r="Z20" i="10"/>
  <c r="A20" i="41"/>
  <c r="Z21" i="10"/>
  <c r="A21" i="41"/>
  <c r="Z22" i="10"/>
  <c r="A22" i="41"/>
  <c r="Z23" i="10"/>
  <c r="A23" i="41"/>
  <c r="Z24" i="10"/>
  <c r="A24" i="41"/>
  <c r="Z25" i="10"/>
  <c r="A25" i="41"/>
  <c r="Z26" i="10"/>
  <c r="A26" i="41"/>
  <c r="Z27" i="10"/>
  <c r="A27" i="41"/>
  <c r="Z28" i="10"/>
  <c r="A28" i="41"/>
  <c r="Z29" i="10"/>
  <c r="A29" i="41"/>
  <c r="Z30" i="10"/>
  <c r="A30" i="41"/>
  <c r="Z31" i="10"/>
  <c r="A31" i="41"/>
  <c r="Z32" i="10"/>
  <c r="A32" i="41"/>
  <c r="Z33" i="10"/>
  <c r="A33" i="41"/>
  <c r="Z34" i="10"/>
  <c r="A34" i="41"/>
  <c r="Z35" i="10"/>
  <c r="A35" i="41"/>
  <c r="Z36" i="10"/>
  <c r="A36" i="41"/>
  <c r="Z37" i="10"/>
  <c r="A37" i="41"/>
  <c r="Z38" i="10"/>
  <c r="A38" i="41"/>
  <c r="Z39" i="10"/>
  <c r="A39" i="41"/>
  <c r="Z40" i="10"/>
  <c r="A40" i="41"/>
  <c r="Z41" i="10"/>
  <c r="A41" i="41"/>
  <c r="Z42" i="10"/>
  <c r="A42" i="41"/>
  <c r="Z43" i="10"/>
  <c r="A43" i="41"/>
  <c r="Z44" i="10"/>
  <c r="A44" i="41"/>
  <c r="Z45" i="10"/>
  <c r="A45" i="41"/>
  <c r="Z46" i="10"/>
  <c r="A46" i="41"/>
  <c r="Z47" i="10"/>
  <c r="A47" i="41"/>
  <c r="Z48" i="10"/>
  <c r="A48" i="41"/>
  <c r="Z49" i="10"/>
  <c r="A49" i="41"/>
  <c r="Z50" i="10"/>
  <c r="A50" i="41"/>
  <c r="Z51" i="10"/>
  <c r="A51" i="41"/>
  <c r="Z52" i="10"/>
  <c r="A52" i="41"/>
  <c r="Z53" i="10"/>
  <c r="A53" i="41"/>
  <c r="Z54" i="10"/>
  <c r="A54" i="41"/>
  <c r="Z55" i="10"/>
  <c r="A55" i="41"/>
  <c r="Z56" i="10"/>
  <c r="A56" i="41"/>
  <c r="Z57" i="10"/>
  <c r="A57" i="41"/>
  <c r="Z58" i="10"/>
  <c r="A58" i="41"/>
  <c r="Z59" i="10"/>
  <c r="A59" i="41"/>
  <c r="Z60" i="10"/>
  <c r="A60" i="41"/>
  <c r="Z61" i="10"/>
  <c r="A61" i="41"/>
  <c r="Z62" i="10"/>
  <c r="A62" i="41"/>
  <c r="Z63" i="10"/>
  <c r="A63" i="41"/>
  <c r="Z64" i="10"/>
  <c r="A64" i="41"/>
  <c r="Z65" i="10"/>
  <c r="A65" i="41"/>
  <c r="Z66" i="10"/>
  <c r="A66" i="41"/>
  <c r="Z67" i="10"/>
  <c r="A67" i="41"/>
  <c r="Z68" i="10"/>
  <c r="A68" i="41"/>
  <c r="Z69" i="10"/>
  <c r="A69" i="41"/>
  <c r="Z70" i="10"/>
  <c r="A70" i="41"/>
  <c r="Z71" i="10"/>
  <c r="A71" i="41"/>
  <c r="Z72" i="10"/>
  <c r="A72" i="41"/>
  <c r="Z73" i="10"/>
  <c r="A73" i="41"/>
  <c r="Z74" i="10"/>
  <c r="A74" i="41"/>
  <c r="Z75" i="10"/>
  <c r="A75" i="41"/>
  <c r="Z76" i="10"/>
  <c r="A76" i="41"/>
  <c r="Z77" i="10"/>
  <c r="A77" i="41"/>
  <c r="Z78" i="10"/>
  <c r="A78" i="41"/>
  <c r="Z79" i="10"/>
  <c r="A79" i="41"/>
  <c r="Z80" i="10"/>
  <c r="A80" i="41"/>
  <c r="Z81" i="10"/>
  <c r="A81" i="41"/>
  <c r="Z82" i="10"/>
  <c r="A82" i="41"/>
  <c r="Z83" i="10"/>
  <c r="A83" i="41"/>
  <c r="Z84" i="10"/>
  <c r="A84" i="41"/>
  <c r="Z85" i="10"/>
  <c r="A85" i="41"/>
  <c r="Z86" i="10"/>
  <c r="A86" i="41"/>
  <c r="Z87" i="10"/>
  <c r="A87" i="41"/>
  <c r="Z88" i="10"/>
  <c r="A88" i="41"/>
  <c r="Z89" i="10"/>
  <c r="A89" i="41"/>
  <c r="Z90" i="10"/>
  <c r="A90" i="41"/>
  <c r="Z91" i="10"/>
  <c r="A91" i="41"/>
  <c r="Z92" i="10"/>
  <c r="A92" i="41"/>
  <c r="Z93" i="10"/>
  <c r="A93" i="41"/>
  <c r="Z94" i="10"/>
  <c r="A94" i="41"/>
  <c r="Z95" i="10"/>
  <c r="A95" i="41"/>
  <c r="Z96" i="10"/>
  <c r="A96" i="41"/>
  <c r="Z97" i="10"/>
  <c r="A97" i="41"/>
  <c r="Z98" i="10"/>
  <c r="A98" i="41"/>
  <c r="Z99" i="10"/>
  <c r="A99" i="41"/>
  <c r="Z100" i="10"/>
  <c r="A100" i="41"/>
  <c r="Z101" i="10"/>
  <c r="A101" i="41"/>
  <c r="Z102" i="10"/>
  <c r="A102" i="41"/>
  <c r="Z103" i="10"/>
  <c r="A103" i="41"/>
  <c r="Z104" i="10"/>
  <c r="A104" i="41"/>
  <c r="Z105" i="10"/>
  <c r="A105" i="41"/>
  <c r="Z106" i="10"/>
  <c r="A106" i="41"/>
  <c r="Z107" i="10"/>
  <c r="A107" i="41"/>
  <c r="Z108" i="10"/>
  <c r="A108" i="41"/>
  <c r="Z109" i="10"/>
  <c r="A109" i="41"/>
  <c r="Z110" i="10"/>
  <c r="A110" i="41"/>
  <c r="Z111" i="10"/>
  <c r="A111" i="41"/>
  <c r="Z112" i="10"/>
  <c r="A112" i="41"/>
  <c r="Z113" i="10"/>
  <c r="A113" i="41"/>
  <c r="Z114" i="10"/>
  <c r="A114" i="41"/>
  <c r="Z115" i="10"/>
  <c r="A115" i="41"/>
  <c r="Z116" i="10"/>
  <c r="A116" i="41"/>
  <c r="Z117" i="10"/>
  <c r="A117" i="41"/>
  <c r="Z118" i="10"/>
  <c r="A118" i="41"/>
  <c r="Z119" i="10"/>
  <c r="A119" i="41"/>
  <c r="Z120" i="10"/>
  <c r="A120" i="41"/>
  <c r="Z121" i="10"/>
  <c r="A121" i="41"/>
  <c r="Z122" i="10"/>
  <c r="A122" i="41"/>
  <c r="Z123" i="10"/>
  <c r="A123" i="41"/>
  <c r="Z124" i="10"/>
  <c r="A124" i="41"/>
  <c r="Z125" i="10"/>
  <c r="A125" i="41"/>
  <c r="Z126" i="10"/>
  <c r="A126" i="41"/>
  <c r="Z127" i="10"/>
  <c r="A127" i="41"/>
  <c r="Z128" i="10"/>
  <c r="A128" i="41"/>
  <c r="Z129" i="10"/>
  <c r="A129" i="41"/>
  <c r="Z130" i="10"/>
  <c r="A130" i="41"/>
  <c r="Z131" i="10"/>
  <c r="A131" i="41"/>
  <c r="Z132" i="10"/>
  <c r="A132" i="41"/>
  <c r="Z133" i="10"/>
  <c r="A133" i="41"/>
  <c r="Z134" i="10"/>
  <c r="A134" i="41"/>
  <c r="Z135" i="10"/>
  <c r="A135" i="41"/>
  <c r="Z136" i="10"/>
  <c r="A136" i="41"/>
  <c r="Z137" i="10"/>
  <c r="A137" i="41"/>
  <c r="Z138" i="10"/>
  <c r="A138" i="41"/>
  <c r="Z139" i="10"/>
  <c r="A139" i="41"/>
  <c r="Z140" i="10"/>
  <c r="A140" i="41"/>
  <c r="Z141" i="10"/>
  <c r="A141" i="41"/>
  <c r="Z142" i="10"/>
  <c r="A142" i="41"/>
  <c r="Z143" i="10"/>
  <c r="A143" i="41"/>
  <c r="Z144" i="10"/>
  <c r="A144" i="41"/>
  <c r="Z145" i="10"/>
  <c r="A145" i="41"/>
  <c r="Z146" i="10"/>
  <c r="A146" i="41"/>
  <c r="Z147" i="10"/>
  <c r="A147" i="41"/>
  <c r="Z148" i="10"/>
  <c r="A148" i="41"/>
  <c r="Z149" i="10"/>
  <c r="A149" i="41"/>
  <c r="Z150" i="10"/>
  <c r="A150" i="41"/>
  <c r="Z151" i="10"/>
  <c r="A151" i="41"/>
  <c r="Z152" i="10"/>
  <c r="A152" i="41"/>
  <c r="Z153" i="10"/>
  <c r="A153" i="41"/>
  <c r="Z154" i="10"/>
  <c r="A154" i="41"/>
  <c r="Z155" i="10"/>
  <c r="A155" i="41"/>
  <c r="Z156" i="10"/>
  <c r="A156" i="41"/>
  <c r="Z157" i="10"/>
  <c r="A157" i="41"/>
  <c r="Z158" i="10"/>
  <c r="A158" i="41"/>
  <c r="Z159" i="10"/>
  <c r="A159" i="41"/>
  <c r="Z160" i="10"/>
  <c r="A160" i="41"/>
  <c r="Z161" i="10"/>
  <c r="A161" i="41"/>
  <c r="Z162" i="10"/>
  <c r="A162" i="41"/>
  <c r="Z163" i="10"/>
  <c r="A163" i="41"/>
  <c r="Z164" i="10"/>
  <c r="A164" i="41"/>
  <c r="Z165" i="10"/>
  <c r="A165" i="41"/>
  <c r="Z166" i="10"/>
  <c r="A166" i="41"/>
  <c r="Z167" i="10"/>
  <c r="A167" i="41"/>
  <c r="Z168" i="10"/>
  <c r="A168" i="41"/>
  <c r="Z169" i="10"/>
  <c r="A169" i="41"/>
  <c r="Z170" i="10"/>
  <c r="A170" i="41"/>
  <c r="Z171" i="10"/>
  <c r="A171" i="41"/>
  <c r="Z172" i="10"/>
  <c r="A172" i="41"/>
  <c r="Z173" i="10"/>
  <c r="A173" i="41"/>
  <c r="Z174" i="10"/>
  <c r="A174" i="41"/>
  <c r="Z175" i="10"/>
  <c r="A175" i="41"/>
  <c r="Z176" i="10"/>
  <c r="A176" i="41"/>
  <c r="Z177" i="10"/>
  <c r="A177" i="41"/>
  <c r="Z178" i="10"/>
  <c r="A178" i="41"/>
  <c r="Z179" i="10"/>
  <c r="A179" i="41"/>
  <c r="Z180" i="10"/>
  <c r="A180" i="41"/>
  <c r="Z181" i="10"/>
  <c r="A181" i="41"/>
  <c r="Z182" i="10"/>
  <c r="A182" i="41"/>
  <c r="Z183" i="10"/>
  <c r="A183" i="41"/>
  <c r="Z184" i="10"/>
  <c r="A184" i="41"/>
  <c r="Z185" i="10"/>
  <c r="A185" i="41"/>
  <c r="Z186" i="10"/>
  <c r="A186" i="41"/>
  <c r="Z187" i="10"/>
  <c r="A187" i="41"/>
  <c r="Z188" i="10"/>
  <c r="A188" i="41"/>
  <c r="Z189" i="10"/>
  <c r="A189" i="41"/>
  <c r="Z190" i="10"/>
  <c r="A190" i="41"/>
  <c r="Z191" i="10"/>
  <c r="A191" i="41"/>
  <c r="Z192" i="10"/>
  <c r="A192" i="41"/>
  <c r="Z193" i="10"/>
  <c r="A193" i="41"/>
  <c r="Z194" i="10"/>
  <c r="A194" i="41"/>
  <c r="Z195" i="10"/>
  <c r="A195" i="41"/>
  <c r="Z196" i="10"/>
  <c r="A196" i="41"/>
  <c r="Z197" i="10"/>
  <c r="A197" i="41"/>
  <c r="Z198" i="10"/>
  <c r="A198" i="41"/>
  <c r="Z199" i="10"/>
  <c r="A199" i="41"/>
  <c r="Z200" i="10"/>
  <c r="A200" i="41"/>
  <c r="Z201" i="10"/>
  <c r="A201" i="41"/>
  <c r="Z202" i="10"/>
  <c r="A202" i="41"/>
  <c r="Z203" i="10"/>
  <c r="A203" i="41"/>
  <c r="Z204" i="10"/>
  <c r="A204" i="41"/>
  <c r="Z205" i="10"/>
  <c r="A205" i="41"/>
  <c r="Z206" i="10"/>
  <c r="A206" i="41"/>
  <c r="Z207" i="10"/>
  <c r="A207" i="41"/>
  <c r="Z208" i="10"/>
  <c r="A208" i="41"/>
  <c r="Z209" i="10"/>
  <c r="A209" i="41"/>
  <c r="Z210" i="10"/>
  <c r="A210" i="41"/>
  <c r="Z211" i="10"/>
  <c r="A211" i="41"/>
  <c r="Z212" i="10"/>
  <c r="A212" i="41"/>
  <c r="Z213" i="10"/>
  <c r="A213" i="41"/>
  <c r="Z214" i="10"/>
  <c r="A214" i="41"/>
  <c r="Z215" i="10"/>
  <c r="A215" i="41"/>
  <c r="Z216" i="10"/>
  <c r="A216" i="41"/>
  <c r="Z217" i="10"/>
  <c r="A217" i="41"/>
  <c r="Z218" i="10"/>
  <c r="A218" i="41"/>
  <c r="Z219" i="10"/>
  <c r="A219" i="41"/>
  <c r="Z220" i="10"/>
  <c r="A220" i="41"/>
  <c r="Z221" i="10"/>
  <c r="A221" i="41"/>
  <c r="Z222" i="10"/>
  <c r="A222" i="41"/>
  <c r="Z223" i="10"/>
  <c r="A223" i="41"/>
  <c r="Z224" i="10"/>
  <c r="A224" i="41"/>
  <c r="Z225" i="10"/>
  <c r="A225" i="41"/>
  <c r="Z226" i="10"/>
  <c r="A226" i="41"/>
  <c r="Z227" i="10"/>
  <c r="A227" i="41"/>
  <c r="Z228" i="10"/>
  <c r="A228" i="41"/>
  <c r="Z229" i="10"/>
  <c r="A229" i="41"/>
  <c r="Z230" i="10"/>
  <c r="A230" i="41"/>
  <c r="Z231" i="10"/>
  <c r="A231" i="41"/>
  <c r="Z232" i="10"/>
  <c r="A232" i="41"/>
  <c r="Z233" i="10"/>
  <c r="A233" i="41"/>
  <c r="Z234" i="10"/>
  <c r="A234" i="41"/>
  <c r="Z235" i="10"/>
  <c r="A235" i="41"/>
  <c r="Z236" i="10"/>
  <c r="A236" i="41"/>
  <c r="Z237" i="10"/>
  <c r="A237" i="41"/>
  <c r="Z238" i="10"/>
  <c r="A238" i="41"/>
  <c r="Z239" i="10"/>
  <c r="A239" i="41"/>
  <c r="Z240" i="10"/>
  <c r="A240" i="41"/>
  <c r="Z241" i="10"/>
  <c r="A241" i="41"/>
  <c r="Z242" i="10"/>
  <c r="A242" i="41"/>
  <c r="Z243" i="10"/>
  <c r="A243" i="41"/>
  <c r="Z244" i="10"/>
  <c r="A244" i="41"/>
  <c r="Z245" i="10"/>
  <c r="A245" i="41"/>
  <c r="Z246" i="10"/>
  <c r="A246" i="41"/>
  <c r="Z247" i="10"/>
  <c r="A247" i="41"/>
  <c r="Z248" i="10"/>
  <c r="A248" i="41"/>
  <c r="Z249" i="10"/>
  <c r="A249" i="41"/>
  <c r="Z250" i="10"/>
  <c r="A250" i="41"/>
  <c r="Z251" i="10"/>
  <c r="A251" i="41"/>
  <c r="Z252" i="10"/>
  <c r="A252" i="41"/>
  <c r="Z253" i="10"/>
  <c r="A253" i="41"/>
  <c r="Z254" i="10"/>
  <c r="A254" i="41"/>
  <c r="Z255" i="10"/>
  <c r="A255" i="41"/>
  <c r="Z256" i="10"/>
  <c r="A256" i="41"/>
  <c r="Z257" i="10"/>
  <c r="A257" i="41"/>
  <c r="Z258" i="10"/>
  <c r="A258" i="41"/>
  <c r="Z259" i="10"/>
  <c r="A259" i="41"/>
  <c r="Z260" i="10"/>
  <c r="A260" i="41"/>
  <c r="Z261" i="10"/>
  <c r="A261" i="41"/>
  <c r="Z262" i="10"/>
  <c r="A262" i="41"/>
  <c r="Z263" i="10"/>
  <c r="A263" i="41"/>
  <c r="Z264" i="10"/>
  <c r="A264" i="41"/>
  <c r="Z265" i="10"/>
  <c r="A265" i="41"/>
  <c r="Z266" i="10"/>
  <c r="A266" i="41"/>
  <c r="Z267" i="10"/>
  <c r="A267" i="41"/>
  <c r="Z268" i="10"/>
  <c r="A268" i="41"/>
  <c r="Z269" i="10"/>
  <c r="A269" i="41"/>
  <c r="Z270" i="10"/>
  <c r="A270" i="41"/>
  <c r="Z271" i="10"/>
  <c r="A271" i="41"/>
  <c r="Z272" i="10"/>
  <c r="A272" i="41"/>
  <c r="Z273" i="10"/>
  <c r="A273" i="41"/>
  <c r="Z274" i="10"/>
  <c r="A274" i="41"/>
  <c r="Z275" i="10"/>
  <c r="A275" i="41"/>
  <c r="Z276" i="10"/>
  <c r="A276" i="41"/>
  <c r="Z277" i="10"/>
  <c r="A277" i="41"/>
  <c r="Z278" i="10"/>
  <c r="A278" i="41"/>
  <c r="Z279" i="10"/>
  <c r="A279" i="41"/>
  <c r="Z280" i="10"/>
  <c r="A280" i="41"/>
  <c r="Z281" i="10"/>
  <c r="A281" i="41"/>
  <c r="Z282" i="10"/>
  <c r="A282" i="41"/>
  <c r="Z283" i="10"/>
  <c r="A283" i="41"/>
  <c r="Z284" i="10"/>
  <c r="A284" i="41"/>
  <c r="Z285" i="10"/>
  <c r="A285" i="41"/>
  <c r="Z286" i="10"/>
  <c r="A286" i="41"/>
  <c r="Z287" i="10"/>
  <c r="A287" i="41"/>
  <c r="Z288" i="10"/>
  <c r="A288" i="41"/>
  <c r="Z289" i="10"/>
  <c r="A289" i="41"/>
  <c r="Z290" i="10"/>
  <c r="A290" i="41"/>
  <c r="Z291" i="10"/>
  <c r="A291" i="41"/>
  <c r="Z292" i="10"/>
  <c r="A292" i="41"/>
  <c r="Z293" i="10"/>
  <c r="A293" i="41"/>
  <c r="Z294" i="10"/>
  <c r="A294" i="41"/>
  <c r="Z295" i="10"/>
  <c r="A295" i="41"/>
  <c r="Z296" i="10"/>
  <c r="A296" i="41"/>
  <c r="Z297" i="10"/>
  <c r="A297" i="41"/>
  <c r="Z298" i="10"/>
  <c r="A298" i="41"/>
  <c r="Z299" i="10"/>
  <c r="A299" i="41"/>
  <c r="Z300" i="10"/>
  <c r="A300" i="41"/>
  <c r="Z301" i="10"/>
  <c r="A301" i="41"/>
  <c r="Z302" i="10"/>
  <c r="A302" i="41"/>
  <c r="Z303" i="10"/>
  <c r="A303" i="41"/>
  <c r="Z304" i="10"/>
  <c r="A304" i="41"/>
  <c r="Z305" i="10"/>
  <c r="A305" i="41"/>
  <c r="Z306" i="10"/>
  <c r="A306" i="41"/>
  <c r="Z307" i="10"/>
  <c r="A307" i="41"/>
  <c r="Z308" i="10"/>
  <c r="A308" i="41"/>
  <c r="Z309" i="10"/>
  <c r="A309" i="41"/>
  <c r="Z310" i="10"/>
  <c r="A310" i="41"/>
  <c r="Z311" i="10"/>
  <c r="A311" i="41"/>
  <c r="Z312" i="10"/>
  <c r="A312" i="41"/>
  <c r="Z313" i="10"/>
  <c r="A313" i="41"/>
  <c r="Z314" i="10"/>
  <c r="A314" i="41"/>
  <c r="Z315" i="10"/>
  <c r="A315" i="41"/>
  <c r="Z316" i="10"/>
  <c r="A316" i="41"/>
  <c r="Z317" i="10"/>
  <c r="A317" i="41"/>
  <c r="Z318" i="10"/>
  <c r="A318" i="41"/>
  <c r="Z319" i="10"/>
  <c r="A319" i="41"/>
  <c r="Z320" i="10"/>
  <c r="A320" i="41"/>
  <c r="Z321" i="10"/>
  <c r="A321" i="41"/>
  <c r="Z322" i="10"/>
  <c r="A322" i="41"/>
  <c r="Z323" i="10"/>
  <c r="A323" i="41"/>
  <c r="Z324" i="10"/>
  <c r="A324" i="41"/>
  <c r="Z325" i="10"/>
  <c r="A325" i="41"/>
  <c r="Z326" i="10"/>
  <c r="A326" i="41"/>
  <c r="Z327" i="10"/>
  <c r="A327" i="41"/>
  <c r="Z328" i="10"/>
  <c r="A328" i="41"/>
  <c r="Z329" i="10"/>
  <c r="A329" i="41"/>
  <c r="Z330" i="10"/>
  <c r="A330" i="41"/>
  <c r="Z331" i="10"/>
  <c r="A331" i="41"/>
  <c r="Z332" i="10"/>
  <c r="A332" i="41"/>
  <c r="Z333" i="10"/>
  <c r="A333" i="41"/>
  <c r="Z334" i="10"/>
  <c r="A334" i="41"/>
  <c r="Z335" i="10"/>
  <c r="A335" i="41"/>
  <c r="Z336" i="10"/>
  <c r="A336" i="41"/>
  <c r="Z337" i="10"/>
  <c r="A337" i="41"/>
  <c r="Z338" i="10"/>
  <c r="A338" i="41"/>
  <c r="Z339" i="10"/>
  <c r="A339" i="41"/>
  <c r="Z340" i="10"/>
  <c r="A340" i="41"/>
  <c r="Z341" i="10"/>
  <c r="A341" i="41"/>
  <c r="Z342" i="10"/>
  <c r="A342" i="41"/>
  <c r="Z343" i="10"/>
  <c r="A343" i="41"/>
  <c r="Z344" i="10"/>
  <c r="A344" i="41"/>
  <c r="Z345" i="10"/>
  <c r="A345" i="41"/>
  <c r="Z346" i="10"/>
  <c r="A346" i="41"/>
  <c r="Z347" i="10"/>
  <c r="A347" i="41"/>
  <c r="Z348" i="10"/>
  <c r="A348" i="41"/>
  <c r="Z349" i="10"/>
  <c r="A349" i="41"/>
  <c r="Z350" i="10"/>
  <c r="A350" i="41"/>
  <c r="Z351" i="10"/>
  <c r="A351" i="41"/>
  <c r="Z352" i="10"/>
  <c r="A352" i="41"/>
  <c r="Z353" i="10"/>
  <c r="A353" i="41"/>
  <c r="Z354" i="10"/>
  <c r="A354" i="41"/>
  <c r="Z355" i="10"/>
  <c r="A355" i="41"/>
  <c r="Z356" i="10"/>
  <c r="A356" i="41"/>
  <c r="Z357" i="10"/>
  <c r="A357" i="41"/>
  <c r="Z358" i="10"/>
  <c r="A358" i="41"/>
  <c r="Z359" i="10"/>
  <c r="A359" i="41"/>
  <c r="Z360" i="10"/>
  <c r="A360" i="41"/>
  <c r="Z361" i="10"/>
  <c r="A361" i="41"/>
  <c r="Z362" i="10"/>
  <c r="A362" i="41"/>
  <c r="Z363" i="10"/>
  <c r="A363" i="41"/>
  <c r="Z364" i="10"/>
  <c r="A364" i="41"/>
  <c r="Z365" i="10"/>
  <c r="A365" i="41"/>
  <c r="Z366" i="10"/>
  <c r="A366" i="41"/>
  <c r="Z367" i="10"/>
  <c r="A367" i="41"/>
  <c r="Z368" i="10"/>
  <c r="A368" i="41"/>
  <c r="Z369" i="10"/>
  <c r="A369" i="41"/>
  <c r="Z370" i="10"/>
  <c r="A370" i="41"/>
  <c r="Z371" i="10"/>
  <c r="A371" i="41"/>
  <c r="Z372" i="10"/>
  <c r="A372" i="41"/>
  <c r="Z373" i="10"/>
  <c r="A373" i="41"/>
  <c r="Z374" i="10"/>
  <c r="A374" i="41"/>
  <c r="Z375" i="10"/>
  <c r="A375" i="41"/>
  <c r="Z376" i="10"/>
  <c r="A376" i="41"/>
  <c r="Z377" i="10"/>
  <c r="A377" i="41"/>
  <c r="Z378" i="10"/>
  <c r="A378" i="41"/>
  <c r="Z379" i="10"/>
  <c r="A379" i="41"/>
  <c r="Z380" i="10"/>
  <c r="A380" i="41"/>
  <c r="Z381" i="10"/>
  <c r="A381" i="41"/>
  <c r="Z382" i="10"/>
  <c r="A382" i="41"/>
  <c r="Z383" i="10"/>
  <c r="A383" i="41"/>
  <c r="Z384" i="10"/>
  <c r="A384" i="41"/>
  <c r="Z385" i="10"/>
  <c r="A385" i="41"/>
  <c r="Z386" i="10"/>
  <c r="A386" i="41"/>
  <c r="Z387" i="10"/>
  <c r="A387" i="41"/>
  <c r="Z388" i="10"/>
  <c r="A388" i="41"/>
  <c r="Z389" i="10"/>
  <c r="A389" i="41"/>
  <c r="Z390" i="10"/>
  <c r="A390" i="41"/>
  <c r="Z391" i="10"/>
  <c r="A391" i="41"/>
  <c r="Z392" i="10"/>
  <c r="A392" i="41"/>
  <c r="Z393" i="10"/>
  <c r="A393" i="41"/>
  <c r="Z394" i="10"/>
  <c r="A394" i="41"/>
  <c r="Z395" i="10"/>
  <c r="A395" i="41"/>
  <c r="Z396" i="10"/>
  <c r="A396" i="41"/>
  <c r="Z397" i="10"/>
  <c r="A397" i="41"/>
  <c r="Z398" i="10"/>
  <c r="A398" i="41"/>
  <c r="Z399" i="10"/>
  <c r="A399" i="41"/>
  <c r="Z400" i="10"/>
  <c r="A400" i="41"/>
  <c r="Z401" i="10"/>
  <c r="A401" i="41"/>
  <c r="Z402" i="10"/>
  <c r="A402" i="41"/>
  <c r="Z403" i="10"/>
  <c r="A403" i="41"/>
  <c r="Z404" i="10"/>
  <c r="A404" i="41"/>
  <c r="Z405" i="10"/>
  <c r="A405" i="41"/>
  <c r="Z406" i="10"/>
  <c r="A406" i="41"/>
  <c r="Z407" i="10"/>
  <c r="A407" i="41"/>
  <c r="Z408" i="10"/>
  <c r="A408" i="41"/>
  <c r="Z409" i="10"/>
  <c r="A409" i="41"/>
  <c r="Z410" i="10"/>
  <c r="A410" i="41"/>
  <c r="Z411" i="10"/>
  <c r="A411" i="41"/>
  <c r="Z412" i="10"/>
  <c r="A412" i="41"/>
  <c r="Z413" i="10"/>
  <c r="A413" i="41"/>
  <c r="Z414" i="10"/>
  <c r="A414" i="41"/>
  <c r="Z415" i="10"/>
  <c r="A415" i="41"/>
  <c r="Z416" i="10"/>
  <c r="A416" i="41"/>
  <c r="Z417" i="10"/>
  <c r="A417" i="41"/>
  <c r="Z418" i="10"/>
  <c r="A418" i="41"/>
  <c r="Z419" i="10"/>
  <c r="A419" i="41"/>
  <c r="Z420" i="10"/>
  <c r="A420" i="41"/>
  <c r="Z421" i="10"/>
  <c r="A421" i="41"/>
  <c r="Z422" i="10"/>
  <c r="A422" i="41"/>
  <c r="Z423" i="10"/>
  <c r="A423" i="41"/>
  <c r="Z424" i="10"/>
  <c r="A424" i="41"/>
  <c r="Z425" i="10"/>
  <c r="A425" i="41"/>
  <c r="Z426" i="10"/>
  <c r="A426" i="41"/>
  <c r="Z427" i="10"/>
  <c r="A427" i="41"/>
  <c r="Z428" i="10"/>
  <c r="A428" i="41"/>
  <c r="Z429" i="10"/>
  <c r="A429" i="41"/>
  <c r="Z430" i="10"/>
  <c r="A430" i="41"/>
  <c r="Z431" i="10"/>
  <c r="A431" i="41"/>
  <c r="Z432" i="10"/>
  <c r="A432" i="41"/>
  <c r="Z433" i="10"/>
  <c r="A433" i="41"/>
  <c r="Z434" i="10"/>
  <c r="A434" i="41"/>
  <c r="Z435" i="10"/>
  <c r="A435" i="41"/>
  <c r="Z436" i="10"/>
  <c r="A436" i="41"/>
  <c r="Z437" i="10"/>
  <c r="A437" i="41"/>
  <c r="Z438" i="10"/>
  <c r="A438" i="41"/>
  <c r="Z439" i="10"/>
  <c r="A439" i="41"/>
  <c r="Z440" i="10"/>
  <c r="A440" i="41"/>
  <c r="Z441" i="10"/>
  <c r="A441" i="41"/>
  <c r="Z442" i="10"/>
  <c r="A442" i="41"/>
  <c r="Z443" i="10"/>
  <c r="A443" i="41"/>
  <c r="Z444" i="10"/>
  <c r="A444" i="41"/>
  <c r="Z445" i="10"/>
  <c r="A445" i="41"/>
  <c r="Z446" i="10"/>
  <c r="A446" i="41"/>
  <c r="Z447" i="10"/>
  <c r="A447" i="41"/>
  <c r="Z448" i="10"/>
  <c r="A448" i="41"/>
  <c r="Z449" i="10"/>
  <c r="A449" i="41"/>
  <c r="Z450" i="10"/>
  <c r="A450" i="41"/>
  <c r="Z451" i="10"/>
  <c r="A451" i="41"/>
  <c r="Z452" i="10"/>
  <c r="A452" i="41"/>
  <c r="Z453" i="10"/>
  <c r="A453" i="41"/>
  <c r="Z454" i="10"/>
  <c r="A454" i="41"/>
  <c r="Z455" i="10"/>
  <c r="A455" i="41"/>
  <c r="Z456" i="10"/>
  <c r="A456" i="41"/>
  <c r="Z457" i="10"/>
  <c r="A457" i="41"/>
  <c r="Z458" i="10"/>
  <c r="A458" i="41"/>
  <c r="Z459" i="10"/>
  <c r="A459" i="41"/>
  <c r="Z460" i="10"/>
  <c r="A460" i="41"/>
  <c r="Z461" i="10"/>
  <c r="A461" i="41"/>
  <c r="Z462" i="10"/>
  <c r="A462" i="41"/>
  <c r="Z463" i="10"/>
  <c r="A463" i="41"/>
  <c r="Z464" i="10"/>
  <c r="A464" i="41"/>
  <c r="Z465" i="10"/>
  <c r="A465" i="41"/>
  <c r="Z466" i="10"/>
  <c r="A466" i="41"/>
  <c r="Z467" i="10"/>
  <c r="A467" i="41"/>
  <c r="Z468" i="10"/>
  <c r="A468" i="41"/>
  <c r="Z469" i="10"/>
  <c r="A469" i="41"/>
  <c r="Z470" i="10"/>
  <c r="A470" i="41"/>
  <c r="Z471" i="10"/>
  <c r="A471" i="41"/>
  <c r="Z472" i="10"/>
  <c r="A472" i="41"/>
  <c r="Z473" i="10"/>
  <c r="A473" i="41"/>
  <c r="Z474" i="10"/>
  <c r="A474" i="41"/>
  <c r="Z475" i="10"/>
  <c r="A475" i="41"/>
  <c r="Z476" i="10"/>
  <c r="A476" i="41"/>
  <c r="Z477" i="10"/>
  <c r="A477" i="41"/>
  <c r="Z478" i="10"/>
  <c r="A478" i="41"/>
  <c r="Z479" i="10"/>
  <c r="A479" i="41"/>
  <c r="Z480" i="10"/>
  <c r="A480" i="41"/>
  <c r="Z2" i="10"/>
  <c r="A2" i="41"/>
  <c r="K25" i="41"/>
  <c r="E9" i="41"/>
  <c r="K24" i="41"/>
  <c r="K23" i="41"/>
  <c r="D9" i="41"/>
  <c r="K22" i="41"/>
  <c r="B9" i="41"/>
  <c r="K21" i="41"/>
  <c r="C9" i="41"/>
  <c r="K20" i="41"/>
  <c r="Y3" i="10"/>
  <c r="A3" i="40"/>
  <c r="Y4" i="10"/>
  <c r="A4" i="40"/>
  <c r="Y5" i="10"/>
  <c r="A5" i="40"/>
  <c r="Y6" i="10"/>
  <c r="A6" i="40"/>
  <c r="Y7" i="10"/>
  <c r="A7" i="40"/>
  <c r="Y8" i="10"/>
  <c r="A8" i="40"/>
  <c r="Y9" i="10"/>
  <c r="A9" i="40"/>
  <c r="Y10" i="10"/>
  <c r="A10" i="40"/>
  <c r="Y11" i="10"/>
  <c r="A11" i="40"/>
  <c r="Y12" i="10"/>
  <c r="A12" i="40"/>
  <c r="Y13" i="10"/>
  <c r="A13" i="40"/>
  <c r="Y14" i="10"/>
  <c r="A14" i="40"/>
  <c r="Y15" i="10"/>
  <c r="A15" i="40"/>
  <c r="Y16" i="10"/>
  <c r="A16" i="40"/>
  <c r="Y17" i="10"/>
  <c r="A17" i="40"/>
  <c r="Y18" i="10"/>
  <c r="A18" i="40"/>
  <c r="Y19" i="10"/>
  <c r="A19" i="40"/>
  <c r="Y20" i="10"/>
  <c r="A20" i="40"/>
  <c r="Y21" i="10"/>
  <c r="A21" i="40"/>
  <c r="Y22" i="10"/>
  <c r="A22" i="40"/>
  <c r="Y23" i="10"/>
  <c r="A23" i="40"/>
  <c r="Y24" i="10"/>
  <c r="A24" i="40"/>
  <c r="Y25" i="10"/>
  <c r="A25" i="40"/>
  <c r="Y26" i="10"/>
  <c r="A26" i="40"/>
  <c r="Y27" i="10"/>
  <c r="A27" i="40"/>
  <c r="Y28" i="10"/>
  <c r="A28" i="40"/>
  <c r="Y29" i="10"/>
  <c r="A29" i="40"/>
  <c r="Y30" i="10"/>
  <c r="A30" i="40"/>
  <c r="Y31" i="10"/>
  <c r="A31" i="40"/>
  <c r="Y32" i="10"/>
  <c r="A32" i="40"/>
  <c r="Y33" i="10"/>
  <c r="A33" i="40"/>
  <c r="Y34" i="10"/>
  <c r="A34" i="40"/>
  <c r="Y35" i="10"/>
  <c r="A35" i="40"/>
  <c r="Y36" i="10"/>
  <c r="A36" i="40"/>
  <c r="Y37" i="10"/>
  <c r="A37" i="40"/>
  <c r="Y38" i="10"/>
  <c r="A38" i="40"/>
  <c r="Y39" i="10"/>
  <c r="A39" i="40"/>
  <c r="Y40" i="10"/>
  <c r="A40" i="40"/>
  <c r="Y41" i="10"/>
  <c r="A41" i="40"/>
  <c r="Y42" i="10"/>
  <c r="A42" i="40"/>
  <c r="Y43" i="10"/>
  <c r="A43" i="40"/>
  <c r="Y44" i="10"/>
  <c r="A44" i="40"/>
  <c r="Y45" i="10"/>
  <c r="A45" i="40"/>
  <c r="Y46" i="10"/>
  <c r="A46" i="40"/>
  <c r="Y47" i="10"/>
  <c r="A47" i="40"/>
  <c r="Y48" i="10"/>
  <c r="A48" i="40"/>
  <c r="Y49" i="10"/>
  <c r="A49" i="40"/>
  <c r="Y50" i="10"/>
  <c r="A50" i="40"/>
  <c r="Y51" i="10"/>
  <c r="A51" i="40"/>
  <c r="Y52" i="10"/>
  <c r="A52" i="40"/>
  <c r="Y53" i="10"/>
  <c r="A53" i="40"/>
  <c r="Y54" i="10"/>
  <c r="A54" i="40"/>
  <c r="Y55" i="10"/>
  <c r="A55" i="40"/>
  <c r="Y56" i="10"/>
  <c r="A56" i="40"/>
  <c r="Y57" i="10"/>
  <c r="A57" i="40"/>
  <c r="Y58" i="10"/>
  <c r="A58" i="40"/>
  <c r="Y59" i="10"/>
  <c r="A59" i="40"/>
  <c r="Y60" i="10"/>
  <c r="A60" i="40"/>
  <c r="Y61" i="10"/>
  <c r="A61" i="40"/>
  <c r="Y62" i="10"/>
  <c r="A62" i="40"/>
  <c r="Y63" i="10"/>
  <c r="A63" i="40"/>
  <c r="Y64" i="10"/>
  <c r="A64" i="40"/>
  <c r="Y65" i="10"/>
  <c r="A65" i="40"/>
  <c r="Y66" i="10"/>
  <c r="A66" i="40"/>
  <c r="Y67" i="10"/>
  <c r="A67" i="40"/>
  <c r="Y68" i="10"/>
  <c r="A68" i="40"/>
  <c r="Y69" i="10"/>
  <c r="A69" i="40"/>
  <c r="Y70" i="10"/>
  <c r="A70" i="40"/>
  <c r="Y71" i="10"/>
  <c r="A71" i="40"/>
  <c r="Y72" i="10"/>
  <c r="A72" i="40"/>
  <c r="Y73" i="10"/>
  <c r="A73" i="40"/>
  <c r="Y74" i="10"/>
  <c r="A74" i="40"/>
  <c r="Y75" i="10"/>
  <c r="A75" i="40"/>
  <c r="Y76" i="10"/>
  <c r="A76" i="40"/>
  <c r="Y77" i="10"/>
  <c r="A77" i="40"/>
  <c r="Y78" i="10"/>
  <c r="A78" i="40"/>
  <c r="Y79" i="10"/>
  <c r="A79" i="40"/>
  <c r="Y80" i="10"/>
  <c r="A80" i="40"/>
  <c r="Y81" i="10"/>
  <c r="A81" i="40"/>
  <c r="Y82" i="10"/>
  <c r="A82" i="40"/>
  <c r="Y83" i="10"/>
  <c r="A83" i="40"/>
  <c r="Y84" i="10"/>
  <c r="A84" i="40"/>
  <c r="Y85" i="10"/>
  <c r="A85" i="40"/>
  <c r="Y86" i="10"/>
  <c r="A86" i="40"/>
  <c r="Y87" i="10"/>
  <c r="A87" i="40"/>
  <c r="Y88" i="10"/>
  <c r="A88" i="40"/>
  <c r="Y89" i="10"/>
  <c r="A89" i="40"/>
  <c r="Y90" i="10"/>
  <c r="A90" i="40"/>
  <c r="Y91" i="10"/>
  <c r="A91" i="40"/>
  <c r="Y92" i="10"/>
  <c r="A92" i="40"/>
  <c r="Y93" i="10"/>
  <c r="A93" i="40"/>
  <c r="Y94" i="10"/>
  <c r="A94" i="40"/>
  <c r="Y95" i="10"/>
  <c r="A95" i="40"/>
  <c r="Y96" i="10"/>
  <c r="A96" i="40"/>
  <c r="Y97" i="10"/>
  <c r="A97" i="40"/>
  <c r="Y98" i="10"/>
  <c r="A98" i="40"/>
  <c r="Y99" i="10"/>
  <c r="A99" i="40"/>
  <c r="Y100" i="10"/>
  <c r="A100" i="40"/>
  <c r="Y101" i="10"/>
  <c r="A101" i="40"/>
  <c r="Y102" i="10"/>
  <c r="A102" i="40"/>
  <c r="Y103" i="10"/>
  <c r="A103" i="40"/>
  <c r="Y104" i="10"/>
  <c r="A104" i="40"/>
  <c r="Y105" i="10"/>
  <c r="A105" i="40"/>
  <c r="Y106" i="10"/>
  <c r="A106" i="40"/>
  <c r="Y107" i="10"/>
  <c r="A107" i="40"/>
  <c r="Y108" i="10"/>
  <c r="A108" i="40"/>
  <c r="Y109" i="10"/>
  <c r="A109" i="40"/>
  <c r="Y110" i="10"/>
  <c r="A110" i="40"/>
  <c r="Y111" i="10"/>
  <c r="A111" i="40"/>
  <c r="Y112" i="10"/>
  <c r="A112" i="40"/>
  <c r="Y113" i="10"/>
  <c r="A113" i="40"/>
  <c r="Y114" i="10"/>
  <c r="A114" i="40"/>
  <c r="Y115" i="10"/>
  <c r="A115" i="40"/>
  <c r="Y116" i="10"/>
  <c r="A116" i="40"/>
  <c r="Y117" i="10"/>
  <c r="A117" i="40"/>
  <c r="Y118" i="10"/>
  <c r="A118" i="40"/>
  <c r="Y119" i="10"/>
  <c r="A119" i="40"/>
  <c r="Y120" i="10"/>
  <c r="A120" i="40"/>
  <c r="Y121" i="10"/>
  <c r="A121" i="40"/>
  <c r="Y122" i="10"/>
  <c r="A122" i="40"/>
  <c r="Y123" i="10"/>
  <c r="A123" i="40"/>
  <c r="Y124" i="10"/>
  <c r="A124" i="40"/>
  <c r="Y125" i="10"/>
  <c r="A125" i="40"/>
  <c r="Y126" i="10"/>
  <c r="A126" i="40"/>
  <c r="Y127" i="10"/>
  <c r="A127" i="40"/>
  <c r="Y128" i="10"/>
  <c r="A128" i="40"/>
  <c r="Y129" i="10"/>
  <c r="A129" i="40"/>
  <c r="Y130" i="10"/>
  <c r="A130" i="40"/>
  <c r="Y131" i="10"/>
  <c r="A131" i="40"/>
  <c r="Y132" i="10"/>
  <c r="A132" i="40"/>
  <c r="Y133" i="10"/>
  <c r="A133" i="40"/>
  <c r="Y134" i="10"/>
  <c r="A134" i="40"/>
  <c r="Y135" i="10"/>
  <c r="A135" i="40"/>
  <c r="Y136" i="10"/>
  <c r="A136" i="40"/>
  <c r="Y137" i="10"/>
  <c r="A137" i="40"/>
  <c r="Y138" i="10"/>
  <c r="A138" i="40"/>
  <c r="Y139" i="10"/>
  <c r="A139" i="40"/>
  <c r="Y140" i="10"/>
  <c r="A140" i="40"/>
  <c r="Y141" i="10"/>
  <c r="A141" i="40"/>
  <c r="Y142" i="10"/>
  <c r="A142" i="40"/>
  <c r="Y143" i="10"/>
  <c r="A143" i="40"/>
  <c r="Y144" i="10"/>
  <c r="A144" i="40"/>
  <c r="Y145" i="10"/>
  <c r="A145" i="40"/>
  <c r="Y146" i="10"/>
  <c r="A146" i="40"/>
  <c r="Y147" i="10"/>
  <c r="A147" i="40"/>
  <c r="Y148" i="10"/>
  <c r="A148" i="40"/>
  <c r="Y149" i="10"/>
  <c r="A149" i="40"/>
  <c r="Y150" i="10"/>
  <c r="A150" i="40"/>
  <c r="Y151" i="10"/>
  <c r="A151" i="40"/>
  <c r="Y152" i="10"/>
  <c r="A152" i="40"/>
  <c r="Y153" i="10"/>
  <c r="A153" i="40"/>
  <c r="Y154" i="10"/>
  <c r="A154" i="40"/>
  <c r="Y155" i="10"/>
  <c r="A155" i="40"/>
  <c r="Y156" i="10"/>
  <c r="A156" i="40"/>
  <c r="Y157" i="10"/>
  <c r="A157" i="40"/>
  <c r="Y158" i="10"/>
  <c r="A158" i="40"/>
  <c r="Y159" i="10"/>
  <c r="A159" i="40"/>
  <c r="Y160" i="10"/>
  <c r="A160" i="40"/>
  <c r="Y161" i="10"/>
  <c r="A161" i="40"/>
  <c r="Y162" i="10"/>
  <c r="A162" i="40"/>
  <c r="Y163" i="10"/>
  <c r="A163" i="40"/>
  <c r="Y164" i="10"/>
  <c r="A164" i="40"/>
  <c r="Y165" i="10"/>
  <c r="A165" i="40"/>
  <c r="Y166" i="10"/>
  <c r="A166" i="40"/>
  <c r="Y167" i="10"/>
  <c r="A167" i="40"/>
  <c r="Y168" i="10"/>
  <c r="A168" i="40"/>
  <c r="Y169" i="10"/>
  <c r="A169" i="40"/>
  <c r="Y170" i="10"/>
  <c r="A170" i="40"/>
  <c r="Y171" i="10"/>
  <c r="A171" i="40"/>
  <c r="Y172" i="10"/>
  <c r="A172" i="40"/>
  <c r="Y173" i="10"/>
  <c r="A173" i="40"/>
  <c r="Y174" i="10"/>
  <c r="A174" i="40"/>
  <c r="Y175" i="10"/>
  <c r="A175" i="40"/>
  <c r="Y176" i="10"/>
  <c r="A176" i="40"/>
  <c r="Y177" i="10"/>
  <c r="A177" i="40"/>
  <c r="Y178" i="10"/>
  <c r="A178" i="40"/>
  <c r="Y179" i="10"/>
  <c r="A179" i="40"/>
  <c r="Y180" i="10"/>
  <c r="A180" i="40"/>
  <c r="Y181" i="10"/>
  <c r="A181" i="40"/>
  <c r="Y182" i="10"/>
  <c r="A182" i="40"/>
  <c r="Y183" i="10"/>
  <c r="A183" i="40"/>
  <c r="Y184" i="10"/>
  <c r="A184" i="40"/>
  <c r="Y185" i="10"/>
  <c r="A185" i="40"/>
  <c r="Y186" i="10"/>
  <c r="A186" i="40"/>
  <c r="Y187" i="10"/>
  <c r="A187" i="40"/>
  <c r="Y188" i="10"/>
  <c r="A188" i="40"/>
  <c r="Y189" i="10"/>
  <c r="A189" i="40"/>
  <c r="Y190" i="10"/>
  <c r="A190" i="40"/>
  <c r="Y191" i="10"/>
  <c r="A191" i="40"/>
  <c r="Y192" i="10"/>
  <c r="A192" i="40"/>
  <c r="Y193" i="10"/>
  <c r="A193" i="40"/>
  <c r="Y194" i="10"/>
  <c r="A194" i="40"/>
  <c r="Y195" i="10"/>
  <c r="A195" i="40"/>
  <c r="Y196" i="10"/>
  <c r="A196" i="40"/>
  <c r="Y197" i="10"/>
  <c r="A197" i="40"/>
  <c r="Y198" i="10"/>
  <c r="A198" i="40"/>
  <c r="Y199" i="10"/>
  <c r="A199" i="40"/>
  <c r="Y200" i="10"/>
  <c r="A200" i="40"/>
  <c r="Y201" i="10"/>
  <c r="A201" i="40"/>
  <c r="Y202" i="10"/>
  <c r="A202" i="40"/>
  <c r="Y203" i="10"/>
  <c r="A203" i="40"/>
  <c r="Y204" i="10"/>
  <c r="A204" i="40"/>
  <c r="Y205" i="10"/>
  <c r="A205" i="40"/>
  <c r="Y206" i="10"/>
  <c r="A206" i="40"/>
  <c r="Y207" i="10"/>
  <c r="A207" i="40"/>
  <c r="Y208" i="10"/>
  <c r="A208" i="40"/>
  <c r="Y209" i="10"/>
  <c r="A209" i="40"/>
  <c r="Y210" i="10"/>
  <c r="A210" i="40"/>
  <c r="Y211" i="10"/>
  <c r="A211" i="40"/>
  <c r="Y212" i="10"/>
  <c r="A212" i="40"/>
  <c r="Y213" i="10"/>
  <c r="A213" i="40"/>
  <c r="Y214" i="10"/>
  <c r="A214" i="40"/>
  <c r="Y215" i="10"/>
  <c r="A215" i="40"/>
  <c r="Y216" i="10"/>
  <c r="A216" i="40"/>
  <c r="Y217" i="10"/>
  <c r="A217" i="40"/>
  <c r="Y218" i="10"/>
  <c r="A218" i="40"/>
  <c r="Y219" i="10"/>
  <c r="A219" i="40"/>
  <c r="Y220" i="10"/>
  <c r="A220" i="40"/>
  <c r="Y221" i="10"/>
  <c r="A221" i="40"/>
  <c r="Y222" i="10"/>
  <c r="A222" i="40"/>
  <c r="Y223" i="10"/>
  <c r="A223" i="40"/>
  <c r="Y224" i="10"/>
  <c r="A224" i="40"/>
  <c r="Y225" i="10"/>
  <c r="A225" i="40"/>
  <c r="Y226" i="10"/>
  <c r="A226" i="40"/>
  <c r="Y227" i="10"/>
  <c r="A227" i="40"/>
  <c r="Y228" i="10"/>
  <c r="A228" i="40"/>
  <c r="Y229" i="10"/>
  <c r="A229" i="40"/>
  <c r="Y230" i="10"/>
  <c r="A230" i="40"/>
  <c r="Y231" i="10"/>
  <c r="A231" i="40"/>
  <c r="Y232" i="10"/>
  <c r="A232" i="40"/>
  <c r="Y233" i="10"/>
  <c r="A233" i="40"/>
  <c r="Y234" i="10"/>
  <c r="A234" i="40"/>
  <c r="Y235" i="10"/>
  <c r="A235" i="40"/>
  <c r="Y236" i="10"/>
  <c r="A236" i="40"/>
  <c r="Y237" i="10"/>
  <c r="A237" i="40"/>
  <c r="Y238" i="10"/>
  <c r="A238" i="40"/>
  <c r="Y239" i="10"/>
  <c r="A239" i="40"/>
  <c r="Y240" i="10"/>
  <c r="A240" i="40"/>
  <c r="Y241" i="10"/>
  <c r="A241" i="40"/>
  <c r="Y242" i="10"/>
  <c r="A242" i="40"/>
  <c r="Y243" i="10"/>
  <c r="A243" i="40"/>
  <c r="Y244" i="10"/>
  <c r="A244" i="40"/>
  <c r="Y245" i="10"/>
  <c r="A245" i="40"/>
  <c r="Y246" i="10"/>
  <c r="A246" i="40"/>
  <c r="Y247" i="10"/>
  <c r="A247" i="40"/>
  <c r="Y248" i="10"/>
  <c r="A248" i="40"/>
  <c r="Y249" i="10"/>
  <c r="A249" i="40"/>
  <c r="Y250" i="10"/>
  <c r="A250" i="40"/>
  <c r="Y251" i="10"/>
  <c r="A251" i="40"/>
  <c r="Y252" i="10"/>
  <c r="A252" i="40"/>
  <c r="Y253" i="10"/>
  <c r="A253" i="40"/>
  <c r="Y254" i="10"/>
  <c r="A254" i="40"/>
  <c r="Y255" i="10"/>
  <c r="A255" i="40"/>
  <c r="Y256" i="10"/>
  <c r="A256" i="40"/>
  <c r="Y257" i="10"/>
  <c r="A257" i="40"/>
  <c r="Y258" i="10"/>
  <c r="A258" i="40"/>
  <c r="Y259" i="10"/>
  <c r="A259" i="40"/>
  <c r="Y260" i="10"/>
  <c r="A260" i="40"/>
  <c r="Y261" i="10"/>
  <c r="A261" i="40"/>
  <c r="Y262" i="10"/>
  <c r="A262" i="40"/>
  <c r="Y263" i="10"/>
  <c r="A263" i="40"/>
  <c r="Y264" i="10"/>
  <c r="A264" i="40"/>
  <c r="Y265" i="10"/>
  <c r="A265" i="40"/>
  <c r="Y266" i="10"/>
  <c r="A266" i="40"/>
  <c r="Y267" i="10"/>
  <c r="A267" i="40"/>
  <c r="Y268" i="10"/>
  <c r="A268" i="40"/>
  <c r="Y269" i="10"/>
  <c r="A269" i="40"/>
  <c r="Y270" i="10"/>
  <c r="A270" i="40"/>
  <c r="Y271" i="10"/>
  <c r="A271" i="40"/>
  <c r="Y272" i="10"/>
  <c r="A272" i="40"/>
  <c r="Y273" i="10"/>
  <c r="A273" i="40"/>
  <c r="Y274" i="10"/>
  <c r="A274" i="40"/>
  <c r="Y275" i="10"/>
  <c r="A275" i="40"/>
  <c r="Y276" i="10"/>
  <c r="A276" i="40"/>
  <c r="Y277" i="10"/>
  <c r="A277" i="40"/>
  <c r="Y278" i="10"/>
  <c r="A278" i="40"/>
  <c r="Y279" i="10"/>
  <c r="A279" i="40"/>
  <c r="Y280" i="10"/>
  <c r="A280" i="40"/>
  <c r="Y281" i="10"/>
  <c r="A281" i="40"/>
  <c r="Y282" i="10"/>
  <c r="A282" i="40"/>
  <c r="Y283" i="10"/>
  <c r="A283" i="40"/>
  <c r="Y284" i="10"/>
  <c r="A284" i="40"/>
  <c r="Y285" i="10"/>
  <c r="A285" i="40"/>
  <c r="Y286" i="10"/>
  <c r="A286" i="40"/>
  <c r="Y287" i="10"/>
  <c r="A287" i="40"/>
  <c r="Y288" i="10"/>
  <c r="A288" i="40"/>
  <c r="Y289" i="10"/>
  <c r="A289" i="40"/>
  <c r="Y290" i="10"/>
  <c r="A290" i="40"/>
  <c r="Y291" i="10"/>
  <c r="A291" i="40"/>
  <c r="Y292" i="10"/>
  <c r="A292" i="40"/>
  <c r="Y293" i="10"/>
  <c r="A293" i="40"/>
  <c r="Y294" i="10"/>
  <c r="A294" i="40"/>
  <c r="Y295" i="10"/>
  <c r="A295" i="40"/>
  <c r="Y296" i="10"/>
  <c r="A296" i="40"/>
  <c r="Y297" i="10"/>
  <c r="A297" i="40"/>
  <c r="Y298" i="10"/>
  <c r="A298" i="40"/>
  <c r="Y299" i="10"/>
  <c r="A299" i="40"/>
  <c r="Y300" i="10"/>
  <c r="A300" i="40"/>
  <c r="Y301" i="10"/>
  <c r="A301" i="40"/>
  <c r="Y302" i="10"/>
  <c r="A302" i="40"/>
  <c r="Y303" i="10"/>
  <c r="A303" i="40"/>
  <c r="Y304" i="10"/>
  <c r="A304" i="40"/>
  <c r="Y305" i="10"/>
  <c r="A305" i="40"/>
  <c r="Y306" i="10"/>
  <c r="A306" i="40"/>
  <c r="Y307" i="10"/>
  <c r="A307" i="40"/>
  <c r="Y308" i="10"/>
  <c r="A308" i="40"/>
  <c r="Y309" i="10"/>
  <c r="A309" i="40"/>
  <c r="Y310" i="10"/>
  <c r="A310" i="40"/>
  <c r="Y311" i="10"/>
  <c r="A311" i="40"/>
  <c r="Y312" i="10"/>
  <c r="A312" i="40"/>
  <c r="Y313" i="10"/>
  <c r="A313" i="40"/>
  <c r="Y314" i="10"/>
  <c r="A314" i="40"/>
  <c r="Y315" i="10"/>
  <c r="A315" i="40"/>
  <c r="Y316" i="10"/>
  <c r="A316" i="40"/>
  <c r="Y317" i="10"/>
  <c r="A317" i="40"/>
  <c r="Y318" i="10"/>
  <c r="A318" i="40"/>
  <c r="Y319" i="10"/>
  <c r="A319" i="40"/>
  <c r="Y320" i="10"/>
  <c r="A320" i="40"/>
  <c r="Y321" i="10"/>
  <c r="A321" i="40"/>
  <c r="Y322" i="10"/>
  <c r="A322" i="40"/>
  <c r="Y323" i="10"/>
  <c r="A323" i="40"/>
  <c r="Y324" i="10"/>
  <c r="A324" i="40"/>
  <c r="Y325" i="10"/>
  <c r="A325" i="40"/>
  <c r="Y326" i="10"/>
  <c r="A326" i="40"/>
  <c r="Y327" i="10"/>
  <c r="A327" i="40"/>
  <c r="Y328" i="10"/>
  <c r="A328" i="40"/>
  <c r="Y329" i="10"/>
  <c r="A329" i="40"/>
  <c r="Y330" i="10"/>
  <c r="A330" i="40"/>
  <c r="Y331" i="10"/>
  <c r="A331" i="40"/>
  <c r="Y332" i="10"/>
  <c r="A332" i="40"/>
  <c r="Y333" i="10"/>
  <c r="A333" i="40"/>
  <c r="Y334" i="10"/>
  <c r="A334" i="40"/>
  <c r="Y335" i="10"/>
  <c r="A335" i="40"/>
  <c r="Y336" i="10"/>
  <c r="A336" i="40"/>
  <c r="Y337" i="10"/>
  <c r="A337" i="40"/>
  <c r="Y338" i="10"/>
  <c r="A338" i="40"/>
  <c r="Y339" i="10"/>
  <c r="A339" i="40"/>
  <c r="Y340" i="10"/>
  <c r="A340" i="40"/>
  <c r="Y341" i="10"/>
  <c r="A341" i="40"/>
  <c r="Y342" i="10"/>
  <c r="A342" i="40"/>
  <c r="Y343" i="10"/>
  <c r="A343" i="40"/>
  <c r="Y344" i="10"/>
  <c r="A344" i="40"/>
  <c r="Y345" i="10"/>
  <c r="A345" i="40"/>
  <c r="Y346" i="10"/>
  <c r="A346" i="40"/>
  <c r="Y347" i="10"/>
  <c r="A347" i="40"/>
  <c r="Y348" i="10"/>
  <c r="A348" i="40"/>
  <c r="Y349" i="10"/>
  <c r="A349" i="40"/>
  <c r="Y350" i="10"/>
  <c r="A350" i="40"/>
  <c r="Y351" i="10"/>
  <c r="A351" i="40"/>
  <c r="Y352" i="10"/>
  <c r="A352" i="40"/>
  <c r="Y353" i="10"/>
  <c r="A353" i="40"/>
  <c r="Y354" i="10"/>
  <c r="A354" i="40"/>
  <c r="Y355" i="10"/>
  <c r="A355" i="40"/>
  <c r="Y356" i="10"/>
  <c r="A356" i="40"/>
  <c r="Y357" i="10"/>
  <c r="A357" i="40"/>
  <c r="Y358" i="10"/>
  <c r="A358" i="40"/>
  <c r="Y359" i="10"/>
  <c r="A359" i="40"/>
  <c r="Y360" i="10"/>
  <c r="A360" i="40"/>
  <c r="Y361" i="10"/>
  <c r="A361" i="40"/>
  <c r="Y362" i="10"/>
  <c r="A362" i="40"/>
  <c r="Y363" i="10"/>
  <c r="A363" i="40"/>
  <c r="Y364" i="10"/>
  <c r="A364" i="40"/>
  <c r="Y365" i="10"/>
  <c r="A365" i="40"/>
  <c r="Y366" i="10"/>
  <c r="A366" i="40"/>
  <c r="Y367" i="10"/>
  <c r="A367" i="40"/>
  <c r="Y368" i="10"/>
  <c r="A368" i="40"/>
  <c r="Y369" i="10"/>
  <c r="A369" i="40"/>
  <c r="Y370" i="10"/>
  <c r="A370" i="40"/>
  <c r="Y371" i="10"/>
  <c r="A371" i="40"/>
  <c r="Y372" i="10"/>
  <c r="A372" i="40"/>
  <c r="Y373" i="10"/>
  <c r="A373" i="40"/>
  <c r="Y374" i="10"/>
  <c r="A374" i="40"/>
  <c r="Y375" i="10"/>
  <c r="A375" i="40"/>
  <c r="Y376" i="10"/>
  <c r="A376" i="40"/>
  <c r="Y377" i="10"/>
  <c r="A377" i="40"/>
  <c r="Y378" i="10"/>
  <c r="A378" i="40"/>
  <c r="Y379" i="10"/>
  <c r="A379" i="40"/>
  <c r="Y380" i="10"/>
  <c r="A380" i="40"/>
  <c r="Y381" i="10"/>
  <c r="A381" i="40"/>
  <c r="Y382" i="10"/>
  <c r="A382" i="40"/>
  <c r="Y383" i="10"/>
  <c r="A383" i="40"/>
  <c r="Y384" i="10"/>
  <c r="A384" i="40"/>
  <c r="Y385" i="10"/>
  <c r="A385" i="40"/>
  <c r="Y386" i="10"/>
  <c r="A386" i="40"/>
  <c r="Y387" i="10"/>
  <c r="A387" i="40"/>
  <c r="Y388" i="10"/>
  <c r="A388" i="40"/>
  <c r="Y389" i="10"/>
  <c r="A389" i="40"/>
  <c r="Y390" i="10"/>
  <c r="A390" i="40"/>
  <c r="Y391" i="10"/>
  <c r="A391" i="40"/>
  <c r="Y392" i="10"/>
  <c r="A392" i="40"/>
  <c r="Y393" i="10"/>
  <c r="A393" i="40"/>
  <c r="Y394" i="10"/>
  <c r="A394" i="40"/>
  <c r="Y395" i="10"/>
  <c r="A395" i="40"/>
  <c r="Y396" i="10"/>
  <c r="A396" i="40"/>
  <c r="Y397" i="10"/>
  <c r="A397" i="40"/>
  <c r="Y398" i="10"/>
  <c r="A398" i="40"/>
  <c r="Y399" i="10"/>
  <c r="A399" i="40"/>
  <c r="Y400" i="10"/>
  <c r="A400" i="40"/>
  <c r="Y401" i="10"/>
  <c r="A401" i="40"/>
  <c r="Y402" i="10"/>
  <c r="A402" i="40"/>
  <c r="Y403" i="10"/>
  <c r="A403" i="40"/>
  <c r="Y404" i="10"/>
  <c r="A404" i="40"/>
  <c r="Y405" i="10"/>
  <c r="A405" i="40"/>
  <c r="Y406" i="10"/>
  <c r="A406" i="40"/>
  <c r="Y407" i="10"/>
  <c r="A407" i="40"/>
  <c r="Y408" i="10"/>
  <c r="A408" i="40"/>
  <c r="Y409" i="10"/>
  <c r="A409" i="40"/>
  <c r="Y410" i="10"/>
  <c r="A410" i="40"/>
  <c r="Y411" i="10"/>
  <c r="A411" i="40"/>
  <c r="Y412" i="10"/>
  <c r="A412" i="40"/>
  <c r="Y413" i="10"/>
  <c r="A413" i="40"/>
  <c r="Y414" i="10"/>
  <c r="A414" i="40"/>
  <c r="Y415" i="10"/>
  <c r="A415" i="40"/>
  <c r="Y416" i="10"/>
  <c r="A416" i="40"/>
  <c r="Y417" i="10"/>
  <c r="A417" i="40"/>
  <c r="Y418" i="10"/>
  <c r="A418" i="40"/>
  <c r="Y419" i="10"/>
  <c r="A419" i="40"/>
  <c r="Y420" i="10"/>
  <c r="A420" i="40"/>
  <c r="Y421" i="10"/>
  <c r="A421" i="40"/>
  <c r="Y422" i="10"/>
  <c r="A422" i="40"/>
  <c r="Y423" i="10"/>
  <c r="A423" i="40"/>
  <c r="Y424" i="10"/>
  <c r="A424" i="40"/>
  <c r="Y425" i="10"/>
  <c r="A425" i="40"/>
  <c r="Y426" i="10"/>
  <c r="A426" i="40"/>
  <c r="Y427" i="10"/>
  <c r="A427" i="40"/>
  <c r="Y428" i="10"/>
  <c r="A428" i="40"/>
  <c r="Y429" i="10"/>
  <c r="A429" i="40"/>
  <c r="Y430" i="10"/>
  <c r="A430" i="40"/>
  <c r="Y431" i="10"/>
  <c r="A431" i="40"/>
  <c r="Y432" i="10"/>
  <c r="A432" i="40"/>
  <c r="Y433" i="10"/>
  <c r="A433" i="40"/>
  <c r="Y434" i="10"/>
  <c r="A434" i="40"/>
  <c r="Y435" i="10"/>
  <c r="A435" i="40"/>
  <c r="Y436" i="10"/>
  <c r="A436" i="40"/>
  <c r="Y437" i="10"/>
  <c r="A437" i="40"/>
  <c r="Y438" i="10"/>
  <c r="A438" i="40"/>
  <c r="Y439" i="10"/>
  <c r="A439" i="40"/>
  <c r="Y440" i="10"/>
  <c r="A440" i="40"/>
  <c r="Y441" i="10"/>
  <c r="A441" i="40"/>
  <c r="Y442" i="10"/>
  <c r="A442" i="40"/>
  <c r="Y443" i="10"/>
  <c r="A443" i="40"/>
  <c r="Y444" i="10"/>
  <c r="A444" i="40"/>
  <c r="Y445" i="10"/>
  <c r="A445" i="40"/>
  <c r="Y446" i="10"/>
  <c r="A446" i="40"/>
  <c r="Y447" i="10"/>
  <c r="A447" i="40"/>
  <c r="Y448" i="10"/>
  <c r="A448" i="40"/>
  <c r="Y449" i="10"/>
  <c r="A449" i="40"/>
  <c r="Y450" i="10"/>
  <c r="A450" i="40"/>
  <c r="Y451" i="10"/>
  <c r="A451" i="40"/>
  <c r="Y452" i="10"/>
  <c r="A452" i="40"/>
  <c r="Y453" i="10"/>
  <c r="A453" i="40"/>
  <c r="Y454" i="10"/>
  <c r="A454" i="40"/>
  <c r="Y455" i="10"/>
  <c r="A455" i="40"/>
  <c r="Y456" i="10"/>
  <c r="A456" i="40"/>
  <c r="Y457" i="10"/>
  <c r="A457" i="40"/>
  <c r="Y458" i="10"/>
  <c r="A458" i="40"/>
  <c r="Y459" i="10"/>
  <c r="A459" i="40"/>
  <c r="Y460" i="10"/>
  <c r="A460" i="40"/>
  <c r="Y461" i="10"/>
  <c r="A461" i="40"/>
  <c r="Y462" i="10"/>
  <c r="A462" i="40"/>
  <c r="Y463" i="10"/>
  <c r="A463" i="40"/>
  <c r="Y464" i="10"/>
  <c r="A464" i="40"/>
  <c r="Y465" i="10"/>
  <c r="A465" i="40"/>
  <c r="Y466" i="10"/>
  <c r="A466" i="40"/>
  <c r="Y467" i="10"/>
  <c r="A467" i="40"/>
  <c r="Y468" i="10"/>
  <c r="A468" i="40"/>
  <c r="Y469" i="10"/>
  <c r="A469" i="40"/>
  <c r="Y470" i="10"/>
  <c r="A470" i="40"/>
  <c r="Y471" i="10"/>
  <c r="A471" i="40"/>
  <c r="Y472" i="10"/>
  <c r="A472" i="40"/>
  <c r="Y473" i="10"/>
  <c r="A473" i="40"/>
  <c r="Y474" i="10"/>
  <c r="A474" i="40"/>
  <c r="Y475" i="10"/>
  <c r="A475" i="40"/>
  <c r="Y476" i="10"/>
  <c r="A476" i="40"/>
  <c r="Y477" i="10"/>
  <c r="A477" i="40"/>
  <c r="Y478" i="10"/>
  <c r="A478" i="40"/>
  <c r="Y479" i="10"/>
  <c r="A479" i="40"/>
  <c r="Y480" i="10"/>
  <c r="A480" i="40"/>
  <c r="Y2" i="10"/>
  <c r="A2" i="40"/>
  <c r="K25" i="40"/>
  <c r="E9" i="40"/>
  <c r="K24" i="40"/>
  <c r="K23" i="40"/>
  <c r="D9" i="40"/>
  <c r="K22" i="40"/>
  <c r="B9" i="40"/>
  <c r="K21" i="40"/>
  <c r="C9" i="40"/>
  <c r="K20" i="40"/>
  <c r="X3" i="10"/>
  <c r="A3" i="39"/>
  <c r="X4" i="10"/>
  <c r="A4" i="39"/>
  <c r="X5" i="10"/>
  <c r="A5" i="39"/>
  <c r="X6" i="10"/>
  <c r="A6" i="39"/>
  <c r="X7" i="10"/>
  <c r="A7" i="39"/>
  <c r="X8" i="10"/>
  <c r="A8" i="39"/>
  <c r="X9" i="10"/>
  <c r="A9" i="39"/>
  <c r="X10" i="10"/>
  <c r="A10" i="39"/>
  <c r="X11" i="10"/>
  <c r="A11" i="39"/>
  <c r="X12" i="10"/>
  <c r="A12" i="39"/>
  <c r="X13" i="10"/>
  <c r="A13" i="39"/>
  <c r="X14" i="10"/>
  <c r="A14" i="39"/>
  <c r="X15" i="10"/>
  <c r="A15" i="39"/>
  <c r="X16" i="10"/>
  <c r="A16" i="39"/>
  <c r="X17" i="10"/>
  <c r="A17" i="39"/>
  <c r="X18" i="10"/>
  <c r="A18" i="39"/>
  <c r="X19" i="10"/>
  <c r="A19" i="39"/>
  <c r="X20" i="10"/>
  <c r="A20" i="39"/>
  <c r="X21" i="10"/>
  <c r="A21" i="39"/>
  <c r="X22" i="10"/>
  <c r="A22" i="39"/>
  <c r="X23" i="10"/>
  <c r="A23" i="39"/>
  <c r="X24" i="10"/>
  <c r="A24" i="39"/>
  <c r="X25" i="10"/>
  <c r="A25" i="39"/>
  <c r="X26" i="10"/>
  <c r="A26" i="39"/>
  <c r="X27" i="10"/>
  <c r="A27" i="39"/>
  <c r="X28" i="10"/>
  <c r="A28" i="39"/>
  <c r="X29" i="10"/>
  <c r="A29" i="39"/>
  <c r="X30" i="10"/>
  <c r="A30" i="39"/>
  <c r="X31" i="10"/>
  <c r="A31" i="39"/>
  <c r="X32" i="10"/>
  <c r="A32" i="39"/>
  <c r="X33" i="10"/>
  <c r="A33" i="39"/>
  <c r="X34" i="10"/>
  <c r="A34" i="39"/>
  <c r="X35" i="10"/>
  <c r="A35" i="39"/>
  <c r="X36" i="10"/>
  <c r="A36" i="39"/>
  <c r="X37" i="10"/>
  <c r="A37" i="39"/>
  <c r="X38" i="10"/>
  <c r="A38" i="39"/>
  <c r="X39" i="10"/>
  <c r="A39" i="39"/>
  <c r="X40" i="10"/>
  <c r="A40" i="39"/>
  <c r="X41" i="10"/>
  <c r="A41" i="39"/>
  <c r="X42" i="10"/>
  <c r="A42" i="39"/>
  <c r="X43" i="10"/>
  <c r="A43" i="39"/>
  <c r="X44" i="10"/>
  <c r="A44" i="39"/>
  <c r="X45" i="10"/>
  <c r="A45" i="39"/>
  <c r="X46" i="10"/>
  <c r="A46" i="39"/>
  <c r="X47" i="10"/>
  <c r="A47" i="39"/>
  <c r="X48" i="10"/>
  <c r="A48" i="39"/>
  <c r="X49" i="10"/>
  <c r="A49" i="39"/>
  <c r="X50" i="10"/>
  <c r="A50" i="39"/>
  <c r="X51" i="10"/>
  <c r="A51" i="39"/>
  <c r="X52" i="10"/>
  <c r="A52" i="39"/>
  <c r="X53" i="10"/>
  <c r="A53" i="39"/>
  <c r="X54" i="10"/>
  <c r="A54" i="39"/>
  <c r="X55" i="10"/>
  <c r="A55" i="39"/>
  <c r="X56" i="10"/>
  <c r="A56" i="39"/>
  <c r="X57" i="10"/>
  <c r="A57" i="39"/>
  <c r="X58" i="10"/>
  <c r="A58" i="39"/>
  <c r="X59" i="10"/>
  <c r="A59" i="39"/>
  <c r="X60" i="10"/>
  <c r="A60" i="39"/>
  <c r="X61" i="10"/>
  <c r="A61" i="39"/>
  <c r="X62" i="10"/>
  <c r="A62" i="39"/>
  <c r="X63" i="10"/>
  <c r="A63" i="39"/>
  <c r="X64" i="10"/>
  <c r="A64" i="39"/>
  <c r="X65" i="10"/>
  <c r="A65" i="39"/>
  <c r="X66" i="10"/>
  <c r="A66" i="39"/>
  <c r="X67" i="10"/>
  <c r="A67" i="39"/>
  <c r="X68" i="10"/>
  <c r="A68" i="39"/>
  <c r="X69" i="10"/>
  <c r="A69" i="39"/>
  <c r="X70" i="10"/>
  <c r="A70" i="39"/>
  <c r="X71" i="10"/>
  <c r="A71" i="39"/>
  <c r="X72" i="10"/>
  <c r="A72" i="39"/>
  <c r="X73" i="10"/>
  <c r="A73" i="39"/>
  <c r="X74" i="10"/>
  <c r="A74" i="39"/>
  <c r="X75" i="10"/>
  <c r="A75" i="39"/>
  <c r="X76" i="10"/>
  <c r="A76" i="39"/>
  <c r="X77" i="10"/>
  <c r="A77" i="39"/>
  <c r="X78" i="10"/>
  <c r="A78" i="39"/>
  <c r="X79" i="10"/>
  <c r="A79" i="39"/>
  <c r="X80" i="10"/>
  <c r="A80" i="39"/>
  <c r="X81" i="10"/>
  <c r="A81" i="39"/>
  <c r="X82" i="10"/>
  <c r="A82" i="39"/>
  <c r="X83" i="10"/>
  <c r="A83" i="39"/>
  <c r="X84" i="10"/>
  <c r="A84" i="39"/>
  <c r="X85" i="10"/>
  <c r="A85" i="39"/>
  <c r="X86" i="10"/>
  <c r="A86" i="39"/>
  <c r="X87" i="10"/>
  <c r="A87" i="39"/>
  <c r="X88" i="10"/>
  <c r="A88" i="39"/>
  <c r="X89" i="10"/>
  <c r="A89" i="39"/>
  <c r="X90" i="10"/>
  <c r="A90" i="39"/>
  <c r="X91" i="10"/>
  <c r="A91" i="39"/>
  <c r="X92" i="10"/>
  <c r="A92" i="39"/>
  <c r="X93" i="10"/>
  <c r="A93" i="39"/>
  <c r="X94" i="10"/>
  <c r="A94" i="39"/>
  <c r="X95" i="10"/>
  <c r="A95" i="39"/>
  <c r="X96" i="10"/>
  <c r="A96" i="39"/>
  <c r="X97" i="10"/>
  <c r="A97" i="39"/>
  <c r="X98" i="10"/>
  <c r="A98" i="39"/>
  <c r="X99" i="10"/>
  <c r="A99" i="39"/>
  <c r="X100" i="10"/>
  <c r="A100" i="39"/>
  <c r="X101" i="10"/>
  <c r="A101" i="39"/>
  <c r="X102" i="10"/>
  <c r="A102" i="39"/>
  <c r="X103" i="10"/>
  <c r="A103" i="39"/>
  <c r="X104" i="10"/>
  <c r="A104" i="39"/>
  <c r="X105" i="10"/>
  <c r="A105" i="39"/>
  <c r="X106" i="10"/>
  <c r="A106" i="39"/>
  <c r="X107" i="10"/>
  <c r="A107" i="39"/>
  <c r="X108" i="10"/>
  <c r="A108" i="39"/>
  <c r="X109" i="10"/>
  <c r="A109" i="39"/>
  <c r="X110" i="10"/>
  <c r="A110" i="39"/>
  <c r="X111" i="10"/>
  <c r="A111" i="39"/>
  <c r="X112" i="10"/>
  <c r="A112" i="39"/>
  <c r="X113" i="10"/>
  <c r="A113" i="39"/>
  <c r="X114" i="10"/>
  <c r="A114" i="39"/>
  <c r="X115" i="10"/>
  <c r="A115" i="39"/>
  <c r="X116" i="10"/>
  <c r="A116" i="39"/>
  <c r="X117" i="10"/>
  <c r="A117" i="39"/>
  <c r="X118" i="10"/>
  <c r="A118" i="39"/>
  <c r="X119" i="10"/>
  <c r="A119" i="39"/>
  <c r="X120" i="10"/>
  <c r="A120" i="39"/>
  <c r="X121" i="10"/>
  <c r="A121" i="39"/>
  <c r="X122" i="10"/>
  <c r="A122" i="39"/>
  <c r="X123" i="10"/>
  <c r="A123" i="39"/>
  <c r="X124" i="10"/>
  <c r="A124" i="39"/>
  <c r="X125" i="10"/>
  <c r="A125" i="39"/>
  <c r="X126" i="10"/>
  <c r="A126" i="39"/>
  <c r="X127" i="10"/>
  <c r="A127" i="39"/>
  <c r="X128" i="10"/>
  <c r="A128" i="39"/>
  <c r="X129" i="10"/>
  <c r="A129" i="39"/>
  <c r="X130" i="10"/>
  <c r="A130" i="39"/>
  <c r="X131" i="10"/>
  <c r="A131" i="39"/>
  <c r="X132" i="10"/>
  <c r="A132" i="39"/>
  <c r="X133" i="10"/>
  <c r="A133" i="39"/>
  <c r="X134" i="10"/>
  <c r="A134" i="39"/>
  <c r="X135" i="10"/>
  <c r="A135" i="39"/>
  <c r="X136" i="10"/>
  <c r="A136" i="39"/>
  <c r="X137" i="10"/>
  <c r="A137" i="39"/>
  <c r="X138" i="10"/>
  <c r="A138" i="39"/>
  <c r="X139" i="10"/>
  <c r="A139" i="39"/>
  <c r="X140" i="10"/>
  <c r="A140" i="39"/>
  <c r="X141" i="10"/>
  <c r="A141" i="39"/>
  <c r="X142" i="10"/>
  <c r="A142" i="39"/>
  <c r="X143" i="10"/>
  <c r="A143" i="39"/>
  <c r="X144" i="10"/>
  <c r="A144" i="39"/>
  <c r="X145" i="10"/>
  <c r="A145" i="39"/>
  <c r="X146" i="10"/>
  <c r="A146" i="39"/>
  <c r="X147" i="10"/>
  <c r="A147" i="39"/>
  <c r="X148" i="10"/>
  <c r="A148" i="39"/>
  <c r="X149" i="10"/>
  <c r="A149" i="39"/>
  <c r="X150" i="10"/>
  <c r="A150" i="39"/>
  <c r="X151" i="10"/>
  <c r="A151" i="39"/>
  <c r="X152" i="10"/>
  <c r="A152" i="39"/>
  <c r="X153" i="10"/>
  <c r="A153" i="39"/>
  <c r="X154" i="10"/>
  <c r="A154" i="39"/>
  <c r="X155" i="10"/>
  <c r="A155" i="39"/>
  <c r="X156" i="10"/>
  <c r="A156" i="39"/>
  <c r="X157" i="10"/>
  <c r="A157" i="39"/>
  <c r="X158" i="10"/>
  <c r="A158" i="39"/>
  <c r="X159" i="10"/>
  <c r="A159" i="39"/>
  <c r="X160" i="10"/>
  <c r="A160" i="39"/>
  <c r="X161" i="10"/>
  <c r="A161" i="39"/>
  <c r="X162" i="10"/>
  <c r="A162" i="39"/>
  <c r="X163" i="10"/>
  <c r="A163" i="39"/>
  <c r="X164" i="10"/>
  <c r="A164" i="39"/>
  <c r="X165" i="10"/>
  <c r="A165" i="39"/>
  <c r="X166" i="10"/>
  <c r="A166" i="39"/>
  <c r="X167" i="10"/>
  <c r="A167" i="39"/>
  <c r="X168" i="10"/>
  <c r="A168" i="39"/>
  <c r="X169" i="10"/>
  <c r="A169" i="39"/>
  <c r="X170" i="10"/>
  <c r="A170" i="39"/>
  <c r="X171" i="10"/>
  <c r="A171" i="39"/>
  <c r="X172" i="10"/>
  <c r="A172" i="39"/>
  <c r="X173" i="10"/>
  <c r="A173" i="39"/>
  <c r="X174" i="10"/>
  <c r="A174" i="39"/>
  <c r="X175" i="10"/>
  <c r="A175" i="39"/>
  <c r="X176" i="10"/>
  <c r="A176" i="39"/>
  <c r="X177" i="10"/>
  <c r="A177" i="39"/>
  <c r="X178" i="10"/>
  <c r="A178" i="39"/>
  <c r="X179" i="10"/>
  <c r="A179" i="39"/>
  <c r="X180" i="10"/>
  <c r="A180" i="39"/>
  <c r="X181" i="10"/>
  <c r="A181" i="39"/>
  <c r="X182" i="10"/>
  <c r="A182" i="39"/>
  <c r="X183" i="10"/>
  <c r="A183" i="39"/>
  <c r="X184" i="10"/>
  <c r="A184" i="39"/>
  <c r="X185" i="10"/>
  <c r="A185" i="39"/>
  <c r="X186" i="10"/>
  <c r="A186" i="39"/>
  <c r="X187" i="10"/>
  <c r="A187" i="39"/>
  <c r="X188" i="10"/>
  <c r="A188" i="39"/>
  <c r="X189" i="10"/>
  <c r="A189" i="39"/>
  <c r="X190" i="10"/>
  <c r="A190" i="39"/>
  <c r="X191" i="10"/>
  <c r="A191" i="39"/>
  <c r="X192" i="10"/>
  <c r="A192" i="39"/>
  <c r="X193" i="10"/>
  <c r="A193" i="39"/>
  <c r="X194" i="10"/>
  <c r="A194" i="39"/>
  <c r="X195" i="10"/>
  <c r="A195" i="39"/>
  <c r="X196" i="10"/>
  <c r="A196" i="39"/>
  <c r="X197" i="10"/>
  <c r="A197" i="39"/>
  <c r="X198" i="10"/>
  <c r="A198" i="39"/>
  <c r="X199" i="10"/>
  <c r="A199" i="39"/>
  <c r="X200" i="10"/>
  <c r="A200" i="39"/>
  <c r="X201" i="10"/>
  <c r="A201" i="39"/>
  <c r="X202" i="10"/>
  <c r="A202" i="39"/>
  <c r="X203" i="10"/>
  <c r="A203" i="39"/>
  <c r="X204" i="10"/>
  <c r="A204" i="39"/>
  <c r="X205" i="10"/>
  <c r="A205" i="39"/>
  <c r="X206" i="10"/>
  <c r="A206" i="39"/>
  <c r="X207" i="10"/>
  <c r="A207" i="39"/>
  <c r="X208" i="10"/>
  <c r="A208" i="39"/>
  <c r="X209" i="10"/>
  <c r="A209" i="39"/>
  <c r="X210" i="10"/>
  <c r="A210" i="39"/>
  <c r="X211" i="10"/>
  <c r="A211" i="39"/>
  <c r="X212" i="10"/>
  <c r="A212" i="39"/>
  <c r="X213" i="10"/>
  <c r="A213" i="39"/>
  <c r="X214" i="10"/>
  <c r="A214" i="39"/>
  <c r="X215" i="10"/>
  <c r="A215" i="39"/>
  <c r="X216" i="10"/>
  <c r="A216" i="39"/>
  <c r="X217" i="10"/>
  <c r="A217" i="39"/>
  <c r="X218" i="10"/>
  <c r="A218" i="39"/>
  <c r="X219" i="10"/>
  <c r="A219" i="39"/>
  <c r="X220" i="10"/>
  <c r="A220" i="39"/>
  <c r="X221" i="10"/>
  <c r="A221" i="39"/>
  <c r="X222" i="10"/>
  <c r="A222" i="39"/>
  <c r="X223" i="10"/>
  <c r="A223" i="39"/>
  <c r="X224" i="10"/>
  <c r="A224" i="39"/>
  <c r="X225" i="10"/>
  <c r="A225" i="39"/>
  <c r="X226" i="10"/>
  <c r="A226" i="39"/>
  <c r="X227" i="10"/>
  <c r="A227" i="39"/>
  <c r="X228" i="10"/>
  <c r="A228" i="39"/>
  <c r="X229" i="10"/>
  <c r="A229" i="39"/>
  <c r="X230" i="10"/>
  <c r="A230" i="39"/>
  <c r="X231" i="10"/>
  <c r="A231" i="39"/>
  <c r="X232" i="10"/>
  <c r="A232" i="39"/>
  <c r="X233" i="10"/>
  <c r="A233" i="39"/>
  <c r="X234" i="10"/>
  <c r="A234" i="39"/>
  <c r="X235" i="10"/>
  <c r="A235" i="39"/>
  <c r="X236" i="10"/>
  <c r="A236" i="39"/>
  <c r="X237" i="10"/>
  <c r="A237" i="39"/>
  <c r="X238" i="10"/>
  <c r="A238" i="39"/>
  <c r="X239" i="10"/>
  <c r="A239" i="39"/>
  <c r="X240" i="10"/>
  <c r="A240" i="39"/>
  <c r="X241" i="10"/>
  <c r="A241" i="39"/>
  <c r="X242" i="10"/>
  <c r="A242" i="39"/>
  <c r="X243" i="10"/>
  <c r="A243" i="39"/>
  <c r="X244" i="10"/>
  <c r="A244" i="39"/>
  <c r="X245" i="10"/>
  <c r="A245" i="39"/>
  <c r="X246" i="10"/>
  <c r="A246" i="39"/>
  <c r="X247" i="10"/>
  <c r="A247" i="39"/>
  <c r="X248" i="10"/>
  <c r="A248" i="39"/>
  <c r="X249" i="10"/>
  <c r="A249" i="39"/>
  <c r="X250" i="10"/>
  <c r="A250" i="39"/>
  <c r="X251" i="10"/>
  <c r="A251" i="39"/>
  <c r="X252" i="10"/>
  <c r="A252" i="39"/>
  <c r="X253" i="10"/>
  <c r="A253" i="39"/>
  <c r="X254" i="10"/>
  <c r="A254" i="39"/>
  <c r="X255" i="10"/>
  <c r="A255" i="39"/>
  <c r="X256" i="10"/>
  <c r="A256" i="39"/>
  <c r="X257" i="10"/>
  <c r="A257" i="39"/>
  <c r="X258" i="10"/>
  <c r="A258" i="39"/>
  <c r="X259" i="10"/>
  <c r="A259" i="39"/>
  <c r="X260" i="10"/>
  <c r="A260" i="39"/>
  <c r="X261" i="10"/>
  <c r="A261" i="39"/>
  <c r="X262" i="10"/>
  <c r="A262" i="39"/>
  <c r="X263" i="10"/>
  <c r="A263" i="39"/>
  <c r="X264" i="10"/>
  <c r="A264" i="39"/>
  <c r="X265" i="10"/>
  <c r="A265" i="39"/>
  <c r="X266" i="10"/>
  <c r="A266" i="39"/>
  <c r="X267" i="10"/>
  <c r="A267" i="39"/>
  <c r="X268" i="10"/>
  <c r="A268" i="39"/>
  <c r="X269" i="10"/>
  <c r="A269" i="39"/>
  <c r="X270" i="10"/>
  <c r="A270" i="39"/>
  <c r="X271" i="10"/>
  <c r="A271" i="39"/>
  <c r="X272" i="10"/>
  <c r="A272" i="39"/>
  <c r="X273" i="10"/>
  <c r="A273" i="39"/>
  <c r="X274" i="10"/>
  <c r="A274" i="39"/>
  <c r="X275" i="10"/>
  <c r="A275" i="39"/>
  <c r="X276" i="10"/>
  <c r="A276" i="39"/>
  <c r="X277" i="10"/>
  <c r="A277" i="39"/>
  <c r="X278" i="10"/>
  <c r="A278" i="39"/>
  <c r="X279" i="10"/>
  <c r="A279" i="39"/>
  <c r="X280" i="10"/>
  <c r="A280" i="39"/>
  <c r="X281" i="10"/>
  <c r="A281" i="39"/>
  <c r="X282" i="10"/>
  <c r="A282" i="39"/>
  <c r="X283" i="10"/>
  <c r="A283" i="39"/>
  <c r="X284" i="10"/>
  <c r="A284" i="39"/>
  <c r="X285" i="10"/>
  <c r="A285" i="39"/>
  <c r="X286" i="10"/>
  <c r="A286" i="39"/>
  <c r="X287" i="10"/>
  <c r="A287" i="39"/>
  <c r="X288" i="10"/>
  <c r="A288" i="39"/>
  <c r="X289" i="10"/>
  <c r="A289" i="39"/>
  <c r="X290" i="10"/>
  <c r="A290" i="39"/>
  <c r="X291" i="10"/>
  <c r="A291" i="39"/>
  <c r="X292" i="10"/>
  <c r="A292" i="39"/>
  <c r="X293" i="10"/>
  <c r="A293" i="39"/>
  <c r="X294" i="10"/>
  <c r="A294" i="39"/>
  <c r="X295" i="10"/>
  <c r="A295" i="39"/>
  <c r="X296" i="10"/>
  <c r="A296" i="39"/>
  <c r="X297" i="10"/>
  <c r="A297" i="39"/>
  <c r="X298" i="10"/>
  <c r="A298" i="39"/>
  <c r="X299" i="10"/>
  <c r="A299" i="39"/>
  <c r="X300" i="10"/>
  <c r="A300" i="39"/>
  <c r="X301" i="10"/>
  <c r="A301" i="39"/>
  <c r="X302" i="10"/>
  <c r="A302" i="39"/>
  <c r="X303" i="10"/>
  <c r="A303" i="39"/>
  <c r="X304" i="10"/>
  <c r="A304" i="39"/>
  <c r="X305" i="10"/>
  <c r="A305" i="39"/>
  <c r="X306" i="10"/>
  <c r="A306" i="39"/>
  <c r="X307" i="10"/>
  <c r="A307" i="39"/>
  <c r="X308" i="10"/>
  <c r="A308" i="39"/>
  <c r="X309" i="10"/>
  <c r="A309" i="39"/>
  <c r="X310" i="10"/>
  <c r="A310" i="39"/>
  <c r="X311" i="10"/>
  <c r="A311" i="39"/>
  <c r="X312" i="10"/>
  <c r="A312" i="39"/>
  <c r="X313" i="10"/>
  <c r="A313" i="39"/>
  <c r="X314" i="10"/>
  <c r="A314" i="39"/>
  <c r="X315" i="10"/>
  <c r="A315" i="39"/>
  <c r="X316" i="10"/>
  <c r="A316" i="39"/>
  <c r="X317" i="10"/>
  <c r="A317" i="39"/>
  <c r="X318" i="10"/>
  <c r="A318" i="39"/>
  <c r="X319" i="10"/>
  <c r="A319" i="39"/>
  <c r="X320" i="10"/>
  <c r="A320" i="39"/>
  <c r="X321" i="10"/>
  <c r="A321" i="39"/>
  <c r="X322" i="10"/>
  <c r="A322" i="39"/>
  <c r="X323" i="10"/>
  <c r="A323" i="39"/>
  <c r="X324" i="10"/>
  <c r="A324" i="39"/>
  <c r="X325" i="10"/>
  <c r="A325" i="39"/>
  <c r="X326" i="10"/>
  <c r="A326" i="39"/>
  <c r="X327" i="10"/>
  <c r="A327" i="39"/>
  <c r="X328" i="10"/>
  <c r="A328" i="39"/>
  <c r="X329" i="10"/>
  <c r="A329" i="39"/>
  <c r="X330" i="10"/>
  <c r="A330" i="39"/>
  <c r="X331" i="10"/>
  <c r="A331" i="39"/>
  <c r="X332" i="10"/>
  <c r="A332" i="39"/>
  <c r="X333" i="10"/>
  <c r="A333" i="39"/>
  <c r="X334" i="10"/>
  <c r="A334" i="39"/>
  <c r="X335" i="10"/>
  <c r="A335" i="39"/>
  <c r="X336" i="10"/>
  <c r="A336" i="39"/>
  <c r="X337" i="10"/>
  <c r="A337" i="39"/>
  <c r="X338" i="10"/>
  <c r="A338" i="39"/>
  <c r="X339" i="10"/>
  <c r="A339" i="39"/>
  <c r="X340" i="10"/>
  <c r="A340" i="39"/>
  <c r="X341" i="10"/>
  <c r="A341" i="39"/>
  <c r="X342" i="10"/>
  <c r="A342" i="39"/>
  <c r="X343" i="10"/>
  <c r="A343" i="39"/>
  <c r="X344" i="10"/>
  <c r="A344" i="39"/>
  <c r="X345" i="10"/>
  <c r="A345" i="39"/>
  <c r="X346" i="10"/>
  <c r="A346" i="39"/>
  <c r="X347" i="10"/>
  <c r="A347" i="39"/>
  <c r="X348" i="10"/>
  <c r="A348" i="39"/>
  <c r="X349" i="10"/>
  <c r="A349" i="39"/>
  <c r="X350" i="10"/>
  <c r="A350" i="39"/>
  <c r="X351" i="10"/>
  <c r="A351" i="39"/>
  <c r="X352" i="10"/>
  <c r="A352" i="39"/>
  <c r="X353" i="10"/>
  <c r="A353" i="39"/>
  <c r="X354" i="10"/>
  <c r="A354" i="39"/>
  <c r="X355" i="10"/>
  <c r="A355" i="39"/>
  <c r="X356" i="10"/>
  <c r="A356" i="39"/>
  <c r="X357" i="10"/>
  <c r="A357" i="39"/>
  <c r="X358" i="10"/>
  <c r="A358" i="39"/>
  <c r="X359" i="10"/>
  <c r="A359" i="39"/>
  <c r="X360" i="10"/>
  <c r="A360" i="39"/>
  <c r="X361" i="10"/>
  <c r="A361" i="39"/>
  <c r="X362" i="10"/>
  <c r="A362" i="39"/>
  <c r="X363" i="10"/>
  <c r="A363" i="39"/>
  <c r="X364" i="10"/>
  <c r="A364" i="39"/>
  <c r="X365" i="10"/>
  <c r="A365" i="39"/>
  <c r="X366" i="10"/>
  <c r="A366" i="39"/>
  <c r="X367" i="10"/>
  <c r="A367" i="39"/>
  <c r="X368" i="10"/>
  <c r="A368" i="39"/>
  <c r="X369" i="10"/>
  <c r="A369" i="39"/>
  <c r="X370" i="10"/>
  <c r="A370" i="39"/>
  <c r="X371" i="10"/>
  <c r="A371" i="39"/>
  <c r="X372" i="10"/>
  <c r="A372" i="39"/>
  <c r="X373" i="10"/>
  <c r="A373" i="39"/>
  <c r="X374" i="10"/>
  <c r="A374" i="39"/>
  <c r="X375" i="10"/>
  <c r="A375" i="39"/>
  <c r="X376" i="10"/>
  <c r="A376" i="39"/>
  <c r="X377" i="10"/>
  <c r="A377" i="39"/>
  <c r="X378" i="10"/>
  <c r="A378" i="39"/>
  <c r="X379" i="10"/>
  <c r="A379" i="39"/>
  <c r="X380" i="10"/>
  <c r="A380" i="39"/>
  <c r="X381" i="10"/>
  <c r="A381" i="39"/>
  <c r="X382" i="10"/>
  <c r="A382" i="39"/>
  <c r="X383" i="10"/>
  <c r="A383" i="39"/>
  <c r="X384" i="10"/>
  <c r="A384" i="39"/>
  <c r="X385" i="10"/>
  <c r="A385" i="39"/>
  <c r="X386" i="10"/>
  <c r="A386" i="39"/>
  <c r="X387" i="10"/>
  <c r="A387" i="39"/>
  <c r="X388" i="10"/>
  <c r="A388" i="39"/>
  <c r="X389" i="10"/>
  <c r="A389" i="39"/>
  <c r="X390" i="10"/>
  <c r="A390" i="39"/>
  <c r="X391" i="10"/>
  <c r="A391" i="39"/>
  <c r="X392" i="10"/>
  <c r="A392" i="39"/>
  <c r="X393" i="10"/>
  <c r="A393" i="39"/>
  <c r="X394" i="10"/>
  <c r="A394" i="39"/>
  <c r="X395" i="10"/>
  <c r="A395" i="39"/>
  <c r="X396" i="10"/>
  <c r="A396" i="39"/>
  <c r="X397" i="10"/>
  <c r="A397" i="39"/>
  <c r="X398" i="10"/>
  <c r="A398" i="39"/>
  <c r="X399" i="10"/>
  <c r="A399" i="39"/>
  <c r="X400" i="10"/>
  <c r="A400" i="39"/>
  <c r="X401" i="10"/>
  <c r="A401" i="39"/>
  <c r="X402" i="10"/>
  <c r="A402" i="39"/>
  <c r="X403" i="10"/>
  <c r="A403" i="39"/>
  <c r="X404" i="10"/>
  <c r="A404" i="39"/>
  <c r="X405" i="10"/>
  <c r="A405" i="39"/>
  <c r="X406" i="10"/>
  <c r="A406" i="39"/>
  <c r="X407" i="10"/>
  <c r="A407" i="39"/>
  <c r="X408" i="10"/>
  <c r="A408" i="39"/>
  <c r="X409" i="10"/>
  <c r="A409" i="39"/>
  <c r="X410" i="10"/>
  <c r="A410" i="39"/>
  <c r="X411" i="10"/>
  <c r="A411" i="39"/>
  <c r="X412" i="10"/>
  <c r="A412" i="39"/>
  <c r="X413" i="10"/>
  <c r="A413" i="39"/>
  <c r="X414" i="10"/>
  <c r="A414" i="39"/>
  <c r="X415" i="10"/>
  <c r="A415" i="39"/>
  <c r="X416" i="10"/>
  <c r="A416" i="39"/>
  <c r="X417" i="10"/>
  <c r="A417" i="39"/>
  <c r="X418" i="10"/>
  <c r="A418" i="39"/>
  <c r="X419" i="10"/>
  <c r="A419" i="39"/>
  <c r="X420" i="10"/>
  <c r="A420" i="39"/>
  <c r="X421" i="10"/>
  <c r="A421" i="39"/>
  <c r="X422" i="10"/>
  <c r="A422" i="39"/>
  <c r="X423" i="10"/>
  <c r="A423" i="39"/>
  <c r="X424" i="10"/>
  <c r="A424" i="39"/>
  <c r="X425" i="10"/>
  <c r="A425" i="39"/>
  <c r="X426" i="10"/>
  <c r="A426" i="39"/>
  <c r="X427" i="10"/>
  <c r="A427" i="39"/>
  <c r="X428" i="10"/>
  <c r="A428" i="39"/>
  <c r="X429" i="10"/>
  <c r="A429" i="39"/>
  <c r="X430" i="10"/>
  <c r="A430" i="39"/>
  <c r="X431" i="10"/>
  <c r="A431" i="39"/>
  <c r="X432" i="10"/>
  <c r="A432" i="39"/>
  <c r="X433" i="10"/>
  <c r="A433" i="39"/>
  <c r="X434" i="10"/>
  <c r="A434" i="39"/>
  <c r="X435" i="10"/>
  <c r="A435" i="39"/>
  <c r="X436" i="10"/>
  <c r="A436" i="39"/>
  <c r="X437" i="10"/>
  <c r="A437" i="39"/>
  <c r="X438" i="10"/>
  <c r="A438" i="39"/>
  <c r="X439" i="10"/>
  <c r="A439" i="39"/>
  <c r="X440" i="10"/>
  <c r="A440" i="39"/>
  <c r="X441" i="10"/>
  <c r="A441" i="39"/>
  <c r="X442" i="10"/>
  <c r="A442" i="39"/>
  <c r="X443" i="10"/>
  <c r="A443" i="39"/>
  <c r="X444" i="10"/>
  <c r="A444" i="39"/>
  <c r="X445" i="10"/>
  <c r="A445" i="39"/>
  <c r="X446" i="10"/>
  <c r="A446" i="39"/>
  <c r="X447" i="10"/>
  <c r="A447" i="39"/>
  <c r="X448" i="10"/>
  <c r="A448" i="39"/>
  <c r="X449" i="10"/>
  <c r="A449" i="39"/>
  <c r="X450" i="10"/>
  <c r="A450" i="39"/>
  <c r="X451" i="10"/>
  <c r="A451" i="39"/>
  <c r="X452" i="10"/>
  <c r="A452" i="39"/>
  <c r="X453" i="10"/>
  <c r="A453" i="39"/>
  <c r="X454" i="10"/>
  <c r="A454" i="39"/>
  <c r="X455" i="10"/>
  <c r="A455" i="39"/>
  <c r="X456" i="10"/>
  <c r="A456" i="39"/>
  <c r="X457" i="10"/>
  <c r="A457" i="39"/>
  <c r="X458" i="10"/>
  <c r="A458" i="39"/>
  <c r="X459" i="10"/>
  <c r="A459" i="39"/>
  <c r="X460" i="10"/>
  <c r="A460" i="39"/>
  <c r="X461" i="10"/>
  <c r="A461" i="39"/>
  <c r="X462" i="10"/>
  <c r="A462" i="39"/>
  <c r="X463" i="10"/>
  <c r="A463" i="39"/>
  <c r="X464" i="10"/>
  <c r="A464" i="39"/>
  <c r="X465" i="10"/>
  <c r="A465" i="39"/>
  <c r="X466" i="10"/>
  <c r="A466" i="39"/>
  <c r="X467" i="10"/>
  <c r="A467" i="39"/>
  <c r="X468" i="10"/>
  <c r="A468" i="39"/>
  <c r="X469" i="10"/>
  <c r="A469" i="39"/>
  <c r="X470" i="10"/>
  <c r="A470" i="39"/>
  <c r="X471" i="10"/>
  <c r="A471" i="39"/>
  <c r="X472" i="10"/>
  <c r="A472" i="39"/>
  <c r="X473" i="10"/>
  <c r="A473" i="39"/>
  <c r="X474" i="10"/>
  <c r="A474" i="39"/>
  <c r="X475" i="10"/>
  <c r="A475" i="39"/>
  <c r="X476" i="10"/>
  <c r="A476" i="39"/>
  <c r="X477" i="10"/>
  <c r="A477" i="39"/>
  <c r="X478" i="10"/>
  <c r="A478" i="39"/>
  <c r="X479" i="10"/>
  <c r="A479" i="39"/>
  <c r="X480" i="10"/>
  <c r="A480" i="39"/>
  <c r="X2" i="10"/>
  <c r="A2" i="39"/>
  <c r="K25" i="39"/>
  <c r="E9" i="39"/>
  <c r="K24" i="39"/>
  <c r="K23" i="39"/>
  <c r="D9" i="39"/>
  <c r="K22" i="39"/>
  <c r="B9" i="39"/>
  <c r="K21" i="39"/>
  <c r="C9" i="39"/>
  <c r="K20" i="39"/>
  <c r="W3" i="10"/>
  <c r="A3" i="38"/>
  <c r="W4" i="10"/>
  <c r="A4" i="38"/>
  <c r="W5" i="10"/>
  <c r="A5" i="38"/>
  <c r="W6" i="10"/>
  <c r="A6" i="38"/>
  <c r="W7" i="10"/>
  <c r="A7" i="38"/>
  <c r="W8" i="10"/>
  <c r="A8" i="38"/>
  <c r="W9" i="10"/>
  <c r="A9" i="38"/>
  <c r="W10" i="10"/>
  <c r="A10" i="38"/>
  <c r="W11" i="10"/>
  <c r="A11" i="38"/>
  <c r="W12" i="10"/>
  <c r="A12" i="38"/>
  <c r="W13" i="10"/>
  <c r="A13" i="38"/>
  <c r="W14" i="10"/>
  <c r="A14" i="38"/>
  <c r="W15" i="10"/>
  <c r="A15" i="38"/>
  <c r="W16" i="10"/>
  <c r="A16" i="38"/>
  <c r="W17" i="10"/>
  <c r="A17" i="38"/>
  <c r="W18" i="10"/>
  <c r="A18" i="38"/>
  <c r="W19" i="10"/>
  <c r="A19" i="38"/>
  <c r="W20" i="10"/>
  <c r="A20" i="38"/>
  <c r="W21" i="10"/>
  <c r="A21" i="38"/>
  <c r="W22" i="10"/>
  <c r="A22" i="38"/>
  <c r="W23" i="10"/>
  <c r="A23" i="38"/>
  <c r="W24" i="10"/>
  <c r="A24" i="38"/>
  <c r="W25" i="10"/>
  <c r="A25" i="38"/>
  <c r="W26" i="10"/>
  <c r="A26" i="38"/>
  <c r="W27" i="10"/>
  <c r="A27" i="38"/>
  <c r="W28" i="10"/>
  <c r="A28" i="38"/>
  <c r="W29" i="10"/>
  <c r="A29" i="38"/>
  <c r="W30" i="10"/>
  <c r="A30" i="38"/>
  <c r="W31" i="10"/>
  <c r="A31" i="38"/>
  <c r="W32" i="10"/>
  <c r="A32" i="38"/>
  <c r="W33" i="10"/>
  <c r="A33" i="38"/>
  <c r="W34" i="10"/>
  <c r="A34" i="38"/>
  <c r="W35" i="10"/>
  <c r="A35" i="38"/>
  <c r="W36" i="10"/>
  <c r="A36" i="38"/>
  <c r="W37" i="10"/>
  <c r="A37" i="38"/>
  <c r="W38" i="10"/>
  <c r="A38" i="38"/>
  <c r="W39" i="10"/>
  <c r="A39" i="38"/>
  <c r="W40" i="10"/>
  <c r="A40" i="38"/>
  <c r="W41" i="10"/>
  <c r="A41" i="38"/>
  <c r="W42" i="10"/>
  <c r="A42" i="38"/>
  <c r="W43" i="10"/>
  <c r="A43" i="38"/>
  <c r="W44" i="10"/>
  <c r="A44" i="38"/>
  <c r="W45" i="10"/>
  <c r="A45" i="38"/>
  <c r="W46" i="10"/>
  <c r="A46" i="38"/>
  <c r="W47" i="10"/>
  <c r="A47" i="38"/>
  <c r="W48" i="10"/>
  <c r="A48" i="38"/>
  <c r="W49" i="10"/>
  <c r="A49" i="38"/>
  <c r="W50" i="10"/>
  <c r="A50" i="38"/>
  <c r="W51" i="10"/>
  <c r="A51" i="38"/>
  <c r="W52" i="10"/>
  <c r="A52" i="38"/>
  <c r="W53" i="10"/>
  <c r="A53" i="38"/>
  <c r="W54" i="10"/>
  <c r="A54" i="38"/>
  <c r="W55" i="10"/>
  <c r="A55" i="38"/>
  <c r="W56" i="10"/>
  <c r="A56" i="38"/>
  <c r="W57" i="10"/>
  <c r="A57" i="38"/>
  <c r="W58" i="10"/>
  <c r="A58" i="38"/>
  <c r="W59" i="10"/>
  <c r="A59" i="38"/>
  <c r="W60" i="10"/>
  <c r="A60" i="38"/>
  <c r="W61" i="10"/>
  <c r="A61" i="38"/>
  <c r="W62" i="10"/>
  <c r="A62" i="38"/>
  <c r="W63" i="10"/>
  <c r="A63" i="38"/>
  <c r="W64" i="10"/>
  <c r="A64" i="38"/>
  <c r="W65" i="10"/>
  <c r="A65" i="38"/>
  <c r="W66" i="10"/>
  <c r="A66" i="38"/>
  <c r="W67" i="10"/>
  <c r="A67" i="38"/>
  <c r="W68" i="10"/>
  <c r="A68" i="38"/>
  <c r="W69" i="10"/>
  <c r="A69" i="38"/>
  <c r="W70" i="10"/>
  <c r="A70" i="38"/>
  <c r="W71" i="10"/>
  <c r="A71" i="38"/>
  <c r="W72" i="10"/>
  <c r="A72" i="38"/>
  <c r="W73" i="10"/>
  <c r="A73" i="38"/>
  <c r="W74" i="10"/>
  <c r="A74" i="38"/>
  <c r="W75" i="10"/>
  <c r="A75" i="38"/>
  <c r="W76" i="10"/>
  <c r="A76" i="38"/>
  <c r="W77" i="10"/>
  <c r="A77" i="38"/>
  <c r="W78" i="10"/>
  <c r="A78" i="38"/>
  <c r="W79" i="10"/>
  <c r="A79" i="38"/>
  <c r="W80" i="10"/>
  <c r="A80" i="38"/>
  <c r="W81" i="10"/>
  <c r="A81" i="38"/>
  <c r="W82" i="10"/>
  <c r="A82" i="38"/>
  <c r="W83" i="10"/>
  <c r="A83" i="38"/>
  <c r="W84" i="10"/>
  <c r="A84" i="38"/>
  <c r="W85" i="10"/>
  <c r="A85" i="38"/>
  <c r="W86" i="10"/>
  <c r="A86" i="38"/>
  <c r="W87" i="10"/>
  <c r="A87" i="38"/>
  <c r="W88" i="10"/>
  <c r="A88" i="38"/>
  <c r="W89" i="10"/>
  <c r="A89" i="38"/>
  <c r="W90" i="10"/>
  <c r="A90" i="38"/>
  <c r="W91" i="10"/>
  <c r="A91" i="38"/>
  <c r="W92" i="10"/>
  <c r="A92" i="38"/>
  <c r="W93" i="10"/>
  <c r="A93" i="38"/>
  <c r="W94" i="10"/>
  <c r="A94" i="38"/>
  <c r="W95" i="10"/>
  <c r="A95" i="38"/>
  <c r="W96" i="10"/>
  <c r="A96" i="38"/>
  <c r="W97" i="10"/>
  <c r="A97" i="38"/>
  <c r="W98" i="10"/>
  <c r="A98" i="38"/>
  <c r="W99" i="10"/>
  <c r="A99" i="38"/>
  <c r="W100" i="10"/>
  <c r="A100" i="38"/>
  <c r="W101" i="10"/>
  <c r="A101" i="38"/>
  <c r="W102" i="10"/>
  <c r="A102" i="38"/>
  <c r="W103" i="10"/>
  <c r="A103" i="38"/>
  <c r="W104" i="10"/>
  <c r="A104" i="38"/>
  <c r="W105" i="10"/>
  <c r="A105" i="38"/>
  <c r="W106" i="10"/>
  <c r="A106" i="38"/>
  <c r="W107" i="10"/>
  <c r="A107" i="38"/>
  <c r="W108" i="10"/>
  <c r="A108" i="38"/>
  <c r="W109" i="10"/>
  <c r="A109" i="38"/>
  <c r="W110" i="10"/>
  <c r="A110" i="38"/>
  <c r="W111" i="10"/>
  <c r="A111" i="38"/>
  <c r="W112" i="10"/>
  <c r="A112" i="38"/>
  <c r="W113" i="10"/>
  <c r="A113" i="38"/>
  <c r="W114" i="10"/>
  <c r="A114" i="38"/>
  <c r="W115" i="10"/>
  <c r="A115" i="38"/>
  <c r="W116" i="10"/>
  <c r="A116" i="38"/>
  <c r="W117" i="10"/>
  <c r="A117" i="38"/>
  <c r="W118" i="10"/>
  <c r="A118" i="38"/>
  <c r="W119" i="10"/>
  <c r="A119" i="38"/>
  <c r="W120" i="10"/>
  <c r="A120" i="38"/>
  <c r="W121" i="10"/>
  <c r="A121" i="38"/>
  <c r="W122" i="10"/>
  <c r="A122" i="38"/>
  <c r="W123" i="10"/>
  <c r="A123" i="38"/>
  <c r="W124" i="10"/>
  <c r="A124" i="38"/>
  <c r="W125" i="10"/>
  <c r="A125" i="38"/>
  <c r="W126" i="10"/>
  <c r="A126" i="38"/>
  <c r="W127" i="10"/>
  <c r="A127" i="38"/>
  <c r="W128" i="10"/>
  <c r="A128" i="38"/>
  <c r="W129" i="10"/>
  <c r="A129" i="38"/>
  <c r="W130" i="10"/>
  <c r="A130" i="38"/>
  <c r="W131" i="10"/>
  <c r="A131" i="38"/>
  <c r="W132" i="10"/>
  <c r="A132" i="38"/>
  <c r="W133" i="10"/>
  <c r="A133" i="38"/>
  <c r="W134" i="10"/>
  <c r="A134" i="38"/>
  <c r="W135" i="10"/>
  <c r="A135" i="38"/>
  <c r="W136" i="10"/>
  <c r="A136" i="38"/>
  <c r="W137" i="10"/>
  <c r="A137" i="38"/>
  <c r="W138" i="10"/>
  <c r="A138" i="38"/>
  <c r="W139" i="10"/>
  <c r="A139" i="38"/>
  <c r="W140" i="10"/>
  <c r="A140" i="38"/>
  <c r="W141" i="10"/>
  <c r="A141" i="38"/>
  <c r="W142" i="10"/>
  <c r="A142" i="38"/>
  <c r="W143" i="10"/>
  <c r="A143" i="38"/>
  <c r="W144" i="10"/>
  <c r="A144" i="38"/>
  <c r="W145" i="10"/>
  <c r="A145" i="38"/>
  <c r="W146" i="10"/>
  <c r="A146" i="38"/>
  <c r="W147" i="10"/>
  <c r="A147" i="38"/>
  <c r="W148" i="10"/>
  <c r="A148" i="38"/>
  <c r="W149" i="10"/>
  <c r="A149" i="38"/>
  <c r="W150" i="10"/>
  <c r="A150" i="38"/>
  <c r="W151" i="10"/>
  <c r="A151" i="38"/>
  <c r="W152" i="10"/>
  <c r="A152" i="38"/>
  <c r="W153" i="10"/>
  <c r="A153" i="38"/>
  <c r="W154" i="10"/>
  <c r="A154" i="38"/>
  <c r="W155" i="10"/>
  <c r="A155" i="38"/>
  <c r="W156" i="10"/>
  <c r="A156" i="38"/>
  <c r="W157" i="10"/>
  <c r="A157" i="38"/>
  <c r="W158" i="10"/>
  <c r="A158" i="38"/>
  <c r="W159" i="10"/>
  <c r="A159" i="38"/>
  <c r="W160" i="10"/>
  <c r="A160" i="38"/>
  <c r="W161" i="10"/>
  <c r="A161" i="38"/>
  <c r="W162" i="10"/>
  <c r="A162" i="38"/>
  <c r="W163" i="10"/>
  <c r="A163" i="38"/>
  <c r="W164" i="10"/>
  <c r="A164" i="38"/>
  <c r="W165" i="10"/>
  <c r="A165" i="38"/>
  <c r="W166" i="10"/>
  <c r="A166" i="38"/>
  <c r="W167" i="10"/>
  <c r="A167" i="38"/>
  <c r="W168" i="10"/>
  <c r="A168" i="38"/>
  <c r="W169" i="10"/>
  <c r="A169" i="38"/>
  <c r="W170" i="10"/>
  <c r="A170" i="38"/>
  <c r="W171" i="10"/>
  <c r="A171" i="38"/>
  <c r="W172" i="10"/>
  <c r="A172" i="38"/>
  <c r="W173" i="10"/>
  <c r="A173" i="38"/>
  <c r="W174" i="10"/>
  <c r="A174" i="38"/>
  <c r="W175" i="10"/>
  <c r="A175" i="38"/>
  <c r="W176" i="10"/>
  <c r="A176" i="38"/>
  <c r="W177" i="10"/>
  <c r="A177" i="38"/>
  <c r="W178" i="10"/>
  <c r="A178" i="38"/>
  <c r="W179" i="10"/>
  <c r="A179" i="38"/>
  <c r="W180" i="10"/>
  <c r="A180" i="38"/>
  <c r="W181" i="10"/>
  <c r="A181" i="38"/>
  <c r="W182" i="10"/>
  <c r="A182" i="38"/>
  <c r="W183" i="10"/>
  <c r="A183" i="38"/>
  <c r="W184" i="10"/>
  <c r="A184" i="38"/>
  <c r="W185" i="10"/>
  <c r="A185" i="38"/>
  <c r="W186" i="10"/>
  <c r="A186" i="38"/>
  <c r="W187" i="10"/>
  <c r="A187" i="38"/>
  <c r="W188" i="10"/>
  <c r="A188" i="38"/>
  <c r="W189" i="10"/>
  <c r="A189" i="38"/>
  <c r="W190" i="10"/>
  <c r="A190" i="38"/>
  <c r="W191" i="10"/>
  <c r="A191" i="38"/>
  <c r="W192" i="10"/>
  <c r="A192" i="38"/>
  <c r="W193" i="10"/>
  <c r="A193" i="38"/>
  <c r="W194" i="10"/>
  <c r="A194" i="38"/>
  <c r="W195" i="10"/>
  <c r="A195" i="38"/>
  <c r="W196" i="10"/>
  <c r="A196" i="38"/>
  <c r="W197" i="10"/>
  <c r="A197" i="38"/>
  <c r="W198" i="10"/>
  <c r="A198" i="38"/>
  <c r="W199" i="10"/>
  <c r="A199" i="38"/>
  <c r="W200" i="10"/>
  <c r="A200" i="38"/>
  <c r="W201" i="10"/>
  <c r="A201" i="38"/>
  <c r="W202" i="10"/>
  <c r="A202" i="38"/>
  <c r="W203" i="10"/>
  <c r="A203" i="38"/>
  <c r="W204" i="10"/>
  <c r="A204" i="38"/>
  <c r="W205" i="10"/>
  <c r="A205" i="38"/>
  <c r="W206" i="10"/>
  <c r="A206" i="38"/>
  <c r="W207" i="10"/>
  <c r="A207" i="38"/>
  <c r="W208" i="10"/>
  <c r="A208" i="38"/>
  <c r="W209" i="10"/>
  <c r="A209" i="38"/>
  <c r="W210" i="10"/>
  <c r="A210" i="38"/>
  <c r="W211" i="10"/>
  <c r="A211" i="38"/>
  <c r="W212" i="10"/>
  <c r="A212" i="38"/>
  <c r="W213" i="10"/>
  <c r="A213" i="38"/>
  <c r="W214" i="10"/>
  <c r="A214" i="38"/>
  <c r="W215" i="10"/>
  <c r="A215" i="38"/>
  <c r="W216" i="10"/>
  <c r="A216" i="38"/>
  <c r="W217" i="10"/>
  <c r="A217" i="38"/>
  <c r="W218" i="10"/>
  <c r="A218" i="38"/>
  <c r="W219" i="10"/>
  <c r="A219" i="38"/>
  <c r="W220" i="10"/>
  <c r="A220" i="38"/>
  <c r="W221" i="10"/>
  <c r="A221" i="38"/>
  <c r="W222" i="10"/>
  <c r="A222" i="38"/>
  <c r="W223" i="10"/>
  <c r="A223" i="38"/>
  <c r="W224" i="10"/>
  <c r="A224" i="38"/>
  <c r="W225" i="10"/>
  <c r="A225" i="38"/>
  <c r="W226" i="10"/>
  <c r="A226" i="38"/>
  <c r="W227" i="10"/>
  <c r="A227" i="38"/>
  <c r="W228" i="10"/>
  <c r="A228" i="38"/>
  <c r="W229" i="10"/>
  <c r="A229" i="38"/>
  <c r="W230" i="10"/>
  <c r="A230" i="38"/>
  <c r="W231" i="10"/>
  <c r="A231" i="38"/>
  <c r="W232" i="10"/>
  <c r="A232" i="38"/>
  <c r="W233" i="10"/>
  <c r="A233" i="38"/>
  <c r="W234" i="10"/>
  <c r="A234" i="38"/>
  <c r="W235" i="10"/>
  <c r="A235" i="38"/>
  <c r="W236" i="10"/>
  <c r="A236" i="38"/>
  <c r="W237" i="10"/>
  <c r="A237" i="38"/>
  <c r="W238" i="10"/>
  <c r="A238" i="38"/>
  <c r="W239" i="10"/>
  <c r="A239" i="38"/>
  <c r="W240" i="10"/>
  <c r="A240" i="38"/>
  <c r="W241" i="10"/>
  <c r="A241" i="38"/>
  <c r="W242" i="10"/>
  <c r="A242" i="38"/>
  <c r="W243" i="10"/>
  <c r="A243" i="38"/>
  <c r="W244" i="10"/>
  <c r="A244" i="38"/>
  <c r="W245" i="10"/>
  <c r="A245" i="38"/>
  <c r="W246" i="10"/>
  <c r="A246" i="38"/>
  <c r="W247" i="10"/>
  <c r="A247" i="38"/>
  <c r="W248" i="10"/>
  <c r="A248" i="38"/>
  <c r="W249" i="10"/>
  <c r="A249" i="38"/>
  <c r="W250" i="10"/>
  <c r="A250" i="38"/>
  <c r="W251" i="10"/>
  <c r="A251" i="38"/>
  <c r="W252" i="10"/>
  <c r="A252" i="38"/>
  <c r="W253" i="10"/>
  <c r="A253" i="38"/>
  <c r="W254" i="10"/>
  <c r="A254" i="38"/>
  <c r="W255" i="10"/>
  <c r="A255" i="38"/>
  <c r="W256" i="10"/>
  <c r="A256" i="38"/>
  <c r="W257" i="10"/>
  <c r="A257" i="38"/>
  <c r="W258" i="10"/>
  <c r="A258" i="38"/>
  <c r="W259" i="10"/>
  <c r="A259" i="38"/>
  <c r="W260" i="10"/>
  <c r="A260" i="38"/>
  <c r="W261" i="10"/>
  <c r="A261" i="38"/>
  <c r="W262" i="10"/>
  <c r="A262" i="38"/>
  <c r="W263" i="10"/>
  <c r="A263" i="38"/>
  <c r="W264" i="10"/>
  <c r="A264" i="38"/>
  <c r="W265" i="10"/>
  <c r="A265" i="38"/>
  <c r="W266" i="10"/>
  <c r="A266" i="38"/>
  <c r="W267" i="10"/>
  <c r="A267" i="38"/>
  <c r="W268" i="10"/>
  <c r="A268" i="38"/>
  <c r="W269" i="10"/>
  <c r="A269" i="38"/>
  <c r="W270" i="10"/>
  <c r="A270" i="38"/>
  <c r="W271" i="10"/>
  <c r="A271" i="38"/>
  <c r="W272" i="10"/>
  <c r="A272" i="38"/>
  <c r="W273" i="10"/>
  <c r="A273" i="38"/>
  <c r="W274" i="10"/>
  <c r="A274" i="38"/>
  <c r="W275" i="10"/>
  <c r="A275" i="38"/>
  <c r="W276" i="10"/>
  <c r="A276" i="38"/>
  <c r="W277" i="10"/>
  <c r="A277" i="38"/>
  <c r="W278" i="10"/>
  <c r="A278" i="38"/>
  <c r="W279" i="10"/>
  <c r="A279" i="38"/>
  <c r="W280" i="10"/>
  <c r="A280" i="38"/>
  <c r="W281" i="10"/>
  <c r="A281" i="38"/>
  <c r="W282" i="10"/>
  <c r="A282" i="38"/>
  <c r="W283" i="10"/>
  <c r="A283" i="38"/>
  <c r="W284" i="10"/>
  <c r="A284" i="38"/>
  <c r="W285" i="10"/>
  <c r="A285" i="38"/>
  <c r="W286" i="10"/>
  <c r="A286" i="38"/>
  <c r="W287" i="10"/>
  <c r="A287" i="38"/>
  <c r="W288" i="10"/>
  <c r="A288" i="38"/>
  <c r="W289" i="10"/>
  <c r="A289" i="38"/>
  <c r="W290" i="10"/>
  <c r="A290" i="38"/>
  <c r="W291" i="10"/>
  <c r="A291" i="38"/>
  <c r="W292" i="10"/>
  <c r="A292" i="38"/>
  <c r="W293" i="10"/>
  <c r="A293" i="38"/>
  <c r="W294" i="10"/>
  <c r="A294" i="38"/>
  <c r="W295" i="10"/>
  <c r="A295" i="38"/>
  <c r="W296" i="10"/>
  <c r="A296" i="38"/>
  <c r="W297" i="10"/>
  <c r="A297" i="38"/>
  <c r="W298" i="10"/>
  <c r="A298" i="38"/>
  <c r="W299" i="10"/>
  <c r="A299" i="38"/>
  <c r="W300" i="10"/>
  <c r="A300" i="38"/>
  <c r="W301" i="10"/>
  <c r="A301" i="38"/>
  <c r="W302" i="10"/>
  <c r="A302" i="38"/>
  <c r="W303" i="10"/>
  <c r="A303" i="38"/>
  <c r="W304" i="10"/>
  <c r="A304" i="38"/>
  <c r="W305" i="10"/>
  <c r="A305" i="38"/>
  <c r="W306" i="10"/>
  <c r="A306" i="38"/>
  <c r="W307" i="10"/>
  <c r="A307" i="38"/>
  <c r="W308" i="10"/>
  <c r="A308" i="38"/>
  <c r="W309" i="10"/>
  <c r="A309" i="38"/>
  <c r="W310" i="10"/>
  <c r="A310" i="38"/>
  <c r="W311" i="10"/>
  <c r="A311" i="38"/>
  <c r="W312" i="10"/>
  <c r="A312" i="38"/>
  <c r="W313" i="10"/>
  <c r="A313" i="38"/>
  <c r="W314" i="10"/>
  <c r="A314" i="38"/>
  <c r="W315" i="10"/>
  <c r="A315" i="38"/>
  <c r="W316" i="10"/>
  <c r="A316" i="38"/>
  <c r="W317" i="10"/>
  <c r="A317" i="38"/>
  <c r="W318" i="10"/>
  <c r="A318" i="38"/>
  <c r="W319" i="10"/>
  <c r="A319" i="38"/>
  <c r="W320" i="10"/>
  <c r="A320" i="38"/>
  <c r="W321" i="10"/>
  <c r="A321" i="38"/>
  <c r="W322" i="10"/>
  <c r="A322" i="38"/>
  <c r="W323" i="10"/>
  <c r="A323" i="38"/>
  <c r="W324" i="10"/>
  <c r="A324" i="38"/>
  <c r="W325" i="10"/>
  <c r="A325" i="38"/>
  <c r="W326" i="10"/>
  <c r="A326" i="38"/>
  <c r="W327" i="10"/>
  <c r="A327" i="38"/>
  <c r="W328" i="10"/>
  <c r="A328" i="38"/>
  <c r="W329" i="10"/>
  <c r="A329" i="38"/>
  <c r="W330" i="10"/>
  <c r="A330" i="38"/>
  <c r="W331" i="10"/>
  <c r="A331" i="38"/>
  <c r="W332" i="10"/>
  <c r="A332" i="38"/>
  <c r="W333" i="10"/>
  <c r="A333" i="38"/>
  <c r="W334" i="10"/>
  <c r="A334" i="38"/>
  <c r="W335" i="10"/>
  <c r="A335" i="38"/>
  <c r="W336" i="10"/>
  <c r="A336" i="38"/>
  <c r="W337" i="10"/>
  <c r="A337" i="38"/>
  <c r="W338" i="10"/>
  <c r="A338" i="38"/>
  <c r="W339" i="10"/>
  <c r="A339" i="38"/>
  <c r="W340" i="10"/>
  <c r="A340" i="38"/>
  <c r="W341" i="10"/>
  <c r="A341" i="38"/>
  <c r="W342" i="10"/>
  <c r="A342" i="38"/>
  <c r="W343" i="10"/>
  <c r="A343" i="38"/>
  <c r="W344" i="10"/>
  <c r="A344" i="38"/>
  <c r="W345" i="10"/>
  <c r="A345" i="38"/>
  <c r="W346" i="10"/>
  <c r="A346" i="38"/>
  <c r="W347" i="10"/>
  <c r="A347" i="38"/>
  <c r="W348" i="10"/>
  <c r="A348" i="38"/>
  <c r="W349" i="10"/>
  <c r="A349" i="38"/>
  <c r="W350" i="10"/>
  <c r="A350" i="38"/>
  <c r="W351" i="10"/>
  <c r="A351" i="38"/>
  <c r="W352" i="10"/>
  <c r="A352" i="38"/>
  <c r="W353" i="10"/>
  <c r="A353" i="38"/>
  <c r="W354" i="10"/>
  <c r="A354" i="38"/>
  <c r="W355" i="10"/>
  <c r="A355" i="38"/>
  <c r="W356" i="10"/>
  <c r="A356" i="38"/>
  <c r="W357" i="10"/>
  <c r="A357" i="38"/>
  <c r="W358" i="10"/>
  <c r="A358" i="38"/>
  <c r="W359" i="10"/>
  <c r="A359" i="38"/>
  <c r="W360" i="10"/>
  <c r="A360" i="38"/>
  <c r="W361" i="10"/>
  <c r="A361" i="38"/>
  <c r="W362" i="10"/>
  <c r="A362" i="38"/>
  <c r="W363" i="10"/>
  <c r="A363" i="38"/>
  <c r="W364" i="10"/>
  <c r="A364" i="38"/>
  <c r="W365" i="10"/>
  <c r="A365" i="38"/>
  <c r="W366" i="10"/>
  <c r="A366" i="38"/>
  <c r="W367" i="10"/>
  <c r="A367" i="38"/>
  <c r="W368" i="10"/>
  <c r="A368" i="38"/>
  <c r="W369" i="10"/>
  <c r="A369" i="38"/>
  <c r="W370" i="10"/>
  <c r="A370" i="38"/>
  <c r="W371" i="10"/>
  <c r="A371" i="38"/>
  <c r="W372" i="10"/>
  <c r="A372" i="38"/>
  <c r="W373" i="10"/>
  <c r="A373" i="38"/>
  <c r="W374" i="10"/>
  <c r="A374" i="38"/>
  <c r="W375" i="10"/>
  <c r="A375" i="38"/>
  <c r="W376" i="10"/>
  <c r="A376" i="38"/>
  <c r="W377" i="10"/>
  <c r="A377" i="38"/>
  <c r="W378" i="10"/>
  <c r="A378" i="38"/>
  <c r="W379" i="10"/>
  <c r="A379" i="38"/>
  <c r="W380" i="10"/>
  <c r="A380" i="38"/>
  <c r="W381" i="10"/>
  <c r="A381" i="38"/>
  <c r="W382" i="10"/>
  <c r="A382" i="38"/>
  <c r="W383" i="10"/>
  <c r="A383" i="38"/>
  <c r="W384" i="10"/>
  <c r="A384" i="38"/>
  <c r="W385" i="10"/>
  <c r="A385" i="38"/>
  <c r="W386" i="10"/>
  <c r="A386" i="38"/>
  <c r="W387" i="10"/>
  <c r="A387" i="38"/>
  <c r="W388" i="10"/>
  <c r="A388" i="38"/>
  <c r="W389" i="10"/>
  <c r="A389" i="38"/>
  <c r="W390" i="10"/>
  <c r="A390" i="38"/>
  <c r="W391" i="10"/>
  <c r="A391" i="38"/>
  <c r="W392" i="10"/>
  <c r="A392" i="38"/>
  <c r="W393" i="10"/>
  <c r="A393" i="38"/>
  <c r="W394" i="10"/>
  <c r="A394" i="38"/>
  <c r="W395" i="10"/>
  <c r="A395" i="38"/>
  <c r="W396" i="10"/>
  <c r="A396" i="38"/>
  <c r="W397" i="10"/>
  <c r="A397" i="38"/>
  <c r="W398" i="10"/>
  <c r="A398" i="38"/>
  <c r="W399" i="10"/>
  <c r="A399" i="38"/>
  <c r="W400" i="10"/>
  <c r="A400" i="38"/>
  <c r="W401" i="10"/>
  <c r="A401" i="38"/>
  <c r="W402" i="10"/>
  <c r="A402" i="38"/>
  <c r="W403" i="10"/>
  <c r="A403" i="38"/>
  <c r="W404" i="10"/>
  <c r="A404" i="38"/>
  <c r="W405" i="10"/>
  <c r="A405" i="38"/>
  <c r="W406" i="10"/>
  <c r="A406" i="38"/>
  <c r="W407" i="10"/>
  <c r="A407" i="38"/>
  <c r="W408" i="10"/>
  <c r="A408" i="38"/>
  <c r="W409" i="10"/>
  <c r="A409" i="38"/>
  <c r="W410" i="10"/>
  <c r="A410" i="38"/>
  <c r="W411" i="10"/>
  <c r="A411" i="38"/>
  <c r="W412" i="10"/>
  <c r="A412" i="38"/>
  <c r="W413" i="10"/>
  <c r="A413" i="38"/>
  <c r="W414" i="10"/>
  <c r="A414" i="38"/>
  <c r="W415" i="10"/>
  <c r="A415" i="38"/>
  <c r="W416" i="10"/>
  <c r="A416" i="38"/>
  <c r="W417" i="10"/>
  <c r="A417" i="38"/>
  <c r="W418" i="10"/>
  <c r="A418" i="38"/>
  <c r="W419" i="10"/>
  <c r="A419" i="38"/>
  <c r="W420" i="10"/>
  <c r="A420" i="38"/>
  <c r="W421" i="10"/>
  <c r="A421" i="38"/>
  <c r="W422" i="10"/>
  <c r="A422" i="38"/>
  <c r="W423" i="10"/>
  <c r="A423" i="38"/>
  <c r="W424" i="10"/>
  <c r="A424" i="38"/>
  <c r="W425" i="10"/>
  <c r="A425" i="38"/>
  <c r="W426" i="10"/>
  <c r="A426" i="38"/>
  <c r="W427" i="10"/>
  <c r="A427" i="38"/>
  <c r="W428" i="10"/>
  <c r="A428" i="38"/>
  <c r="W429" i="10"/>
  <c r="A429" i="38"/>
  <c r="W430" i="10"/>
  <c r="A430" i="38"/>
  <c r="W431" i="10"/>
  <c r="A431" i="38"/>
  <c r="W432" i="10"/>
  <c r="A432" i="38"/>
  <c r="W433" i="10"/>
  <c r="A433" i="38"/>
  <c r="W434" i="10"/>
  <c r="A434" i="38"/>
  <c r="W435" i="10"/>
  <c r="A435" i="38"/>
  <c r="W436" i="10"/>
  <c r="A436" i="38"/>
  <c r="W437" i="10"/>
  <c r="A437" i="38"/>
  <c r="W438" i="10"/>
  <c r="A438" i="38"/>
  <c r="W439" i="10"/>
  <c r="A439" i="38"/>
  <c r="W440" i="10"/>
  <c r="A440" i="38"/>
  <c r="W441" i="10"/>
  <c r="A441" i="38"/>
  <c r="W442" i="10"/>
  <c r="A442" i="38"/>
  <c r="W443" i="10"/>
  <c r="A443" i="38"/>
  <c r="W444" i="10"/>
  <c r="A444" i="38"/>
  <c r="W445" i="10"/>
  <c r="A445" i="38"/>
  <c r="W446" i="10"/>
  <c r="A446" i="38"/>
  <c r="W447" i="10"/>
  <c r="A447" i="38"/>
  <c r="W448" i="10"/>
  <c r="A448" i="38"/>
  <c r="W449" i="10"/>
  <c r="A449" i="38"/>
  <c r="W450" i="10"/>
  <c r="A450" i="38"/>
  <c r="W451" i="10"/>
  <c r="A451" i="38"/>
  <c r="W452" i="10"/>
  <c r="A452" i="38"/>
  <c r="W453" i="10"/>
  <c r="A453" i="38"/>
  <c r="W454" i="10"/>
  <c r="A454" i="38"/>
  <c r="W455" i="10"/>
  <c r="A455" i="38"/>
  <c r="W456" i="10"/>
  <c r="A456" i="38"/>
  <c r="W457" i="10"/>
  <c r="A457" i="38"/>
  <c r="W458" i="10"/>
  <c r="A458" i="38"/>
  <c r="W459" i="10"/>
  <c r="A459" i="38"/>
  <c r="W460" i="10"/>
  <c r="A460" i="38"/>
  <c r="W461" i="10"/>
  <c r="A461" i="38"/>
  <c r="W462" i="10"/>
  <c r="A462" i="38"/>
  <c r="W463" i="10"/>
  <c r="A463" i="38"/>
  <c r="W464" i="10"/>
  <c r="A464" i="38"/>
  <c r="W465" i="10"/>
  <c r="A465" i="38"/>
  <c r="W466" i="10"/>
  <c r="A466" i="38"/>
  <c r="W467" i="10"/>
  <c r="A467" i="38"/>
  <c r="W468" i="10"/>
  <c r="A468" i="38"/>
  <c r="W469" i="10"/>
  <c r="A469" i="38"/>
  <c r="W470" i="10"/>
  <c r="A470" i="38"/>
  <c r="W471" i="10"/>
  <c r="A471" i="38"/>
  <c r="W472" i="10"/>
  <c r="A472" i="38"/>
  <c r="W473" i="10"/>
  <c r="A473" i="38"/>
  <c r="W474" i="10"/>
  <c r="A474" i="38"/>
  <c r="W475" i="10"/>
  <c r="A475" i="38"/>
  <c r="W476" i="10"/>
  <c r="A476" i="38"/>
  <c r="W477" i="10"/>
  <c r="A477" i="38"/>
  <c r="W478" i="10"/>
  <c r="A478" i="38"/>
  <c r="W479" i="10"/>
  <c r="A479" i="38"/>
  <c r="W480" i="10"/>
  <c r="A480" i="38"/>
  <c r="W2" i="10"/>
  <c r="A2" i="38"/>
  <c r="K25" i="38"/>
  <c r="E9" i="38"/>
  <c r="K24" i="38"/>
  <c r="K23" i="38"/>
  <c r="D9" i="38"/>
  <c r="K22" i="38"/>
  <c r="B9" i="38"/>
  <c r="K21" i="38"/>
  <c r="C9" i="38"/>
  <c r="K20" i="38"/>
  <c r="V3" i="10"/>
  <c r="A3" i="37"/>
  <c r="V4" i="10"/>
  <c r="A4" i="37"/>
  <c r="V5" i="10"/>
  <c r="A5" i="37"/>
  <c r="V6" i="10"/>
  <c r="A6" i="37"/>
  <c r="V7" i="10"/>
  <c r="A7" i="37"/>
  <c r="V8" i="10"/>
  <c r="A8" i="37"/>
  <c r="V9" i="10"/>
  <c r="A9" i="37"/>
  <c r="V10" i="10"/>
  <c r="A10" i="37"/>
  <c r="V11" i="10"/>
  <c r="A11" i="37"/>
  <c r="V12" i="10"/>
  <c r="A12" i="37"/>
  <c r="V13" i="10"/>
  <c r="A13" i="37"/>
  <c r="V14" i="10"/>
  <c r="A14" i="37"/>
  <c r="V15" i="10"/>
  <c r="A15" i="37"/>
  <c r="V16" i="10"/>
  <c r="A16" i="37"/>
  <c r="V17" i="10"/>
  <c r="A17" i="37"/>
  <c r="V18" i="10"/>
  <c r="A18" i="37"/>
  <c r="V19" i="10"/>
  <c r="A19" i="37"/>
  <c r="V20" i="10"/>
  <c r="A20" i="37"/>
  <c r="V21" i="10"/>
  <c r="A21" i="37"/>
  <c r="V22" i="10"/>
  <c r="A22" i="37"/>
  <c r="V23" i="10"/>
  <c r="A23" i="37"/>
  <c r="V24" i="10"/>
  <c r="A24" i="37"/>
  <c r="V25" i="10"/>
  <c r="A25" i="37"/>
  <c r="V26" i="10"/>
  <c r="A26" i="37"/>
  <c r="V27" i="10"/>
  <c r="A27" i="37"/>
  <c r="V28" i="10"/>
  <c r="A28" i="37"/>
  <c r="V29" i="10"/>
  <c r="A29" i="37"/>
  <c r="V30" i="10"/>
  <c r="A30" i="37"/>
  <c r="V31" i="10"/>
  <c r="A31" i="37"/>
  <c r="V32" i="10"/>
  <c r="A32" i="37"/>
  <c r="V33" i="10"/>
  <c r="A33" i="37"/>
  <c r="V34" i="10"/>
  <c r="A34" i="37"/>
  <c r="V35" i="10"/>
  <c r="A35" i="37"/>
  <c r="V36" i="10"/>
  <c r="A36" i="37"/>
  <c r="V37" i="10"/>
  <c r="A37" i="37"/>
  <c r="V38" i="10"/>
  <c r="A38" i="37"/>
  <c r="V39" i="10"/>
  <c r="A39" i="37"/>
  <c r="V40" i="10"/>
  <c r="A40" i="37"/>
  <c r="V41" i="10"/>
  <c r="A41" i="37"/>
  <c r="V42" i="10"/>
  <c r="A42" i="37"/>
  <c r="V43" i="10"/>
  <c r="A43" i="37"/>
  <c r="V44" i="10"/>
  <c r="A44" i="37"/>
  <c r="V45" i="10"/>
  <c r="A45" i="37"/>
  <c r="V46" i="10"/>
  <c r="A46" i="37"/>
  <c r="V47" i="10"/>
  <c r="A47" i="37"/>
  <c r="V48" i="10"/>
  <c r="A48" i="37"/>
  <c r="V49" i="10"/>
  <c r="A49" i="37"/>
  <c r="V50" i="10"/>
  <c r="A50" i="37"/>
  <c r="V51" i="10"/>
  <c r="A51" i="37"/>
  <c r="V52" i="10"/>
  <c r="A52" i="37"/>
  <c r="V53" i="10"/>
  <c r="A53" i="37"/>
  <c r="V54" i="10"/>
  <c r="A54" i="37"/>
  <c r="V55" i="10"/>
  <c r="A55" i="37"/>
  <c r="V56" i="10"/>
  <c r="A56" i="37"/>
  <c r="V57" i="10"/>
  <c r="A57" i="37"/>
  <c r="V58" i="10"/>
  <c r="A58" i="37"/>
  <c r="V59" i="10"/>
  <c r="A59" i="37"/>
  <c r="V60" i="10"/>
  <c r="A60" i="37"/>
  <c r="V61" i="10"/>
  <c r="A61" i="37"/>
  <c r="V62" i="10"/>
  <c r="A62" i="37"/>
  <c r="V63" i="10"/>
  <c r="A63" i="37"/>
  <c r="V64" i="10"/>
  <c r="A64" i="37"/>
  <c r="V65" i="10"/>
  <c r="A65" i="37"/>
  <c r="V66" i="10"/>
  <c r="A66" i="37"/>
  <c r="V67" i="10"/>
  <c r="A67" i="37"/>
  <c r="V68" i="10"/>
  <c r="A68" i="37"/>
  <c r="V69" i="10"/>
  <c r="A69" i="37"/>
  <c r="V70" i="10"/>
  <c r="A70" i="37"/>
  <c r="V71" i="10"/>
  <c r="A71" i="37"/>
  <c r="V72" i="10"/>
  <c r="A72" i="37"/>
  <c r="V73" i="10"/>
  <c r="A73" i="37"/>
  <c r="V74" i="10"/>
  <c r="A74" i="37"/>
  <c r="V75" i="10"/>
  <c r="A75" i="37"/>
  <c r="V76" i="10"/>
  <c r="A76" i="37"/>
  <c r="V77" i="10"/>
  <c r="A77" i="37"/>
  <c r="V78" i="10"/>
  <c r="A78" i="37"/>
  <c r="V79" i="10"/>
  <c r="A79" i="37"/>
  <c r="V80" i="10"/>
  <c r="A80" i="37"/>
  <c r="V81" i="10"/>
  <c r="A81" i="37"/>
  <c r="V82" i="10"/>
  <c r="A82" i="37"/>
  <c r="V83" i="10"/>
  <c r="A83" i="37"/>
  <c r="V84" i="10"/>
  <c r="A84" i="37"/>
  <c r="V85" i="10"/>
  <c r="A85" i="37"/>
  <c r="V86" i="10"/>
  <c r="A86" i="37"/>
  <c r="V87" i="10"/>
  <c r="A87" i="37"/>
  <c r="V88" i="10"/>
  <c r="A88" i="37"/>
  <c r="V89" i="10"/>
  <c r="A89" i="37"/>
  <c r="V90" i="10"/>
  <c r="A90" i="37"/>
  <c r="V91" i="10"/>
  <c r="A91" i="37"/>
  <c r="V92" i="10"/>
  <c r="A92" i="37"/>
  <c r="V93" i="10"/>
  <c r="A93" i="37"/>
  <c r="V94" i="10"/>
  <c r="A94" i="37"/>
  <c r="V95" i="10"/>
  <c r="A95" i="37"/>
  <c r="V96" i="10"/>
  <c r="A96" i="37"/>
  <c r="V97" i="10"/>
  <c r="A97" i="37"/>
  <c r="V98" i="10"/>
  <c r="A98" i="37"/>
  <c r="V99" i="10"/>
  <c r="A99" i="37"/>
  <c r="V100" i="10"/>
  <c r="A100" i="37"/>
  <c r="V101" i="10"/>
  <c r="A101" i="37"/>
  <c r="V102" i="10"/>
  <c r="A102" i="37"/>
  <c r="V103" i="10"/>
  <c r="A103" i="37"/>
  <c r="V104" i="10"/>
  <c r="A104" i="37"/>
  <c r="V105" i="10"/>
  <c r="A105" i="37"/>
  <c r="V106" i="10"/>
  <c r="A106" i="37"/>
  <c r="V107" i="10"/>
  <c r="A107" i="37"/>
  <c r="V108" i="10"/>
  <c r="A108" i="37"/>
  <c r="V109" i="10"/>
  <c r="A109" i="37"/>
  <c r="V110" i="10"/>
  <c r="A110" i="37"/>
  <c r="V111" i="10"/>
  <c r="A111" i="37"/>
  <c r="V112" i="10"/>
  <c r="A112" i="37"/>
  <c r="V113" i="10"/>
  <c r="A113" i="37"/>
  <c r="V114" i="10"/>
  <c r="A114" i="37"/>
  <c r="V115" i="10"/>
  <c r="A115" i="37"/>
  <c r="V116" i="10"/>
  <c r="A116" i="37"/>
  <c r="V117" i="10"/>
  <c r="A117" i="37"/>
  <c r="V118" i="10"/>
  <c r="A118" i="37"/>
  <c r="V119" i="10"/>
  <c r="A119" i="37"/>
  <c r="V120" i="10"/>
  <c r="A120" i="37"/>
  <c r="V121" i="10"/>
  <c r="A121" i="37"/>
  <c r="V122" i="10"/>
  <c r="A122" i="37"/>
  <c r="V123" i="10"/>
  <c r="A123" i="37"/>
  <c r="V124" i="10"/>
  <c r="A124" i="37"/>
  <c r="V125" i="10"/>
  <c r="A125" i="37"/>
  <c r="V126" i="10"/>
  <c r="A126" i="37"/>
  <c r="V127" i="10"/>
  <c r="A127" i="37"/>
  <c r="V128" i="10"/>
  <c r="A128" i="37"/>
  <c r="V129" i="10"/>
  <c r="A129" i="37"/>
  <c r="V130" i="10"/>
  <c r="A130" i="37"/>
  <c r="V131" i="10"/>
  <c r="A131" i="37"/>
  <c r="V132" i="10"/>
  <c r="A132" i="37"/>
  <c r="V133" i="10"/>
  <c r="A133" i="37"/>
  <c r="V134" i="10"/>
  <c r="A134" i="37"/>
  <c r="V135" i="10"/>
  <c r="A135" i="37"/>
  <c r="V136" i="10"/>
  <c r="A136" i="37"/>
  <c r="V137" i="10"/>
  <c r="A137" i="37"/>
  <c r="V138" i="10"/>
  <c r="A138" i="37"/>
  <c r="V139" i="10"/>
  <c r="A139" i="37"/>
  <c r="V140" i="10"/>
  <c r="A140" i="37"/>
  <c r="V141" i="10"/>
  <c r="A141" i="37"/>
  <c r="V142" i="10"/>
  <c r="A142" i="37"/>
  <c r="V143" i="10"/>
  <c r="A143" i="37"/>
  <c r="V144" i="10"/>
  <c r="A144" i="37"/>
  <c r="V145" i="10"/>
  <c r="A145" i="37"/>
  <c r="V146" i="10"/>
  <c r="A146" i="37"/>
  <c r="V147" i="10"/>
  <c r="A147" i="37"/>
  <c r="V148" i="10"/>
  <c r="A148" i="37"/>
  <c r="V149" i="10"/>
  <c r="A149" i="37"/>
  <c r="V150" i="10"/>
  <c r="A150" i="37"/>
  <c r="V151" i="10"/>
  <c r="A151" i="37"/>
  <c r="V152" i="10"/>
  <c r="A152" i="37"/>
  <c r="V153" i="10"/>
  <c r="A153" i="37"/>
  <c r="V154" i="10"/>
  <c r="A154" i="37"/>
  <c r="V155" i="10"/>
  <c r="A155" i="37"/>
  <c r="V156" i="10"/>
  <c r="A156" i="37"/>
  <c r="V157" i="10"/>
  <c r="A157" i="37"/>
  <c r="V158" i="10"/>
  <c r="A158" i="37"/>
  <c r="V159" i="10"/>
  <c r="A159" i="37"/>
  <c r="V160" i="10"/>
  <c r="A160" i="37"/>
  <c r="V161" i="10"/>
  <c r="A161" i="37"/>
  <c r="V162" i="10"/>
  <c r="A162" i="37"/>
  <c r="V163" i="10"/>
  <c r="A163" i="37"/>
  <c r="V164" i="10"/>
  <c r="A164" i="37"/>
  <c r="V165" i="10"/>
  <c r="A165" i="37"/>
  <c r="V166" i="10"/>
  <c r="A166" i="37"/>
  <c r="V167" i="10"/>
  <c r="A167" i="37"/>
  <c r="V168" i="10"/>
  <c r="A168" i="37"/>
  <c r="V169" i="10"/>
  <c r="A169" i="37"/>
  <c r="V170" i="10"/>
  <c r="A170" i="37"/>
  <c r="V171" i="10"/>
  <c r="A171" i="37"/>
  <c r="V172" i="10"/>
  <c r="A172" i="37"/>
  <c r="V173" i="10"/>
  <c r="A173" i="37"/>
  <c r="V174" i="10"/>
  <c r="A174" i="37"/>
  <c r="V175" i="10"/>
  <c r="A175" i="37"/>
  <c r="V176" i="10"/>
  <c r="A176" i="37"/>
  <c r="V177" i="10"/>
  <c r="A177" i="37"/>
  <c r="V178" i="10"/>
  <c r="A178" i="37"/>
  <c r="V179" i="10"/>
  <c r="A179" i="37"/>
  <c r="V180" i="10"/>
  <c r="A180" i="37"/>
  <c r="V181" i="10"/>
  <c r="A181" i="37"/>
  <c r="V182" i="10"/>
  <c r="A182" i="37"/>
  <c r="V183" i="10"/>
  <c r="A183" i="37"/>
  <c r="V184" i="10"/>
  <c r="A184" i="37"/>
  <c r="V185" i="10"/>
  <c r="A185" i="37"/>
  <c r="V186" i="10"/>
  <c r="A186" i="37"/>
  <c r="V187" i="10"/>
  <c r="A187" i="37"/>
  <c r="V188" i="10"/>
  <c r="A188" i="37"/>
  <c r="V189" i="10"/>
  <c r="A189" i="37"/>
  <c r="V190" i="10"/>
  <c r="A190" i="37"/>
  <c r="V191" i="10"/>
  <c r="A191" i="37"/>
  <c r="V192" i="10"/>
  <c r="A192" i="37"/>
  <c r="V193" i="10"/>
  <c r="A193" i="37"/>
  <c r="V194" i="10"/>
  <c r="A194" i="37"/>
  <c r="V195" i="10"/>
  <c r="A195" i="37"/>
  <c r="V196" i="10"/>
  <c r="A196" i="37"/>
  <c r="V197" i="10"/>
  <c r="A197" i="37"/>
  <c r="V198" i="10"/>
  <c r="A198" i="37"/>
  <c r="V199" i="10"/>
  <c r="A199" i="37"/>
  <c r="V200" i="10"/>
  <c r="A200" i="37"/>
  <c r="V201" i="10"/>
  <c r="A201" i="37"/>
  <c r="V202" i="10"/>
  <c r="A202" i="37"/>
  <c r="V203" i="10"/>
  <c r="A203" i="37"/>
  <c r="V204" i="10"/>
  <c r="A204" i="37"/>
  <c r="V205" i="10"/>
  <c r="A205" i="37"/>
  <c r="V206" i="10"/>
  <c r="A206" i="37"/>
  <c r="V207" i="10"/>
  <c r="A207" i="37"/>
  <c r="V208" i="10"/>
  <c r="A208" i="37"/>
  <c r="V209" i="10"/>
  <c r="A209" i="37"/>
  <c r="V210" i="10"/>
  <c r="A210" i="37"/>
  <c r="V211" i="10"/>
  <c r="A211" i="37"/>
  <c r="V212" i="10"/>
  <c r="A212" i="37"/>
  <c r="V213" i="10"/>
  <c r="A213" i="37"/>
  <c r="V214" i="10"/>
  <c r="A214" i="37"/>
  <c r="V215" i="10"/>
  <c r="A215" i="37"/>
  <c r="V216" i="10"/>
  <c r="A216" i="37"/>
  <c r="V217" i="10"/>
  <c r="A217" i="37"/>
  <c r="V218" i="10"/>
  <c r="A218" i="37"/>
  <c r="V219" i="10"/>
  <c r="A219" i="37"/>
  <c r="V220" i="10"/>
  <c r="A220" i="37"/>
  <c r="V221" i="10"/>
  <c r="A221" i="37"/>
  <c r="V222" i="10"/>
  <c r="A222" i="37"/>
  <c r="V223" i="10"/>
  <c r="A223" i="37"/>
  <c r="V224" i="10"/>
  <c r="A224" i="37"/>
  <c r="V225" i="10"/>
  <c r="A225" i="37"/>
  <c r="V226" i="10"/>
  <c r="A226" i="37"/>
  <c r="V227" i="10"/>
  <c r="A227" i="37"/>
  <c r="V228" i="10"/>
  <c r="A228" i="37"/>
  <c r="V229" i="10"/>
  <c r="A229" i="37"/>
  <c r="V230" i="10"/>
  <c r="A230" i="37"/>
  <c r="V231" i="10"/>
  <c r="A231" i="37"/>
  <c r="V232" i="10"/>
  <c r="A232" i="37"/>
  <c r="V233" i="10"/>
  <c r="A233" i="37"/>
  <c r="V234" i="10"/>
  <c r="A234" i="37"/>
  <c r="V235" i="10"/>
  <c r="A235" i="37"/>
  <c r="V236" i="10"/>
  <c r="A236" i="37"/>
  <c r="V237" i="10"/>
  <c r="A237" i="37"/>
  <c r="V238" i="10"/>
  <c r="A238" i="37"/>
  <c r="V239" i="10"/>
  <c r="A239" i="37"/>
  <c r="V240" i="10"/>
  <c r="A240" i="37"/>
  <c r="V241" i="10"/>
  <c r="A241" i="37"/>
  <c r="V242" i="10"/>
  <c r="A242" i="37"/>
  <c r="V243" i="10"/>
  <c r="A243" i="37"/>
  <c r="V244" i="10"/>
  <c r="A244" i="37"/>
  <c r="V245" i="10"/>
  <c r="A245" i="37"/>
  <c r="V246" i="10"/>
  <c r="A246" i="37"/>
  <c r="V247" i="10"/>
  <c r="A247" i="37"/>
  <c r="V248" i="10"/>
  <c r="A248" i="37"/>
  <c r="V249" i="10"/>
  <c r="A249" i="37"/>
  <c r="V250" i="10"/>
  <c r="A250" i="37"/>
  <c r="V251" i="10"/>
  <c r="A251" i="37"/>
  <c r="V252" i="10"/>
  <c r="A252" i="37"/>
  <c r="V253" i="10"/>
  <c r="A253" i="37"/>
  <c r="V254" i="10"/>
  <c r="A254" i="37"/>
  <c r="V255" i="10"/>
  <c r="A255" i="37"/>
  <c r="V256" i="10"/>
  <c r="A256" i="37"/>
  <c r="V257" i="10"/>
  <c r="A257" i="37"/>
  <c r="V258" i="10"/>
  <c r="A258" i="37"/>
  <c r="V259" i="10"/>
  <c r="A259" i="37"/>
  <c r="V260" i="10"/>
  <c r="A260" i="37"/>
  <c r="V261" i="10"/>
  <c r="A261" i="37"/>
  <c r="V262" i="10"/>
  <c r="A262" i="37"/>
  <c r="V263" i="10"/>
  <c r="A263" i="37"/>
  <c r="V264" i="10"/>
  <c r="A264" i="37"/>
  <c r="V265" i="10"/>
  <c r="A265" i="37"/>
  <c r="V266" i="10"/>
  <c r="A266" i="37"/>
  <c r="V267" i="10"/>
  <c r="A267" i="37"/>
  <c r="V268" i="10"/>
  <c r="A268" i="37"/>
  <c r="V269" i="10"/>
  <c r="A269" i="37"/>
  <c r="V270" i="10"/>
  <c r="A270" i="37"/>
  <c r="V271" i="10"/>
  <c r="A271" i="37"/>
  <c r="V272" i="10"/>
  <c r="A272" i="37"/>
  <c r="V273" i="10"/>
  <c r="A273" i="37"/>
  <c r="V274" i="10"/>
  <c r="A274" i="37"/>
  <c r="V275" i="10"/>
  <c r="A275" i="37"/>
  <c r="V276" i="10"/>
  <c r="A276" i="37"/>
  <c r="V277" i="10"/>
  <c r="A277" i="37"/>
  <c r="V278" i="10"/>
  <c r="A278" i="37"/>
  <c r="V279" i="10"/>
  <c r="A279" i="37"/>
  <c r="V280" i="10"/>
  <c r="A280" i="37"/>
  <c r="V281" i="10"/>
  <c r="A281" i="37"/>
  <c r="V282" i="10"/>
  <c r="A282" i="37"/>
  <c r="V283" i="10"/>
  <c r="A283" i="37"/>
  <c r="V284" i="10"/>
  <c r="A284" i="37"/>
  <c r="V285" i="10"/>
  <c r="A285" i="37"/>
  <c r="V286" i="10"/>
  <c r="A286" i="37"/>
  <c r="V287" i="10"/>
  <c r="A287" i="37"/>
  <c r="V288" i="10"/>
  <c r="A288" i="37"/>
  <c r="V289" i="10"/>
  <c r="A289" i="37"/>
  <c r="V290" i="10"/>
  <c r="A290" i="37"/>
  <c r="V291" i="10"/>
  <c r="A291" i="37"/>
  <c r="V292" i="10"/>
  <c r="A292" i="37"/>
  <c r="V293" i="10"/>
  <c r="A293" i="37"/>
  <c r="V294" i="10"/>
  <c r="A294" i="37"/>
  <c r="V295" i="10"/>
  <c r="A295" i="37"/>
  <c r="V296" i="10"/>
  <c r="A296" i="37"/>
  <c r="V297" i="10"/>
  <c r="A297" i="37"/>
  <c r="V298" i="10"/>
  <c r="A298" i="37"/>
  <c r="V299" i="10"/>
  <c r="A299" i="37"/>
  <c r="V300" i="10"/>
  <c r="A300" i="37"/>
  <c r="V301" i="10"/>
  <c r="A301" i="37"/>
  <c r="V302" i="10"/>
  <c r="A302" i="37"/>
  <c r="V303" i="10"/>
  <c r="A303" i="37"/>
  <c r="V304" i="10"/>
  <c r="A304" i="37"/>
  <c r="V305" i="10"/>
  <c r="A305" i="37"/>
  <c r="V306" i="10"/>
  <c r="A306" i="37"/>
  <c r="V307" i="10"/>
  <c r="A307" i="37"/>
  <c r="V308" i="10"/>
  <c r="A308" i="37"/>
  <c r="V309" i="10"/>
  <c r="A309" i="37"/>
  <c r="V310" i="10"/>
  <c r="A310" i="37"/>
  <c r="V311" i="10"/>
  <c r="A311" i="37"/>
  <c r="V312" i="10"/>
  <c r="A312" i="37"/>
  <c r="V313" i="10"/>
  <c r="A313" i="37"/>
  <c r="V314" i="10"/>
  <c r="A314" i="37"/>
  <c r="V315" i="10"/>
  <c r="A315" i="37"/>
  <c r="V316" i="10"/>
  <c r="A316" i="37"/>
  <c r="V317" i="10"/>
  <c r="A317" i="37"/>
  <c r="V318" i="10"/>
  <c r="A318" i="37"/>
  <c r="V319" i="10"/>
  <c r="A319" i="37"/>
  <c r="V320" i="10"/>
  <c r="A320" i="37"/>
  <c r="V321" i="10"/>
  <c r="A321" i="37"/>
  <c r="V322" i="10"/>
  <c r="A322" i="37"/>
  <c r="V323" i="10"/>
  <c r="A323" i="37"/>
  <c r="V324" i="10"/>
  <c r="A324" i="37"/>
  <c r="V325" i="10"/>
  <c r="A325" i="37"/>
  <c r="V326" i="10"/>
  <c r="A326" i="37"/>
  <c r="V327" i="10"/>
  <c r="A327" i="37"/>
  <c r="V328" i="10"/>
  <c r="A328" i="37"/>
  <c r="V329" i="10"/>
  <c r="A329" i="37"/>
  <c r="V330" i="10"/>
  <c r="A330" i="37"/>
  <c r="V331" i="10"/>
  <c r="A331" i="37"/>
  <c r="V332" i="10"/>
  <c r="A332" i="37"/>
  <c r="V333" i="10"/>
  <c r="A333" i="37"/>
  <c r="V334" i="10"/>
  <c r="A334" i="37"/>
  <c r="V335" i="10"/>
  <c r="A335" i="37"/>
  <c r="V336" i="10"/>
  <c r="A336" i="37"/>
  <c r="V337" i="10"/>
  <c r="A337" i="37"/>
  <c r="V338" i="10"/>
  <c r="A338" i="37"/>
  <c r="V339" i="10"/>
  <c r="A339" i="37"/>
  <c r="V340" i="10"/>
  <c r="A340" i="37"/>
  <c r="V341" i="10"/>
  <c r="A341" i="37"/>
  <c r="V342" i="10"/>
  <c r="A342" i="37"/>
  <c r="V343" i="10"/>
  <c r="A343" i="37"/>
  <c r="V344" i="10"/>
  <c r="A344" i="37"/>
  <c r="V345" i="10"/>
  <c r="A345" i="37"/>
  <c r="V346" i="10"/>
  <c r="A346" i="37"/>
  <c r="V347" i="10"/>
  <c r="A347" i="37"/>
  <c r="V348" i="10"/>
  <c r="A348" i="37"/>
  <c r="V349" i="10"/>
  <c r="A349" i="37"/>
  <c r="V350" i="10"/>
  <c r="A350" i="37"/>
  <c r="V351" i="10"/>
  <c r="A351" i="37"/>
  <c r="V352" i="10"/>
  <c r="A352" i="37"/>
  <c r="V353" i="10"/>
  <c r="A353" i="37"/>
  <c r="V354" i="10"/>
  <c r="A354" i="37"/>
  <c r="V355" i="10"/>
  <c r="A355" i="37"/>
  <c r="V356" i="10"/>
  <c r="A356" i="37"/>
  <c r="V357" i="10"/>
  <c r="A357" i="37"/>
  <c r="V358" i="10"/>
  <c r="A358" i="37"/>
  <c r="V359" i="10"/>
  <c r="A359" i="37"/>
  <c r="V360" i="10"/>
  <c r="A360" i="37"/>
  <c r="V361" i="10"/>
  <c r="A361" i="37"/>
  <c r="V362" i="10"/>
  <c r="A362" i="37"/>
  <c r="V363" i="10"/>
  <c r="A363" i="37"/>
  <c r="V364" i="10"/>
  <c r="A364" i="37"/>
  <c r="V365" i="10"/>
  <c r="A365" i="37"/>
  <c r="V366" i="10"/>
  <c r="A366" i="37"/>
  <c r="V367" i="10"/>
  <c r="A367" i="37"/>
  <c r="V368" i="10"/>
  <c r="A368" i="37"/>
  <c r="V369" i="10"/>
  <c r="A369" i="37"/>
  <c r="V370" i="10"/>
  <c r="A370" i="37"/>
  <c r="V371" i="10"/>
  <c r="A371" i="37"/>
  <c r="V372" i="10"/>
  <c r="A372" i="37"/>
  <c r="V373" i="10"/>
  <c r="A373" i="37"/>
  <c r="V374" i="10"/>
  <c r="A374" i="37"/>
  <c r="V375" i="10"/>
  <c r="A375" i="37"/>
  <c r="V376" i="10"/>
  <c r="A376" i="37"/>
  <c r="V377" i="10"/>
  <c r="A377" i="37"/>
  <c r="V378" i="10"/>
  <c r="A378" i="37"/>
  <c r="V379" i="10"/>
  <c r="A379" i="37"/>
  <c r="V380" i="10"/>
  <c r="A380" i="37"/>
  <c r="V381" i="10"/>
  <c r="A381" i="37"/>
  <c r="V382" i="10"/>
  <c r="A382" i="37"/>
  <c r="V383" i="10"/>
  <c r="A383" i="37"/>
  <c r="V384" i="10"/>
  <c r="A384" i="37"/>
  <c r="V385" i="10"/>
  <c r="A385" i="37"/>
  <c r="V386" i="10"/>
  <c r="A386" i="37"/>
  <c r="V387" i="10"/>
  <c r="A387" i="37"/>
  <c r="V388" i="10"/>
  <c r="A388" i="37"/>
  <c r="V389" i="10"/>
  <c r="A389" i="37"/>
  <c r="V390" i="10"/>
  <c r="A390" i="37"/>
  <c r="V391" i="10"/>
  <c r="A391" i="37"/>
  <c r="V392" i="10"/>
  <c r="A392" i="37"/>
  <c r="V393" i="10"/>
  <c r="A393" i="37"/>
  <c r="V394" i="10"/>
  <c r="A394" i="37"/>
  <c r="V395" i="10"/>
  <c r="A395" i="37"/>
  <c r="V396" i="10"/>
  <c r="A396" i="37"/>
  <c r="V397" i="10"/>
  <c r="A397" i="37"/>
  <c r="V398" i="10"/>
  <c r="A398" i="37"/>
  <c r="V399" i="10"/>
  <c r="A399" i="37"/>
  <c r="V400" i="10"/>
  <c r="A400" i="37"/>
  <c r="V401" i="10"/>
  <c r="A401" i="37"/>
  <c r="V402" i="10"/>
  <c r="A402" i="37"/>
  <c r="V403" i="10"/>
  <c r="A403" i="37"/>
  <c r="V404" i="10"/>
  <c r="A404" i="37"/>
  <c r="V405" i="10"/>
  <c r="A405" i="37"/>
  <c r="V406" i="10"/>
  <c r="A406" i="37"/>
  <c r="V407" i="10"/>
  <c r="A407" i="37"/>
  <c r="V408" i="10"/>
  <c r="A408" i="37"/>
  <c r="V409" i="10"/>
  <c r="A409" i="37"/>
  <c r="V410" i="10"/>
  <c r="A410" i="37"/>
  <c r="V411" i="10"/>
  <c r="A411" i="37"/>
  <c r="V412" i="10"/>
  <c r="A412" i="37"/>
  <c r="V413" i="10"/>
  <c r="A413" i="37"/>
  <c r="V414" i="10"/>
  <c r="A414" i="37"/>
  <c r="V415" i="10"/>
  <c r="A415" i="37"/>
  <c r="V416" i="10"/>
  <c r="A416" i="37"/>
  <c r="V417" i="10"/>
  <c r="A417" i="37"/>
  <c r="V418" i="10"/>
  <c r="A418" i="37"/>
  <c r="V419" i="10"/>
  <c r="A419" i="37"/>
  <c r="V420" i="10"/>
  <c r="A420" i="37"/>
  <c r="V421" i="10"/>
  <c r="A421" i="37"/>
  <c r="V422" i="10"/>
  <c r="A422" i="37"/>
  <c r="V423" i="10"/>
  <c r="A423" i="37"/>
  <c r="V424" i="10"/>
  <c r="A424" i="37"/>
  <c r="V425" i="10"/>
  <c r="A425" i="37"/>
  <c r="V426" i="10"/>
  <c r="A426" i="37"/>
  <c r="V427" i="10"/>
  <c r="A427" i="37"/>
  <c r="V428" i="10"/>
  <c r="A428" i="37"/>
  <c r="V429" i="10"/>
  <c r="A429" i="37"/>
  <c r="V430" i="10"/>
  <c r="A430" i="37"/>
  <c r="V431" i="10"/>
  <c r="A431" i="37"/>
  <c r="V432" i="10"/>
  <c r="A432" i="37"/>
  <c r="V433" i="10"/>
  <c r="A433" i="37"/>
  <c r="V434" i="10"/>
  <c r="A434" i="37"/>
  <c r="V435" i="10"/>
  <c r="A435" i="37"/>
  <c r="V436" i="10"/>
  <c r="A436" i="37"/>
  <c r="V437" i="10"/>
  <c r="A437" i="37"/>
  <c r="V438" i="10"/>
  <c r="A438" i="37"/>
  <c r="V439" i="10"/>
  <c r="A439" i="37"/>
  <c r="V440" i="10"/>
  <c r="A440" i="37"/>
  <c r="V441" i="10"/>
  <c r="A441" i="37"/>
  <c r="V442" i="10"/>
  <c r="A442" i="37"/>
  <c r="V443" i="10"/>
  <c r="A443" i="37"/>
  <c r="V444" i="10"/>
  <c r="A444" i="37"/>
  <c r="V445" i="10"/>
  <c r="A445" i="37"/>
  <c r="V446" i="10"/>
  <c r="A446" i="37"/>
  <c r="V447" i="10"/>
  <c r="A447" i="37"/>
  <c r="V448" i="10"/>
  <c r="A448" i="37"/>
  <c r="V449" i="10"/>
  <c r="A449" i="37"/>
  <c r="V450" i="10"/>
  <c r="A450" i="37"/>
  <c r="V451" i="10"/>
  <c r="A451" i="37"/>
  <c r="V452" i="10"/>
  <c r="A452" i="37"/>
  <c r="V453" i="10"/>
  <c r="A453" i="37"/>
  <c r="V454" i="10"/>
  <c r="A454" i="37"/>
  <c r="V455" i="10"/>
  <c r="A455" i="37"/>
  <c r="V456" i="10"/>
  <c r="A456" i="37"/>
  <c r="V457" i="10"/>
  <c r="A457" i="37"/>
  <c r="V458" i="10"/>
  <c r="A458" i="37"/>
  <c r="V459" i="10"/>
  <c r="A459" i="37"/>
  <c r="V460" i="10"/>
  <c r="A460" i="37"/>
  <c r="V461" i="10"/>
  <c r="A461" i="37"/>
  <c r="V462" i="10"/>
  <c r="A462" i="37"/>
  <c r="V463" i="10"/>
  <c r="A463" i="37"/>
  <c r="V464" i="10"/>
  <c r="A464" i="37"/>
  <c r="V465" i="10"/>
  <c r="A465" i="37"/>
  <c r="V466" i="10"/>
  <c r="A466" i="37"/>
  <c r="V467" i="10"/>
  <c r="A467" i="37"/>
  <c r="V468" i="10"/>
  <c r="A468" i="37"/>
  <c r="V469" i="10"/>
  <c r="A469" i="37"/>
  <c r="V470" i="10"/>
  <c r="A470" i="37"/>
  <c r="V471" i="10"/>
  <c r="A471" i="37"/>
  <c r="V472" i="10"/>
  <c r="A472" i="37"/>
  <c r="V473" i="10"/>
  <c r="A473" i="37"/>
  <c r="V474" i="10"/>
  <c r="A474" i="37"/>
  <c r="V475" i="10"/>
  <c r="A475" i="37"/>
  <c r="V476" i="10"/>
  <c r="A476" i="37"/>
  <c r="V477" i="10"/>
  <c r="A477" i="37"/>
  <c r="V478" i="10"/>
  <c r="A478" i="37"/>
  <c r="V479" i="10"/>
  <c r="A479" i="37"/>
  <c r="V480" i="10"/>
  <c r="A480" i="37"/>
  <c r="V2" i="10"/>
  <c r="A2" i="37"/>
  <c r="K25" i="37"/>
  <c r="E9" i="37"/>
  <c r="K24" i="37"/>
  <c r="K23" i="37"/>
  <c r="D9" i="37"/>
  <c r="K22" i="37"/>
  <c r="B9" i="37"/>
  <c r="K21" i="37"/>
  <c r="C9" i="37"/>
  <c r="K20" i="37"/>
  <c r="U3" i="10"/>
  <c r="A3" i="36"/>
  <c r="U4" i="10"/>
  <c r="A4" i="36"/>
  <c r="U5" i="10"/>
  <c r="A5" i="36"/>
  <c r="U6" i="10"/>
  <c r="A6" i="36"/>
  <c r="U7" i="10"/>
  <c r="A7" i="36"/>
  <c r="U8" i="10"/>
  <c r="A8" i="36"/>
  <c r="U9" i="10"/>
  <c r="A9" i="36"/>
  <c r="U10" i="10"/>
  <c r="A10" i="36"/>
  <c r="U11" i="10"/>
  <c r="A11" i="36"/>
  <c r="U12" i="10"/>
  <c r="A12" i="36"/>
  <c r="U13" i="10"/>
  <c r="A13" i="36"/>
  <c r="U14" i="10"/>
  <c r="A14" i="36"/>
  <c r="U15" i="10"/>
  <c r="A15" i="36"/>
  <c r="U16" i="10"/>
  <c r="A16" i="36"/>
  <c r="U17" i="10"/>
  <c r="A17" i="36"/>
  <c r="U18" i="10"/>
  <c r="A18" i="36"/>
  <c r="U19" i="10"/>
  <c r="A19" i="36"/>
  <c r="U20" i="10"/>
  <c r="A20" i="36"/>
  <c r="U21" i="10"/>
  <c r="A21" i="36"/>
  <c r="U22" i="10"/>
  <c r="A22" i="36"/>
  <c r="U23" i="10"/>
  <c r="A23" i="36"/>
  <c r="U24" i="10"/>
  <c r="A24" i="36"/>
  <c r="U25" i="10"/>
  <c r="A25" i="36"/>
  <c r="U26" i="10"/>
  <c r="A26" i="36"/>
  <c r="U27" i="10"/>
  <c r="A27" i="36"/>
  <c r="U28" i="10"/>
  <c r="A28" i="36"/>
  <c r="U29" i="10"/>
  <c r="A29" i="36"/>
  <c r="U30" i="10"/>
  <c r="A30" i="36"/>
  <c r="U31" i="10"/>
  <c r="A31" i="36"/>
  <c r="U32" i="10"/>
  <c r="A32" i="36"/>
  <c r="U33" i="10"/>
  <c r="A33" i="36"/>
  <c r="U34" i="10"/>
  <c r="A34" i="36"/>
  <c r="U35" i="10"/>
  <c r="A35" i="36"/>
  <c r="U36" i="10"/>
  <c r="A36" i="36"/>
  <c r="U37" i="10"/>
  <c r="A37" i="36"/>
  <c r="U38" i="10"/>
  <c r="A38" i="36"/>
  <c r="U39" i="10"/>
  <c r="A39" i="36"/>
  <c r="U40" i="10"/>
  <c r="A40" i="36"/>
  <c r="U41" i="10"/>
  <c r="A41" i="36"/>
  <c r="U42" i="10"/>
  <c r="A42" i="36"/>
  <c r="U43" i="10"/>
  <c r="A43" i="36"/>
  <c r="U44" i="10"/>
  <c r="A44" i="36"/>
  <c r="U45" i="10"/>
  <c r="A45" i="36"/>
  <c r="U46" i="10"/>
  <c r="A46" i="36"/>
  <c r="U47" i="10"/>
  <c r="A47" i="36"/>
  <c r="U48" i="10"/>
  <c r="A48" i="36"/>
  <c r="U49" i="10"/>
  <c r="A49" i="36"/>
  <c r="U50" i="10"/>
  <c r="A50" i="36"/>
  <c r="U51" i="10"/>
  <c r="A51" i="36"/>
  <c r="U52" i="10"/>
  <c r="A52" i="36"/>
  <c r="U53" i="10"/>
  <c r="A53" i="36"/>
  <c r="U54" i="10"/>
  <c r="A54" i="36"/>
  <c r="U55" i="10"/>
  <c r="A55" i="36"/>
  <c r="U56" i="10"/>
  <c r="A56" i="36"/>
  <c r="U57" i="10"/>
  <c r="A57" i="36"/>
  <c r="U58" i="10"/>
  <c r="A58" i="36"/>
  <c r="U59" i="10"/>
  <c r="A59" i="36"/>
  <c r="U60" i="10"/>
  <c r="A60" i="36"/>
  <c r="U61" i="10"/>
  <c r="A61" i="36"/>
  <c r="U62" i="10"/>
  <c r="A62" i="36"/>
  <c r="U63" i="10"/>
  <c r="A63" i="36"/>
  <c r="U64" i="10"/>
  <c r="A64" i="36"/>
  <c r="U65" i="10"/>
  <c r="A65" i="36"/>
  <c r="U66" i="10"/>
  <c r="A66" i="36"/>
  <c r="U67" i="10"/>
  <c r="A67" i="36"/>
  <c r="U68" i="10"/>
  <c r="A68" i="36"/>
  <c r="U69" i="10"/>
  <c r="A69" i="36"/>
  <c r="U70" i="10"/>
  <c r="A70" i="36"/>
  <c r="U71" i="10"/>
  <c r="A71" i="36"/>
  <c r="U72" i="10"/>
  <c r="A72" i="36"/>
  <c r="U73" i="10"/>
  <c r="A73" i="36"/>
  <c r="U74" i="10"/>
  <c r="A74" i="36"/>
  <c r="U75" i="10"/>
  <c r="A75" i="36"/>
  <c r="U76" i="10"/>
  <c r="A76" i="36"/>
  <c r="U77" i="10"/>
  <c r="A77" i="36"/>
  <c r="U78" i="10"/>
  <c r="A78" i="36"/>
  <c r="U79" i="10"/>
  <c r="A79" i="36"/>
  <c r="U80" i="10"/>
  <c r="A80" i="36"/>
  <c r="U81" i="10"/>
  <c r="A81" i="36"/>
  <c r="U82" i="10"/>
  <c r="A82" i="36"/>
  <c r="U83" i="10"/>
  <c r="A83" i="36"/>
  <c r="U84" i="10"/>
  <c r="A84" i="36"/>
  <c r="U85" i="10"/>
  <c r="A85" i="36"/>
  <c r="U86" i="10"/>
  <c r="A86" i="36"/>
  <c r="U87" i="10"/>
  <c r="A87" i="36"/>
  <c r="U88" i="10"/>
  <c r="A88" i="36"/>
  <c r="U89" i="10"/>
  <c r="A89" i="36"/>
  <c r="U90" i="10"/>
  <c r="A90" i="36"/>
  <c r="U91" i="10"/>
  <c r="A91" i="36"/>
  <c r="U92" i="10"/>
  <c r="A92" i="36"/>
  <c r="U93" i="10"/>
  <c r="A93" i="36"/>
  <c r="U94" i="10"/>
  <c r="A94" i="36"/>
  <c r="U95" i="10"/>
  <c r="A95" i="36"/>
  <c r="U96" i="10"/>
  <c r="A96" i="36"/>
  <c r="U97" i="10"/>
  <c r="A97" i="36"/>
  <c r="U98" i="10"/>
  <c r="A98" i="36"/>
  <c r="U99" i="10"/>
  <c r="A99" i="36"/>
  <c r="U100" i="10"/>
  <c r="A100" i="36"/>
  <c r="U101" i="10"/>
  <c r="A101" i="36"/>
  <c r="U102" i="10"/>
  <c r="A102" i="36"/>
  <c r="U103" i="10"/>
  <c r="A103" i="36"/>
  <c r="U104" i="10"/>
  <c r="A104" i="36"/>
  <c r="U105" i="10"/>
  <c r="A105" i="36"/>
  <c r="U106" i="10"/>
  <c r="A106" i="36"/>
  <c r="U107" i="10"/>
  <c r="A107" i="36"/>
  <c r="U108" i="10"/>
  <c r="A108" i="36"/>
  <c r="U109" i="10"/>
  <c r="A109" i="36"/>
  <c r="U110" i="10"/>
  <c r="A110" i="36"/>
  <c r="U111" i="10"/>
  <c r="A111" i="36"/>
  <c r="U112" i="10"/>
  <c r="A112" i="36"/>
  <c r="U113" i="10"/>
  <c r="A113" i="36"/>
  <c r="U114" i="10"/>
  <c r="A114" i="36"/>
  <c r="U115" i="10"/>
  <c r="A115" i="36"/>
  <c r="U116" i="10"/>
  <c r="A116" i="36"/>
  <c r="U117" i="10"/>
  <c r="A117" i="36"/>
  <c r="U118" i="10"/>
  <c r="A118" i="36"/>
  <c r="U119" i="10"/>
  <c r="A119" i="36"/>
  <c r="U120" i="10"/>
  <c r="A120" i="36"/>
  <c r="U121" i="10"/>
  <c r="A121" i="36"/>
  <c r="U122" i="10"/>
  <c r="A122" i="36"/>
  <c r="U123" i="10"/>
  <c r="A123" i="36"/>
  <c r="U124" i="10"/>
  <c r="A124" i="36"/>
  <c r="U125" i="10"/>
  <c r="A125" i="36"/>
  <c r="U126" i="10"/>
  <c r="A126" i="36"/>
  <c r="U127" i="10"/>
  <c r="A127" i="36"/>
  <c r="U128" i="10"/>
  <c r="A128" i="36"/>
  <c r="U129" i="10"/>
  <c r="A129" i="36"/>
  <c r="U130" i="10"/>
  <c r="A130" i="36"/>
  <c r="U131" i="10"/>
  <c r="A131" i="36"/>
  <c r="U132" i="10"/>
  <c r="A132" i="36"/>
  <c r="U133" i="10"/>
  <c r="A133" i="36"/>
  <c r="U134" i="10"/>
  <c r="A134" i="36"/>
  <c r="U135" i="10"/>
  <c r="A135" i="36"/>
  <c r="U136" i="10"/>
  <c r="A136" i="36"/>
  <c r="U137" i="10"/>
  <c r="A137" i="36"/>
  <c r="U138" i="10"/>
  <c r="A138" i="36"/>
  <c r="U139" i="10"/>
  <c r="A139" i="36"/>
  <c r="U140" i="10"/>
  <c r="A140" i="36"/>
  <c r="U141" i="10"/>
  <c r="A141" i="36"/>
  <c r="U142" i="10"/>
  <c r="A142" i="36"/>
  <c r="U143" i="10"/>
  <c r="A143" i="36"/>
  <c r="U144" i="10"/>
  <c r="A144" i="36"/>
  <c r="U145" i="10"/>
  <c r="A145" i="36"/>
  <c r="U146" i="10"/>
  <c r="A146" i="36"/>
  <c r="U147" i="10"/>
  <c r="A147" i="36"/>
  <c r="U148" i="10"/>
  <c r="A148" i="36"/>
  <c r="U149" i="10"/>
  <c r="A149" i="36"/>
  <c r="U150" i="10"/>
  <c r="A150" i="36"/>
  <c r="U151" i="10"/>
  <c r="A151" i="36"/>
  <c r="U152" i="10"/>
  <c r="A152" i="36"/>
  <c r="U153" i="10"/>
  <c r="A153" i="36"/>
  <c r="U154" i="10"/>
  <c r="A154" i="36"/>
  <c r="U155" i="10"/>
  <c r="A155" i="36"/>
  <c r="U156" i="10"/>
  <c r="A156" i="36"/>
  <c r="U157" i="10"/>
  <c r="A157" i="36"/>
  <c r="U158" i="10"/>
  <c r="A158" i="36"/>
  <c r="U159" i="10"/>
  <c r="A159" i="36"/>
  <c r="U160" i="10"/>
  <c r="A160" i="36"/>
  <c r="U161" i="10"/>
  <c r="A161" i="36"/>
  <c r="U162" i="10"/>
  <c r="A162" i="36"/>
  <c r="U163" i="10"/>
  <c r="A163" i="36"/>
  <c r="U164" i="10"/>
  <c r="A164" i="36"/>
  <c r="U165" i="10"/>
  <c r="A165" i="36"/>
  <c r="U166" i="10"/>
  <c r="A166" i="36"/>
  <c r="U167" i="10"/>
  <c r="A167" i="36"/>
  <c r="U168" i="10"/>
  <c r="A168" i="36"/>
  <c r="U169" i="10"/>
  <c r="A169" i="36"/>
  <c r="U170" i="10"/>
  <c r="A170" i="36"/>
  <c r="U171" i="10"/>
  <c r="A171" i="36"/>
  <c r="U172" i="10"/>
  <c r="A172" i="36"/>
  <c r="U173" i="10"/>
  <c r="A173" i="36"/>
  <c r="U174" i="10"/>
  <c r="A174" i="36"/>
  <c r="U175" i="10"/>
  <c r="A175" i="36"/>
  <c r="U176" i="10"/>
  <c r="A176" i="36"/>
  <c r="U177" i="10"/>
  <c r="A177" i="36"/>
  <c r="U178" i="10"/>
  <c r="A178" i="36"/>
  <c r="U179" i="10"/>
  <c r="A179" i="36"/>
  <c r="U180" i="10"/>
  <c r="A180" i="36"/>
  <c r="U181" i="10"/>
  <c r="A181" i="36"/>
  <c r="U182" i="10"/>
  <c r="A182" i="36"/>
  <c r="U183" i="10"/>
  <c r="A183" i="36"/>
  <c r="U184" i="10"/>
  <c r="A184" i="36"/>
  <c r="U185" i="10"/>
  <c r="A185" i="36"/>
  <c r="U186" i="10"/>
  <c r="A186" i="36"/>
  <c r="U187" i="10"/>
  <c r="A187" i="36"/>
  <c r="U188" i="10"/>
  <c r="A188" i="36"/>
  <c r="U189" i="10"/>
  <c r="A189" i="36"/>
  <c r="U190" i="10"/>
  <c r="A190" i="36"/>
  <c r="U191" i="10"/>
  <c r="A191" i="36"/>
  <c r="U192" i="10"/>
  <c r="A192" i="36"/>
  <c r="U193" i="10"/>
  <c r="A193" i="36"/>
  <c r="U194" i="10"/>
  <c r="A194" i="36"/>
  <c r="U195" i="10"/>
  <c r="A195" i="36"/>
  <c r="U196" i="10"/>
  <c r="A196" i="36"/>
  <c r="U197" i="10"/>
  <c r="A197" i="36"/>
  <c r="U198" i="10"/>
  <c r="A198" i="36"/>
  <c r="U199" i="10"/>
  <c r="A199" i="36"/>
  <c r="U200" i="10"/>
  <c r="A200" i="36"/>
  <c r="U201" i="10"/>
  <c r="A201" i="36"/>
  <c r="U202" i="10"/>
  <c r="A202" i="36"/>
  <c r="U203" i="10"/>
  <c r="A203" i="36"/>
  <c r="U204" i="10"/>
  <c r="A204" i="36"/>
  <c r="U205" i="10"/>
  <c r="A205" i="36"/>
  <c r="U206" i="10"/>
  <c r="A206" i="36"/>
  <c r="U207" i="10"/>
  <c r="A207" i="36"/>
  <c r="U208" i="10"/>
  <c r="A208" i="36"/>
  <c r="U209" i="10"/>
  <c r="A209" i="36"/>
  <c r="U210" i="10"/>
  <c r="A210" i="36"/>
  <c r="U211" i="10"/>
  <c r="A211" i="36"/>
  <c r="U212" i="10"/>
  <c r="A212" i="36"/>
  <c r="U213" i="10"/>
  <c r="A213" i="36"/>
  <c r="U214" i="10"/>
  <c r="A214" i="36"/>
  <c r="U215" i="10"/>
  <c r="A215" i="36"/>
  <c r="U216" i="10"/>
  <c r="A216" i="36"/>
  <c r="U217" i="10"/>
  <c r="A217" i="36"/>
  <c r="U218" i="10"/>
  <c r="A218" i="36"/>
  <c r="U219" i="10"/>
  <c r="A219" i="36"/>
  <c r="U220" i="10"/>
  <c r="A220" i="36"/>
  <c r="U221" i="10"/>
  <c r="A221" i="36"/>
  <c r="U222" i="10"/>
  <c r="A222" i="36"/>
  <c r="U223" i="10"/>
  <c r="A223" i="36"/>
  <c r="U224" i="10"/>
  <c r="A224" i="36"/>
  <c r="U225" i="10"/>
  <c r="A225" i="36"/>
  <c r="U226" i="10"/>
  <c r="A226" i="36"/>
  <c r="U227" i="10"/>
  <c r="A227" i="36"/>
  <c r="U228" i="10"/>
  <c r="A228" i="36"/>
  <c r="U229" i="10"/>
  <c r="A229" i="36"/>
  <c r="U230" i="10"/>
  <c r="A230" i="36"/>
  <c r="U231" i="10"/>
  <c r="A231" i="36"/>
  <c r="U232" i="10"/>
  <c r="A232" i="36"/>
  <c r="U233" i="10"/>
  <c r="A233" i="36"/>
  <c r="U234" i="10"/>
  <c r="A234" i="36"/>
  <c r="U235" i="10"/>
  <c r="A235" i="36"/>
  <c r="U236" i="10"/>
  <c r="A236" i="36"/>
  <c r="U237" i="10"/>
  <c r="A237" i="36"/>
  <c r="U238" i="10"/>
  <c r="A238" i="36"/>
  <c r="U239" i="10"/>
  <c r="A239" i="36"/>
  <c r="U240" i="10"/>
  <c r="A240" i="36"/>
  <c r="U241" i="10"/>
  <c r="A241" i="36"/>
  <c r="U242" i="10"/>
  <c r="A242" i="36"/>
  <c r="U243" i="10"/>
  <c r="A243" i="36"/>
  <c r="U244" i="10"/>
  <c r="A244" i="36"/>
  <c r="U245" i="10"/>
  <c r="A245" i="36"/>
  <c r="U246" i="10"/>
  <c r="A246" i="36"/>
  <c r="U247" i="10"/>
  <c r="A247" i="36"/>
  <c r="U248" i="10"/>
  <c r="A248" i="36"/>
  <c r="U249" i="10"/>
  <c r="A249" i="36"/>
  <c r="U250" i="10"/>
  <c r="A250" i="36"/>
  <c r="U251" i="10"/>
  <c r="A251" i="36"/>
  <c r="U252" i="10"/>
  <c r="A252" i="36"/>
  <c r="U253" i="10"/>
  <c r="A253" i="36"/>
  <c r="U254" i="10"/>
  <c r="A254" i="36"/>
  <c r="U255" i="10"/>
  <c r="A255" i="36"/>
  <c r="U256" i="10"/>
  <c r="A256" i="36"/>
  <c r="U257" i="10"/>
  <c r="A257" i="36"/>
  <c r="U258" i="10"/>
  <c r="A258" i="36"/>
  <c r="U259" i="10"/>
  <c r="A259" i="36"/>
  <c r="U260" i="10"/>
  <c r="A260" i="36"/>
  <c r="U261" i="10"/>
  <c r="A261" i="36"/>
  <c r="U262" i="10"/>
  <c r="A262" i="36"/>
  <c r="U263" i="10"/>
  <c r="A263" i="36"/>
  <c r="U264" i="10"/>
  <c r="A264" i="36"/>
  <c r="U265" i="10"/>
  <c r="A265" i="36"/>
  <c r="U266" i="10"/>
  <c r="A266" i="36"/>
  <c r="U267" i="10"/>
  <c r="A267" i="36"/>
  <c r="U268" i="10"/>
  <c r="A268" i="36"/>
  <c r="U269" i="10"/>
  <c r="A269" i="36"/>
  <c r="U270" i="10"/>
  <c r="A270" i="36"/>
  <c r="U271" i="10"/>
  <c r="A271" i="36"/>
  <c r="U272" i="10"/>
  <c r="A272" i="36"/>
  <c r="U273" i="10"/>
  <c r="A273" i="36"/>
  <c r="U274" i="10"/>
  <c r="A274" i="36"/>
  <c r="U275" i="10"/>
  <c r="A275" i="36"/>
  <c r="U276" i="10"/>
  <c r="A276" i="36"/>
  <c r="U277" i="10"/>
  <c r="A277" i="36"/>
  <c r="U278" i="10"/>
  <c r="A278" i="36"/>
  <c r="U279" i="10"/>
  <c r="A279" i="36"/>
  <c r="U280" i="10"/>
  <c r="A280" i="36"/>
  <c r="U281" i="10"/>
  <c r="A281" i="36"/>
  <c r="U282" i="10"/>
  <c r="A282" i="36"/>
  <c r="U283" i="10"/>
  <c r="A283" i="36"/>
  <c r="U284" i="10"/>
  <c r="A284" i="36"/>
  <c r="U285" i="10"/>
  <c r="A285" i="36"/>
  <c r="U286" i="10"/>
  <c r="A286" i="36"/>
  <c r="U287" i="10"/>
  <c r="A287" i="36"/>
  <c r="U288" i="10"/>
  <c r="A288" i="36"/>
  <c r="U289" i="10"/>
  <c r="A289" i="36"/>
  <c r="U290" i="10"/>
  <c r="A290" i="36"/>
  <c r="U291" i="10"/>
  <c r="A291" i="36"/>
  <c r="U292" i="10"/>
  <c r="A292" i="36"/>
  <c r="U293" i="10"/>
  <c r="A293" i="36"/>
  <c r="U294" i="10"/>
  <c r="A294" i="36"/>
  <c r="U295" i="10"/>
  <c r="A295" i="36"/>
  <c r="U296" i="10"/>
  <c r="A296" i="36"/>
  <c r="U297" i="10"/>
  <c r="A297" i="36"/>
  <c r="U298" i="10"/>
  <c r="A298" i="36"/>
  <c r="U299" i="10"/>
  <c r="A299" i="36"/>
  <c r="U300" i="10"/>
  <c r="A300" i="36"/>
  <c r="U301" i="10"/>
  <c r="A301" i="36"/>
  <c r="U302" i="10"/>
  <c r="A302" i="36"/>
  <c r="U303" i="10"/>
  <c r="A303" i="36"/>
  <c r="U304" i="10"/>
  <c r="A304" i="36"/>
  <c r="U305" i="10"/>
  <c r="A305" i="36"/>
  <c r="U306" i="10"/>
  <c r="A306" i="36"/>
  <c r="U307" i="10"/>
  <c r="A307" i="36"/>
  <c r="U308" i="10"/>
  <c r="A308" i="36"/>
  <c r="U309" i="10"/>
  <c r="A309" i="36"/>
  <c r="U310" i="10"/>
  <c r="A310" i="36"/>
  <c r="U311" i="10"/>
  <c r="A311" i="36"/>
  <c r="U312" i="10"/>
  <c r="A312" i="36"/>
  <c r="U313" i="10"/>
  <c r="A313" i="36"/>
  <c r="U314" i="10"/>
  <c r="A314" i="36"/>
  <c r="U315" i="10"/>
  <c r="A315" i="36"/>
  <c r="U316" i="10"/>
  <c r="A316" i="36"/>
  <c r="U317" i="10"/>
  <c r="A317" i="36"/>
  <c r="U318" i="10"/>
  <c r="A318" i="36"/>
  <c r="U319" i="10"/>
  <c r="A319" i="36"/>
  <c r="U320" i="10"/>
  <c r="A320" i="36"/>
  <c r="U321" i="10"/>
  <c r="A321" i="36"/>
  <c r="U322" i="10"/>
  <c r="A322" i="36"/>
  <c r="U323" i="10"/>
  <c r="A323" i="36"/>
  <c r="U324" i="10"/>
  <c r="A324" i="36"/>
  <c r="U325" i="10"/>
  <c r="A325" i="36"/>
  <c r="U326" i="10"/>
  <c r="A326" i="36"/>
  <c r="U327" i="10"/>
  <c r="A327" i="36"/>
  <c r="U328" i="10"/>
  <c r="A328" i="36"/>
  <c r="U329" i="10"/>
  <c r="A329" i="36"/>
  <c r="U330" i="10"/>
  <c r="A330" i="36"/>
  <c r="U331" i="10"/>
  <c r="A331" i="36"/>
  <c r="U332" i="10"/>
  <c r="A332" i="36"/>
  <c r="U333" i="10"/>
  <c r="A333" i="36"/>
  <c r="U334" i="10"/>
  <c r="A334" i="36"/>
  <c r="U335" i="10"/>
  <c r="A335" i="36"/>
  <c r="U336" i="10"/>
  <c r="A336" i="36"/>
  <c r="U337" i="10"/>
  <c r="A337" i="36"/>
  <c r="U338" i="10"/>
  <c r="A338" i="36"/>
  <c r="U339" i="10"/>
  <c r="A339" i="36"/>
  <c r="U340" i="10"/>
  <c r="A340" i="36"/>
  <c r="U341" i="10"/>
  <c r="A341" i="36"/>
  <c r="U342" i="10"/>
  <c r="A342" i="36"/>
  <c r="U343" i="10"/>
  <c r="A343" i="36"/>
  <c r="U344" i="10"/>
  <c r="A344" i="36"/>
  <c r="U345" i="10"/>
  <c r="A345" i="36"/>
  <c r="U346" i="10"/>
  <c r="A346" i="36"/>
  <c r="U347" i="10"/>
  <c r="A347" i="36"/>
  <c r="U348" i="10"/>
  <c r="A348" i="36"/>
  <c r="U349" i="10"/>
  <c r="A349" i="36"/>
  <c r="U350" i="10"/>
  <c r="A350" i="36"/>
  <c r="U351" i="10"/>
  <c r="A351" i="36"/>
  <c r="U352" i="10"/>
  <c r="A352" i="36"/>
  <c r="U353" i="10"/>
  <c r="A353" i="36"/>
  <c r="U354" i="10"/>
  <c r="A354" i="36"/>
  <c r="U355" i="10"/>
  <c r="A355" i="36"/>
  <c r="U356" i="10"/>
  <c r="A356" i="36"/>
  <c r="U357" i="10"/>
  <c r="A357" i="36"/>
  <c r="U358" i="10"/>
  <c r="A358" i="36"/>
  <c r="U359" i="10"/>
  <c r="A359" i="36"/>
  <c r="U360" i="10"/>
  <c r="A360" i="36"/>
  <c r="U361" i="10"/>
  <c r="A361" i="36"/>
  <c r="U362" i="10"/>
  <c r="A362" i="36"/>
  <c r="U363" i="10"/>
  <c r="A363" i="36"/>
  <c r="U364" i="10"/>
  <c r="A364" i="36"/>
  <c r="U365" i="10"/>
  <c r="A365" i="36"/>
  <c r="U366" i="10"/>
  <c r="A366" i="36"/>
  <c r="U367" i="10"/>
  <c r="A367" i="36"/>
  <c r="U368" i="10"/>
  <c r="A368" i="36"/>
  <c r="U369" i="10"/>
  <c r="A369" i="36"/>
  <c r="U370" i="10"/>
  <c r="A370" i="36"/>
  <c r="U371" i="10"/>
  <c r="A371" i="36"/>
  <c r="U372" i="10"/>
  <c r="A372" i="36"/>
  <c r="U373" i="10"/>
  <c r="A373" i="36"/>
  <c r="U374" i="10"/>
  <c r="A374" i="36"/>
  <c r="U375" i="10"/>
  <c r="A375" i="36"/>
  <c r="U376" i="10"/>
  <c r="A376" i="36"/>
  <c r="U377" i="10"/>
  <c r="A377" i="36"/>
  <c r="U378" i="10"/>
  <c r="A378" i="36"/>
  <c r="U379" i="10"/>
  <c r="A379" i="36"/>
  <c r="U380" i="10"/>
  <c r="A380" i="36"/>
  <c r="U381" i="10"/>
  <c r="A381" i="36"/>
  <c r="U382" i="10"/>
  <c r="A382" i="36"/>
  <c r="U383" i="10"/>
  <c r="A383" i="36"/>
  <c r="U384" i="10"/>
  <c r="A384" i="36"/>
  <c r="U385" i="10"/>
  <c r="A385" i="36"/>
  <c r="U386" i="10"/>
  <c r="A386" i="36"/>
  <c r="U387" i="10"/>
  <c r="A387" i="36"/>
  <c r="U388" i="10"/>
  <c r="A388" i="36"/>
  <c r="U389" i="10"/>
  <c r="A389" i="36"/>
  <c r="U390" i="10"/>
  <c r="A390" i="36"/>
  <c r="U391" i="10"/>
  <c r="A391" i="36"/>
  <c r="U392" i="10"/>
  <c r="A392" i="36"/>
  <c r="U393" i="10"/>
  <c r="A393" i="36"/>
  <c r="U394" i="10"/>
  <c r="A394" i="36"/>
  <c r="U395" i="10"/>
  <c r="A395" i="36"/>
  <c r="U396" i="10"/>
  <c r="A396" i="36"/>
  <c r="U397" i="10"/>
  <c r="A397" i="36"/>
  <c r="U398" i="10"/>
  <c r="A398" i="36"/>
  <c r="U399" i="10"/>
  <c r="A399" i="36"/>
  <c r="U400" i="10"/>
  <c r="A400" i="36"/>
  <c r="U401" i="10"/>
  <c r="A401" i="36"/>
  <c r="U402" i="10"/>
  <c r="A402" i="36"/>
  <c r="U403" i="10"/>
  <c r="A403" i="36"/>
  <c r="U404" i="10"/>
  <c r="A404" i="36"/>
  <c r="U405" i="10"/>
  <c r="A405" i="36"/>
  <c r="U406" i="10"/>
  <c r="A406" i="36"/>
  <c r="U407" i="10"/>
  <c r="A407" i="36"/>
  <c r="U408" i="10"/>
  <c r="A408" i="36"/>
  <c r="U409" i="10"/>
  <c r="A409" i="36"/>
  <c r="U410" i="10"/>
  <c r="A410" i="36"/>
  <c r="U411" i="10"/>
  <c r="A411" i="36"/>
  <c r="U412" i="10"/>
  <c r="A412" i="36"/>
  <c r="U413" i="10"/>
  <c r="A413" i="36"/>
  <c r="U414" i="10"/>
  <c r="A414" i="36"/>
  <c r="U415" i="10"/>
  <c r="A415" i="36"/>
  <c r="U416" i="10"/>
  <c r="A416" i="36"/>
  <c r="U417" i="10"/>
  <c r="A417" i="36"/>
  <c r="U418" i="10"/>
  <c r="A418" i="36"/>
  <c r="U419" i="10"/>
  <c r="A419" i="36"/>
  <c r="U420" i="10"/>
  <c r="A420" i="36"/>
  <c r="U421" i="10"/>
  <c r="A421" i="36"/>
  <c r="U422" i="10"/>
  <c r="A422" i="36"/>
  <c r="U423" i="10"/>
  <c r="A423" i="36"/>
  <c r="U424" i="10"/>
  <c r="A424" i="36"/>
  <c r="U425" i="10"/>
  <c r="A425" i="36"/>
  <c r="U426" i="10"/>
  <c r="A426" i="36"/>
  <c r="U427" i="10"/>
  <c r="A427" i="36"/>
  <c r="U428" i="10"/>
  <c r="A428" i="36"/>
  <c r="U429" i="10"/>
  <c r="A429" i="36"/>
  <c r="U430" i="10"/>
  <c r="A430" i="36"/>
  <c r="U431" i="10"/>
  <c r="A431" i="36"/>
  <c r="U432" i="10"/>
  <c r="A432" i="36"/>
  <c r="U433" i="10"/>
  <c r="A433" i="36"/>
  <c r="U434" i="10"/>
  <c r="A434" i="36"/>
  <c r="U435" i="10"/>
  <c r="A435" i="36"/>
  <c r="U436" i="10"/>
  <c r="A436" i="36"/>
  <c r="U437" i="10"/>
  <c r="A437" i="36"/>
  <c r="U438" i="10"/>
  <c r="A438" i="36"/>
  <c r="U439" i="10"/>
  <c r="A439" i="36"/>
  <c r="U440" i="10"/>
  <c r="A440" i="36"/>
  <c r="U441" i="10"/>
  <c r="A441" i="36"/>
  <c r="U442" i="10"/>
  <c r="A442" i="36"/>
  <c r="U443" i="10"/>
  <c r="A443" i="36"/>
  <c r="U444" i="10"/>
  <c r="A444" i="36"/>
  <c r="U445" i="10"/>
  <c r="A445" i="36"/>
  <c r="U446" i="10"/>
  <c r="A446" i="36"/>
  <c r="U447" i="10"/>
  <c r="A447" i="36"/>
  <c r="U448" i="10"/>
  <c r="A448" i="36"/>
  <c r="U449" i="10"/>
  <c r="A449" i="36"/>
  <c r="U450" i="10"/>
  <c r="A450" i="36"/>
  <c r="U451" i="10"/>
  <c r="A451" i="36"/>
  <c r="U452" i="10"/>
  <c r="A452" i="36"/>
  <c r="U453" i="10"/>
  <c r="A453" i="36"/>
  <c r="U454" i="10"/>
  <c r="A454" i="36"/>
  <c r="U455" i="10"/>
  <c r="A455" i="36"/>
  <c r="U456" i="10"/>
  <c r="A456" i="36"/>
  <c r="U457" i="10"/>
  <c r="A457" i="36"/>
  <c r="U458" i="10"/>
  <c r="A458" i="36"/>
  <c r="U459" i="10"/>
  <c r="A459" i="36"/>
  <c r="U460" i="10"/>
  <c r="A460" i="36"/>
  <c r="U461" i="10"/>
  <c r="A461" i="36"/>
  <c r="U462" i="10"/>
  <c r="A462" i="36"/>
  <c r="U463" i="10"/>
  <c r="A463" i="36"/>
  <c r="U464" i="10"/>
  <c r="A464" i="36"/>
  <c r="U465" i="10"/>
  <c r="A465" i="36"/>
  <c r="U466" i="10"/>
  <c r="A466" i="36"/>
  <c r="U467" i="10"/>
  <c r="A467" i="36"/>
  <c r="U468" i="10"/>
  <c r="A468" i="36"/>
  <c r="U469" i="10"/>
  <c r="A469" i="36"/>
  <c r="U470" i="10"/>
  <c r="A470" i="36"/>
  <c r="U471" i="10"/>
  <c r="A471" i="36"/>
  <c r="U472" i="10"/>
  <c r="A472" i="36"/>
  <c r="U473" i="10"/>
  <c r="A473" i="36"/>
  <c r="U474" i="10"/>
  <c r="A474" i="36"/>
  <c r="U475" i="10"/>
  <c r="A475" i="36"/>
  <c r="U476" i="10"/>
  <c r="A476" i="36"/>
  <c r="U477" i="10"/>
  <c r="A477" i="36"/>
  <c r="U478" i="10"/>
  <c r="A478" i="36"/>
  <c r="U479" i="10"/>
  <c r="A479" i="36"/>
  <c r="U480" i="10"/>
  <c r="A480" i="36"/>
  <c r="U2" i="10"/>
  <c r="A2" i="36"/>
  <c r="K25" i="36"/>
  <c r="E9" i="36"/>
  <c r="K24" i="36"/>
  <c r="K23" i="36"/>
  <c r="D9" i="36"/>
  <c r="K22" i="36"/>
  <c r="B9" i="36"/>
  <c r="K21" i="36"/>
  <c r="C9" i="36"/>
  <c r="K20" i="36"/>
  <c r="T3" i="10"/>
  <c r="A3" i="35"/>
  <c r="T4" i="10"/>
  <c r="A4" i="35"/>
  <c r="T5" i="10"/>
  <c r="A5" i="35"/>
  <c r="T6" i="10"/>
  <c r="A6" i="35"/>
  <c r="T7" i="10"/>
  <c r="A7" i="35"/>
  <c r="T8" i="10"/>
  <c r="A8" i="35"/>
  <c r="T9" i="10"/>
  <c r="A9" i="35"/>
  <c r="T10" i="10"/>
  <c r="A10" i="35"/>
  <c r="T11" i="10"/>
  <c r="A11" i="35"/>
  <c r="T12" i="10"/>
  <c r="A12" i="35"/>
  <c r="T13" i="10"/>
  <c r="A13" i="35"/>
  <c r="T14" i="10"/>
  <c r="A14" i="35"/>
  <c r="T15" i="10"/>
  <c r="A15" i="35"/>
  <c r="T16" i="10"/>
  <c r="A16" i="35"/>
  <c r="T17" i="10"/>
  <c r="A17" i="35"/>
  <c r="T18" i="10"/>
  <c r="A18" i="35"/>
  <c r="T19" i="10"/>
  <c r="A19" i="35"/>
  <c r="T20" i="10"/>
  <c r="A20" i="35"/>
  <c r="T21" i="10"/>
  <c r="A21" i="35"/>
  <c r="T22" i="10"/>
  <c r="A22" i="35"/>
  <c r="T23" i="10"/>
  <c r="A23" i="35"/>
  <c r="T24" i="10"/>
  <c r="A24" i="35"/>
  <c r="T25" i="10"/>
  <c r="A25" i="35"/>
  <c r="T26" i="10"/>
  <c r="A26" i="35"/>
  <c r="T27" i="10"/>
  <c r="A27" i="35"/>
  <c r="T28" i="10"/>
  <c r="A28" i="35"/>
  <c r="T29" i="10"/>
  <c r="A29" i="35"/>
  <c r="T30" i="10"/>
  <c r="A30" i="35"/>
  <c r="T31" i="10"/>
  <c r="A31" i="35"/>
  <c r="T32" i="10"/>
  <c r="A32" i="35"/>
  <c r="T33" i="10"/>
  <c r="A33" i="35"/>
  <c r="T34" i="10"/>
  <c r="A34" i="35"/>
  <c r="T35" i="10"/>
  <c r="A35" i="35"/>
  <c r="T36" i="10"/>
  <c r="A36" i="35"/>
  <c r="T37" i="10"/>
  <c r="A37" i="35"/>
  <c r="T38" i="10"/>
  <c r="A38" i="35"/>
  <c r="T39" i="10"/>
  <c r="A39" i="35"/>
  <c r="T40" i="10"/>
  <c r="A40" i="35"/>
  <c r="T41" i="10"/>
  <c r="A41" i="35"/>
  <c r="T42" i="10"/>
  <c r="A42" i="35"/>
  <c r="T43" i="10"/>
  <c r="A43" i="35"/>
  <c r="T44" i="10"/>
  <c r="A44" i="35"/>
  <c r="T45" i="10"/>
  <c r="A45" i="35"/>
  <c r="T46" i="10"/>
  <c r="A46" i="35"/>
  <c r="T47" i="10"/>
  <c r="A47" i="35"/>
  <c r="T48" i="10"/>
  <c r="A48" i="35"/>
  <c r="T49" i="10"/>
  <c r="A49" i="35"/>
  <c r="T50" i="10"/>
  <c r="A50" i="35"/>
  <c r="T51" i="10"/>
  <c r="A51" i="35"/>
  <c r="T52" i="10"/>
  <c r="A52" i="35"/>
  <c r="T53" i="10"/>
  <c r="A53" i="35"/>
  <c r="T54" i="10"/>
  <c r="A54" i="35"/>
  <c r="T55" i="10"/>
  <c r="A55" i="35"/>
  <c r="T56" i="10"/>
  <c r="A56" i="35"/>
  <c r="T57" i="10"/>
  <c r="A57" i="35"/>
  <c r="T58" i="10"/>
  <c r="A58" i="35"/>
  <c r="T59" i="10"/>
  <c r="A59" i="35"/>
  <c r="T60" i="10"/>
  <c r="A60" i="35"/>
  <c r="T61" i="10"/>
  <c r="A61" i="35"/>
  <c r="T62" i="10"/>
  <c r="A62" i="35"/>
  <c r="T63" i="10"/>
  <c r="A63" i="35"/>
  <c r="T64" i="10"/>
  <c r="A64" i="35"/>
  <c r="T65" i="10"/>
  <c r="A65" i="35"/>
  <c r="T66" i="10"/>
  <c r="A66" i="35"/>
  <c r="T67" i="10"/>
  <c r="A67" i="35"/>
  <c r="T68" i="10"/>
  <c r="A68" i="35"/>
  <c r="T69" i="10"/>
  <c r="A69" i="35"/>
  <c r="T70" i="10"/>
  <c r="A70" i="35"/>
  <c r="T71" i="10"/>
  <c r="A71" i="35"/>
  <c r="T72" i="10"/>
  <c r="A72" i="35"/>
  <c r="T73" i="10"/>
  <c r="A73" i="35"/>
  <c r="T74" i="10"/>
  <c r="A74" i="35"/>
  <c r="T75" i="10"/>
  <c r="A75" i="35"/>
  <c r="T76" i="10"/>
  <c r="A76" i="35"/>
  <c r="T77" i="10"/>
  <c r="A77" i="35"/>
  <c r="T78" i="10"/>
  <c r="A78" i="35"/>
  <c r="T79" i="10"/>
  <c r="A79" i="35"/>
  <c r="T80" i="10"/>
  <c r="A80" i="35"/>
  <c r="T81" i="10"/>
  <c r="A81" i="35"/>
  <c r="T82" i="10"/>
  <c r="A82" i="35"/>
  <c r="T83" i="10"/>
  <c r="A83" i="35"/>
  <c r="T84" i="10"/>
  <c r="A84" i="35"/>
  <c r="T85" i="10"/>
  <c r="A85" i="35"/>
  <c r="T86" i="10"/>
  <c r="A86" i="35"/>
  <c r="T87" i="10"/>
  <c r="A87" i="35"/>
  <c r="T88" i="10"/>
  <c r="A88" i="35"/>
  <c r="T89" i="10"/>
  <c r="A89" i="35"/>
  <c r="T90" i="10"/>
  <c r="A90" i="35"/>
  <c r="T91" i="10"/>
  <c r="A91" i="35"/>
  <c r="T92" i="10"/>
  <c r="A92" i="35"/>
  <c r="T93" i="10"/>
  <c r="A93" i="35"/>
  <c r="T94" i="10"/>
  <c r="A94" i="35"/>
  <c r="T95" i="10"/>
  <c r="A95" i="35"/>
  <c r="T96" i="10"/>
  <c r="A96" i="35"/>
  <c r="T97" i="10"/>
  <c r="A97" i="35"/>
  <c r="T98" i="10"/>
  <c r="A98" i="35"/>
  <c r="T99" i="10"/>
  <c r="A99" i="35"/>
  <c r="T100" i="10"/>
  <c r="A100" i="35"/>
  <c r="T101" i="10"/>
  <c r="A101" i="35"/>
  <c r="T102" i="10"/>
  <c r="A102" i="35"/>
  <c r="T103" i="10"/>
  <c r="A103" i="35"/>
  <c r="T104" i="10"/>
  <c r="A104" i="35"/>
  <c r="T105" i="10"/>
  <c r="A105" i="35"/>
  <c r="T106" i="10"/>
  <c r="A106" i="35"/>
  <c r="T107" i="10"/>
  <c r="A107" i="35"/>
  <c r="T108" i="10"/>
  <c r="A108" i="35"/>
  <c r="T109" i="10"/>
  <c r="A109" i="35"/>
  <c r="T110" i="10"/>
  <c r="A110" i="35"/>
  <c r="T111" i="10"/>
  <c r="A111" i="35"/>
  <c r="T112" i="10"/>
  <c r="A112" i="35"/>
  <c r="T113" i="10"/>
  <c r="A113" i="35"/>
  <c r="T114" i="10"/>
  <c r="A114" i="35"/>
  <c r="T115" i="10"/>
  <c r="A115" i="35"/>
  <c r="T116" i="10"/>
  <c r="A116" i="35"/>
  <c r="T117" i="10"/>
  <c r="A117" i="35"/>
  <c r="T118" i="10"/>
  <c r="A118" i="35"/>
  <c r="T119" i="10"/>
  <c r="A119" i="35"/>
  <c r="T120" i="10"/>
  <c r="A120" i="35"/>
  <c r="T121" i="10"/>
  <c r="A121" i="35"/>
  <c r="T122" i="10"/>
  <c r="A122" i="35"/>
  <c r="T123" i="10"/>
  <c r="A123" i="35"/>
  <c r="T124" i="10"/>
  <c r="A124" i="35"/>
  <c r="T125" i="10"/>
  <c r="A125" i="35"/>
  <c r="T126" i="10"/>
  <c r="A126" i="35"/>
  <c r="T127" i="10"/>
  <c r="A127" i="35"/>
  <c r="T128" i="10"/>
  <c r="A128" i="35"/>
  <c r="T129" i="10"/>
  <c r="A129" i="35"/>
  <c r="T130" i="10"/>
  <c r="A130" i="35"/>
  <c r="T131" i="10"/>
  <c r="A131" i="35"/>
  <c r="T132" i="10"/>
  <c r="A132" i="35"/>
  <c r="T133" i="10"/>
  <c r="A133" i="35"/>
  <c r="T134" i="10"/>
  <c r="A134" i="35"/>
  <c r="T135" i="10"/>
  <c r="A135" i="35"/>
  <c r="T136" i="10"/>
  <c r="A136" i="35"/>
  <c r="T137" i="10"/>
  <c r="A137" i="35"/>
  <c r="T138" i="10"/>
  <c r="A138" i="35"/>
  <c r="T139" i="10"/>
  <c r="A139" i="35"/>
  <c r="T140" i="10"/>
  <c r="A140" i="35"/>
  <c r="T141" i="10"/>
  <c r="A141" i="35"/>
  <c r="T142" i="10"/>
  <c r="A142" i="35"/>
  <c r="T143" i="10"/>
  <c r="A143" i="35"/>
  <c r="T144" i="10"/>
  <c r="A144" i="35"/>
  <c r="T145" i="10"/>
  <c r="A145" i="35"/>
  <c r="T146" i="10"/>
  <c r="A146" i="35"/>
  <c r="T147" i="10"/>
  <c r="A147" i="35"/>
  <c r="T148" i="10"/>
  <c r="A148" i="35"/>
  <c r="T149" i="10"/>
  <c r="A149" i="35"/>
  <c r="T150" i="10"/>
  <c r="A150" i="35"/>
  <c r="T151" i="10"/>
  <c r="A151" i="35"/>
  <c r="T152" i="10"/>
  <c r="A152" i="35"/>
  <c r="T153" i="10"/>
  <c r="A153" i="35"/>
  <c r="T154" i="10"/>
  <c r="A154" i="35"/>
  <c r="T155" i="10"/>
  <c r="A155" i="35"/>
  <c r="T156" i="10"/>
  <c r="A156" i="35"/>
  <c r="T157" i="10"/>
  <c r="A157" i="35"/>
  <c r="T158" i="10"/>
  <c r="A158" i="35"/>
  <c r="T159" i="10"/>
  <c r="A159" i="35"/>
  <c r="T160" i="10"/>
  <c r="A160" i="35"/>
  <c r="T161" i="10"/>
  <c r="A161" i="35"/>
  <c r="T162" i="10"/>
  <c r="A162" i="35"/>
  <c r="T163" i="10"/>
  <c r="A163" i="35"/>
  <c r="T164" i="10"/>
  <c r="A164" i="35"/>
  <c r="T165" i="10"/>
  <c r="A165" i="35"/>
  <c r="T166" i="10"/>
  <c r="A166" i="35"/>
  <c r="T167" i="10"/>
  <c r="A167" i="35"/>
  <c r="T168" i="10"/>
  <c r="A168" i="35"/>
  <c r="T169" i="10"/>
  <c r="A169" i="35"/>
  <c r="T170" i="10"/>
  <c r="A170" i="35"/>
  <c r="T171" i="10"/>
  <c r="A171" i="35"/>
  <c r="T172" i="10"/>
  <c r="A172" i="35"/>
  <c r="T173" i="10"/>
  <c r="A173" i="35"/>
  <c r="T174" i="10"/>
  <c r="A174" i="35"/>
  <c r="T175" i="10"/>
  <c r="A175" i="35"/>
  <c r="T176" i="10"/>
  <c r="A176" i="35"/>
  <c r="T177" i="10"/>
  <c r="A177" i="35"/>
  <c r="T178" i="10"/>
  <c r="A178" i="35"/>
  <c r="T179" i="10"/>
  <c r="A179" i="35"/>
  <c r="T180" i="10"/>
  <c r="A180" i="35"/>
  <c r="T181" i="10"/>
  <c r="A181" i="35"/>
  <c r="T182" i="10"/>
  <c r="A182" i="35"/>
  <c r="T183" i="10"/>
  <c r="A183" i="35"/>
  <c r="T184" i="10"/>
  <c r="A184" i="35"/>
  <c r="T185" i="10"/>
  <c r="A185" i="35"/>
  <c r="T186" i="10"/>
  <c r="A186" i="35"/>
  <c r="T187" i="10"/>
  <c r="A187" i="35"/>
  <c r="T188" i="10"/>
  <c r="A188" i="35"/>
  <c r="T189" i="10"/>
  <c r="A189" i="35"/>
  <c r="T190" i="10"/>
  <c r="A190" i="35"/>
  <c r="T191" i="10"/>
  <c r="A191" i="35"/>
  <c r="T192" i="10"/>
  <c r="A192" i="35"/>
  <c r="T193" i="10"/>
  <c r="A193" i="35"/>
  <c r="T194" i="10"/>
  <c r="A194" i="35"/>
  <c r="T195" i="10"/>
  <c r="A195" i="35"/>
  <c r="T196" i="10"/>
  <c r="A196" i="35"/>
  <c r="T197" i="10"/>
  <c r="A197" i="35"/>
  <c r="T198" i="10"/>
  <c r="A198" i="35"/>
  <c r="T199" i="10"/>
  <c r="A199" i="35"/>
  <c r="T200" i="10"/>
  <c r="A200" i="35"/>
  <c r="T201" i="10"/>
  <c r="A201" i="35"/>
  <c r="T202" i="10"/>
  <c r="A202" i="35"/>
  <c r="T203" i="10"/>
  <c r="A203" i="35"/>
  <c r="T204" i="10"/>
  <c r="A204" i="35"/>
  <c r="T205" i="10"/>
  <c r="A205" i="35"/>
  <c r="T206" i="10"/>
  <c r="A206" i="35"/>
  <c r="T207" i="10"/>
  <c r="A207" i="35"/>
  <c r="T208" i="10"/>
  <c r="A208" i="35"/>
  <c r="T209" i="10"/>
  <c r="A209" i="35"/>
  <c r="T210" i="10"/>
  <c r="A210" i="35"/>
  <c r="T211" i="10"/>
  <c r="A211" i="35"/>
  <c r="T212" i="10"/>
  <c r="A212" i="35"/>
  <c r="T213" i="10"/>
  <c r="A213" i="35"/>
  <c r="T214" i="10"/>
  <c r="A214" i="35"/>
  <c r="T215" i="10"/>
  <c r="A215" i="35"/>
  <c r="T216" i="10"/>
  <c r="A216" i="35"/>
  <c r="T217" i="10"/>
  <c r="A217" i="35"/>
  <c r="T218" i="10"/>
  <c r="A218" i="35"/>
  <c r="T219" i="10"/>
  <c r="A219" i="35"/>
  <c r="T220" i="10"/>
  <c r="A220" i="35"/>
  <c r="T221" i="10"/>
  <c r="A221" i="35"/>
  <c r="T222" i="10"/>
  <c r="A222" i="35"/>
  <c r="T223" i="10"/>
  <c r="A223" i="35"/>
  <c r="T224" i="10"/>
  <c r="A224" i="35"/>
  <c r="T225" i="10"/>
  <c r="A225" i="35"/>
  <c r="T226" i="10"/>
  <c r="A226" i="35"/>
  <c r="T227" i="10"/>
  <c r="A227" i="35"/>
  <c r="T228" i="10"/>
  <c r="A228" i="35"/>
  <c r="T229" i="10"/>
  <c r="A229" i="35"/>
  <c r="T230" i="10"/>
  <c r="A230" i="35"/>
  <c r="T231" i="10"/>
  <c r="A231" i="35"/>
  <c r="T232" i="10"/>
  <c r="A232" i="35"/>
  <c r="T233" i="10"/>
  <c r="A233" i="35"/>
  <c r="T234" i="10"/>
  <c r="A234" i="35"/>
  <c r="T235" i="10"/>
  <c r="A235" i="35"/>
  <c r="T236" i="10"/>
  <c r="A236" i="35"/>
  <c r="T237" i="10"/>
  <c r="A237" i="35"/>
  <c r="T238" i="10"/>
  <c r="A238" i="35"/>
  <c r="T239" i="10"/>
  <c r="A239" i="35"/>
  <c r="T240" i="10"/>
  <c r="A240" i="35"/>
  <c r="T241" i="10"/>
  <c r="A241" i="35"/>
  <c r="T242" i="10"/>
  <c r="A242" i="35"/>
  <c r="T243" i="10"/>
  <c r="A243" i="35"/>
  <c r="T244" i="10"/>
  <c r="A244" i="35"/>
  <c r="T245" i="10"/>
  <c r="A245" i="35"/>
  <c r="T246" i="10"/>
  <c r="A246" i="35"/>
  <c r="T247" i="10"/>
  <c r="A247" i="35"/>
  <c r="T248" i="10"/>
  <c r="A248" i="35"/>
  <c r="T249" i="10"/>
  <c r="A249" i="35"/>
  <c r="T250" i="10"/>
  <c r="A250" i="35"/>
  <c r="T251" i="10"/>
  <c r="A251" i="35"/>
  <c r="T252" i="10"/>
  <c r="A252" i="35"/>
  <c r="T253" i="10"/>
  <c r="A253" i="35"/>
  <c r="T254" i="10"/>
  <c r="A254" i="35"/>
  <c r="T255" i="10"/>
  <c r="A255" i="35"/>
  <c r="T256" i="10"/>
  <c r="A256" i="35"/>
  <c r="T257" i="10"/>
  <c r="A257" i="35"/>
  <c r="T258" i="10"/>
  <c r="A258" i="35"/>
  <c r="T259" i="10"/>
  <c r="A259" i="35"/>
  <c r="T260" i="10"/>
  <c r="A260" i="35"/>
  <c r="T261" i="10"/>
  <c r="A261" i="35"/>
  <c r="T262" i="10"/>
  <c r="A262" i="35"/>
  <c r="T263" i="10"/>
  <c r="A263" i="35"/>
  <c r="T264" i="10"/>
  <c r="A264" i="35"/>
  <c r="T265" i="10"/>
  <c r="A265" i="35"/>
  <c r="T266" i="10"/>
  <c r="A266" i="35"/>
  <c r="T267" i="10"/>
  <c r="A267" i="35"/>
  <c r="T268" i="10"/>
  <c r="A268" i="35"/>
  <c r="T269" i="10"/>
  <c r="A269" i="35"/>
  <c r="T270" i="10"/>
  <c r="A270" i="35"/>
  <c r="T271" i="10"/>
  <c r="A271" i="35"/>
  <c r="T272" i="10"/>
  <c r="A272" i="35"/>
  <c r="T273" i="10"/>
  <c r="A273" i="35"/>
  <c r="T274" i="10"/>
  <c r="A274" i="35"/>
  <c r="T275" i="10"/>
  <c r="A275" i="35"/>
  <c r="T276" i="10"/>
  <c r="A276" i="35"/>
  <c r="T277" i="10"/>
  <c r="A277" i="35"/>
  <c r="T278" i="10"/>
  <c r="A278" i="35"/>
  <c r="T279" i="10"/>
  <c r="A279" i="35"/>
  <c r="T280" i="10"/>
  <c r="A280" i="35"/>
  <c r="T281" i="10"/>
  <c r="A281" i="35"/>
  <c r="T282" i="10"/>
  <c r="A282" i="35"/>
  <c r="T283" i="10"/>
  <c r="A283" i="35"/>
  <c r="T284" i="10"/>
  <c r="A284" i="35"/>
  <c r="T285" i="10"/>
  <c r="A285" i="35"/>
  <c r="T286" i="10"/>
  <c r="A286" i="35"/>
  <c r="T287" i="10"/>
  <c r="A287" i="35"/>
  <c r="T288" i="10"/>
  <c r="A288" i="35"/>
  <c r="T289" i="10"/>
  <c r="A289" i="35"/>
  <c r="T290" i="10"/>
  <c r="A290" i="35"/>
  <c r="T291" i="10"/>
  <c r="A291" i="35"/>
  <c r="T292" i="10"/>
  <c r="A292" i="35"/>
  <c r="T293" i="10"/>
  <c r="A293" i="35"/>
  <c r="T294" i="10"/>
  <c r="A294" i="35"/>
  <c r="T295" i="10"/>
  <c r="A295" i="35"/>
  <c r="T296" i="10"/>
  <c r="A296" i="35"/>
  <c r="T297" i="10"/>
  <c r="A297" i="35"/>
  <c r="T298" i="10"/>
  <c r="A298" i="35"/>
  <c r="T299" i="10"/>
  <c r="A299" i="35"/>
  <c r="T300" i="10"/>
  <c r="A300" i="35"/>
  <c r="T301" i="10"/>
  <c r="A301" i="35"/>
  <c r="T302" i="10"/>
  <c r="A302" i="35"/>
  <c r="T303" i="10"/>
  <c r="A303" i="35"/>
  <c r="T304" i="10"/>
  <c r="A304" i="35"/>
  <c r="T305" i="10"/>
  <c r="A305" i="35"/>
  <c r="T306" i="10"/>
  <c r="A306" i="35"/>
  <c r="T307" i="10"/>
  <c r="A307" i="35"/>
  <c r="T308" i="10"/>
  <c r="A308" i="35"/>
  <c r="T309" i="10"/>
  <c r="A309" i="35"/>
  <c r="T310" i="10"/>
  <c r="A310" i="35"/>
  <c r="T311" i="10"/>
  <c r="A311" i="35"/>
  <c r="T312" i="10"/>
  <c r="A312" i="35"/>
  <c r="T313" i="10"/>
  <c r="A313" i="35"/>
  <c r="T314" i="10"/>
  <c r="A314" i="35"/>
  <c r="T315" i="10"/>
  <c r="A315" i="35"/>
  <c r="T316" i="10"/>
  <c r="A316" i="35"/>
  <c r="T317" i="10"/>
  <c r="A317" i="35"/>
  <c r="T318" i="10"/>
  <c r="A318" i="35"/>
  <c r="T319" i="10"/>
  <c r="A319" i="35"/>
  <c r="T320" i="10"/>
  <c r="A320" i="35"/>
  <c r="T321" i="10"/>
  <c r="A321" i="35"/>
  <c r="T322" i="10"/>
  <c r="A322" i="35"/>
  <c r="T323" i="10"/>
  <c r="A323" i="35"/>
  <c r="T324" i="10"/>
  <c r="A324" i="35"/>
  <c r="T325" i="10"/>
  <c r="A325" i="35"/>
  <c r="T326" i="10"/>
  <c r="A326" i="35"/>
  <c r="T327" i="10"/>
  <c r="A327" i="35"/>
  <c r="T328" i="10"/>
  <c r="A328" i="35"/>
  <c r="T329" i="10"/>
  <c r="A329" i="35"/>
  <c r="T330" i="10"/>
  <c r="A330" i="35"/>
  <c r="T331" i="10"/>
  <c r="A331" i="35"/>
  <c r="T332" i="10"/>
  <c r="A332" i="35"/>
  <c r="T333" i="10"/>
  <c r="A333" i="35"/>
  <c r="T334" i="10"/>
  <c r="A334" i="35"/>
  <c r="T335" i="10"/>
  <c r="A335" i="35"/>
  <c r="T336" i="10"/>
  <c r="A336" i="35"/>
  <c r="T337" i="10"/>
  <c r="A337" i="35"/>
  <c r="T338" i="10"/>
  <c r="A338" i="35"/>
  <c r="T339" i="10"/>
  <c r="A339" i="35"/>
  <c r="T340" i="10"/>
  <c r="A340" i="35"/>
  <c r="T341" i="10"/>
  <c r="A341" i="35"/>
  <c r="T342" i="10"/>
  <c r="A342" i="35"/>
  <c r="T343" i="10"/>
  <c r="A343" i="35"/>
  <c r="T344" i="10"/>
  <c r="A344" i="35"/>
  <c r="T345" i="10"/>
  <c r="A345" i="35"/>
  <c r="T346" i="10"/>
  <c r="A346" i="35"/>
  <c r="T347" i="10"/>
  <c r="A347" i="35"/>
  <c r="T348" i="10"/>
  <c r="A348" i="35"/>
  <c r="T349" i="10"/>
  <c r="A349" i="35"/>
  <c r="T350" i="10"/>
  <c r="A350" i="35"/>
  <c r="T351" i="10"/>
  <c r="A351" i="35"/>
  <c r="T352" i="10"/>
  <c r="A352" i="35"/>
  <c r="T353" i="10"/>
  <c r="A353" i="35"/>
  <c r="T354" i="10"/>
  <c r="A354" i="35"/>
  <c r="T355" i="10"/>
  <c r="A355" i="35"/>
  <c r="T356" i="10"/>
  <c r="A356" i="35"/>
  <c r="T357" i="10"/>
  <c r="A357" i="35"/>
  <c r="T358" i="10"/>
  <c r="A358" i="35"/>
  <c r="T359" i="10"/>
  <c r="A359" i="35"/>
  <c r="T360" i="10"/>
  <c r="A360" i="35"/>
  <c r="T361" i="10"/>
  <c r="A361" i="35"/>
  <c r="T362" i="10"/>
  <c r="A362" i="35"/>
  <c r="T363" i="10"/>
  <c r="A363" i="35"/>
  <c r="T364" i="10"/>
  <c r="A364" i="35"/>
  <c r="T365" i="10"/>
  <c r="A365" i="35"/>
  <c r="T366" i="10"/>
  <c r="A366" i="35"/>
  <c r="T367" i="10"/>
  <c r="A367" i="35"/>
  <c r="T368" i="10"/>
  <c r="A368" i="35"/>
  <c r="T369" i="10"/>
  <c r="A369" i="35"/>
  <c r="T370" i="10"/>
  <c r="A370" i="35"/>
  <c r="T371" i="10"/>
  <c r="A371" i="35"/>
  <c r="T372" i="10"/>
  <c r="A372" i="35"/>
  <c r="T373" i="10"/>
  <c r="A373" i="35"/>
  <c r="T374" i="10"/>
  <c r="A374" i="35"/>
  <c r="T375" i="10"/>
  <c r="A375" i="35"/>
  <c r="T376" i="10"/>
  <c r="A376" i="35"/>
  <c r="T377" i="10"/>
  <c r="A377" i="35"/>
  <c r="T378" i="10"/>
  <c r="A378" i="35"/>
  <c r="T379" i="10"/>
  <c r="A379" i="35"/>
  <c r="T380" i="10"/>
  <c r="A380" i="35"/>
  <c r="T381" i="10"/>
  <c r="A381" i="35"/>
  <c r="T382" i="10"/>
  <c r="A382" i="35"/>
  <c r="T383" i="10"/>
  <c r="A383" i="35"/>
  <c r="T384" i="10"/>
  <c r="A384" i="35"/>
  <c r="T385" i="10"/>
  <c r="A385" i="35"/>
  <c r="T386" i="10"/>
  <c r="A386" i="35"/>
  <c r="T387" i="10"/>
  <c r="A387" i="35"/>
  <c r="T388" i="10"/>
  <c r="A388" i="35"/>
  <c r="T389" i="10"/>
  <c r="A389" i="35"/>
  <c r="T390" i="10"/>
  <c r="A390" i="35"/>
  <c r="T391" i="10"/>
  <c r="A391" i="35"/>
  <c r="T392" i="10"/>
  <c r="A392" i="35"/>
  <c r="T393" i="10"/>
  <c r="A393" i="35"/>
  <c r="T394" i="10"/>
  <c r="A394" i="35"/>
  <c r="T395" i="10"/>
  <c r="A395" i="35"/>
  <c r="T396" i="10"/>
  <c r="A396" i="35"/>
  <c r="T397" i="10"/>
  <c r="A397" i="35"/>
  <c r="T398" i="10"/>
  <c r="A398" i="35"/>
  <c r="T399" i="10"/>
  <c r="A399" i="35"/>
  <c r="T400" i="10"/>
  <c r="A400" i="35"/>
  <c r="T401" i="10"/>
  <c r="A401" i="35"/>
  <c r="T402" i="10"/>
  <c r="A402" i="35"/>
  <c r="T403" i="10"/>
  <c r="A403" i="35"/>
  <c r="T404" i="10"/>
  <c r="A404" i="35"/>
  <c r="T405" i="10"/>
  <c r="A405" i="35"/>
  <c r="T406" i="10"/>
  <c r="A406" i="35"/>
  <c r="T407" i="10"/>
  <c r="A407" i="35"/>
  <c r="T408" i="10"/>
  <c r="A408" i="35"/>
  <c r="T409" i="10"/>
  <c r="A409" i="35"/>
  <c r="T410" i="10"/>
  <c r="A410" i="35"/>
  <c r="T411" i="10"/>
  <c r="A411" i="35"/>
  <c r="T412" i="10"/>
  <c r="A412" i="35"/>
  <c r="T413" i="10"/>
  <c r="A413" i="35"/>
  <c r="T414" i="10"/>
  <c r="A414" i="35"/>
  <c r="T415" i="10"/>
  <c r="A415" i="35"/>
  <c r="T416" i="10"/>
  <c r="A416" i="35"/>
  <c r="T417" i="10"/>
  <c r="A417" i="35"/>
  <c r="T418" i="10"/>
  <c r="A418" i="35"/>
  <c r="T419" i="10"/>
  <c r="A419" i="35"/>
  <c r="T420" i="10"/>
  <c r="A420" i="35"/>
  <c r="T421" i="10"/>
  <c r="A421" i="35"/>
  <c r="T422" i="10"/>
  <c r="A422" i="35"/>
  <c r="T423" i="10"/>
  <c r="A423" i="35"/>
  <c r="T424" i="10"/>
  <c r="A424" i="35"/>
  <c r="T425" i="10"/>
  <c r="A425" i="35"/>
  <c r="T426" i="10"/>
  <c r="A426" i="35"/>
  <c r="T427" i="10"/>
  <c r="A427" i="35"/>
  <c r="T428" i="10"/>
  <c r="A428" i="35"/>
  <c r="T429" i="10"/>
  <c r="A429" i="35"/>
  <c r="T430" i="10"/>
  <c r="A430" i="35"/>
  <c r="T431" i="10"/>
  <c r="A431" i="35"/>
  <c r="T432" i="10"/>
  <c r="A432" i="35"/>
  <c r="T433" i="10"/>
  <c r="A433" i="35"/>
  <c r="T434" i="10"/>
  <c r="A434" i="35"/>
  <c r="T435" i="10"/>
  <c r="A435" i="35"/>
  <c r="T436" i="10"/>
  <c r="A436" i="35"/>
  <c r="T437" i="10"/>
  <c r="A437" i="35"/>
  <c r="T438" i="10"/>
  <c r="A438" i="35"/>
  <c r="T439" i="10"/>
  <c r="A439" i="35"/>
  <c r="T440" i="10"/>
  <c r="A440" i="35"/>
  <c r="T441" i="10"/>
  <c r="A441" i="35"/>
  <c r="T442" i="10"/>
  <c r="A442" i="35"/>
  <c r="T443" i="10"/>
  <c r="A443" i="35"/>
  <c r="T444" i="10"/>
  <c r="A444" i="35"/>
  <c r="T445" i="10"/>
  <c r="A445" i="35"/>
  <c r="T446" i="10"/>
  <c r="A446" i="35"/>
  <c r="T447" i="10"/>
  <c r="A447" i="35"/>
  <c r="T448" i="10"/>
  <c r="A448" i="35"/>
  <c r="T449" i="10"/>
  <c r="A449" i="35"/>
  <c r="T450" i="10"/>
  <c r="A450" i="35"/>
  <c r="T451" i="10"/>
  <c r="A451" i="35"/>
  <c r="T452" i="10"/>
  <c r="A452" i="35"/>
  <c r="T453" i="10"/>
  <c r="A453" i="35"/>
  <c r="T454" i="10"/>
  <c r="A454" i="35"/>
  <c r="T455" i="10"/>
  <c r="A455" i="35"/>
  <c r="T456" i="10"/>
  <c r="A456" i="35"/>
  <c r="T457" i="10"/>
  <c r="A457" i="35"/>
  <c r="T458" i="10"/>
  <c r="A458" i="35"/>
  <c r="T459" i="10"/>
  <c r="A459" i="35"/>
  <c r="T460" i="10"/>
  <c r="A460" i="35"/>
  <c r="T461" i="10"/>
  <c r="A461" i="35"/>
  <c r="T462" i="10"/>
  <c r="A462" i="35"/>
  <c r="T463" i="10"/>
  <c r="A463" i="35"/>
  <c r="T464" i="10"/>
  <c r="A464" i="35"/>
  <c r="T465" i="10"/>
  <c r="A465" i="35"/>
  <c r="T466" i="10"/>
  <c r="A466" i="35"/>
  <c r="T467" i="10"/>
  <c r="A467" i="35"/>
  <c r="T468" i="10"/>
  <c r="A468" i="35"/>
  <c r="T469" i="10"/>
  <c r="A469" i="35"/>
  <c r="T470" i="10"/>
  <c r="A470" i="35"/>
  <c r="T471" i="10"/>
  <c r="A471" i="35"/>
  <c r="T472" i="10"/>
  <c r="A472" i="35"/>
  <c r="T473" i="10"/>
  <c r="A473" i="35"/>
  <c r="T474" i="10"/>
  <c r="A474" i="35"/>
  <c r="T475" i="10"/>
  <c r="A475" i="35"/>
  <c r="T476" i="10"/>
  <c r="A476" i="35"/>
  <c r="T477" i="10"/>
  <c r="A477" i="35"/>
  <c r="T478" i="10"/>
  <c r="A478" i="35"/>
  <c r="T479" i="10"/>
  <c r="A479" i="35"/>
  <c r="T480" i="10"/>
  <c r="A480" i="35"/>
  <c r="T2" i="10"/>
  <c r="A2" i="35"/>
  <c r="K25" i="35"/>
  <c r="E9" i="35"/>
  <c r="K24" i="35"/>
  <c r="K23" i="35"/>
  <c r="D9" i="35"/>
  <c r="K22" i="35"/>
  <c r="B9" i="35"/>
  <c r="K21" i="35"/>
  <c r="C9" i="35"/>
  <c r="K20" i="35"/>
  <c r="S3" i="10"/>
  <c r="A3" i="34"/>
  <c r="S4" i="10"/>
  <c r="A4" i="34"/>
  <c r="S5" i="10"/>
  <c r="A5" i="34"/>
  <c r="S6" i="10"/>
  <c r="A6" i="34"/>
  <c r="S7" i="10"/>
  <c r="A7" i="34"/>
  <c r="S8" i="10"/>
  <c r="A8" i="34"/>
  <c r="S9" i="10"/>
  <c r="A9" i="34"/>
  <c r="S10" i="10"/>
  <c r="A10" i="34"/>
  <c r="S11" i="10"/>
  <c r="A11" i="34"/>
  <c r="S12" i="10"/>
  <c r="A12" i="34"/>
  <c r="S13" i="10"/>
  <c r="A13" i="34"/>
  <c r="S14" i="10"/>
  <c r="A14" i="34"/>
  <c r="S15" i="10"/>
  <c r="A15" i="34"/>
  <c r="S16" i="10"/>
  <c r="A16" i="34"/>
  <c r="S17" i="10"/>
  <c r="A17" i="34"/>
  <c r="S18" i="10"/>
  <c r="A18" i="34"/>
  <c r="S19" i="10"/>
  <c r="A19" i="34"/>
  <c r="S20" i="10"/>
  <c r="A20" i="34"/>
  <c r="S21" i="10"/>
  <c r="A21" i="34"/>
  <c r="S22" i="10"/>
  <c r="A22" i="34"/>
  <c r="S23" i="10"/>
  <c r="A23" i="34"/>
  <c r="S24" i="10"/>
  <c r="A24" i="34"/>
  <c r="S25" i="10"/>
  <c r="A25" i="34"/>
  <c r="S26" i="10"/>
  <c r="A26" i="34"/>
  <c r="S27" i="10"/>
  <c r="A27" i="34"/>
  <c r="S28" i="10"/>
  <c r="A28" i="34"/>
  <c r="S29" i="10"/>
  <c r="A29" i="34"/>
  <c r="S30" i="10"/>
  <c r="A30" i="34"/>
  <c r="S31" i="10"/>
  <c r="A31" i="34"/>
  <c r="S32" i="10"/>
  <c r="A32" i="34"/>
  <c r="S33" i="10"/>
  <c r="A33" i="34"/>
  <c r="S34" i="10"/>
  <c r="A34" i="34"/>
  <c r="S35" i="10"/>
  <c r="A35" i="34"/>
  <c r="S36" i="10"/>
  <c r="A36" i="34"/>
  <c r="S37" i="10"/>
  <c r="A37" i="34"/>
  <c r="S38" i="10"/>
  <c r="A38" i="34"/>
  <c r="S39" i="10"/>
  <c r="A39" i="34"/>
  <c r="S40" i="10"/>
  <c r="A40" i="34"/>
  <c r="S41" i="10"/>
  <c r="A41" i="34"/>
  <c r="S42" i="10"/>
  <c r="A42" i="34"/>
  <c r="S43" i="10"/>
  <c r="A43" i="34"/>
  <c r="S44" i="10"/>
  <c r="A44" i="34"/>
  <c r="S45" i="10"/>
  <c r="A45" i="34"/>
  <c r="S46" i="10"/>
  <c r="A46" i="34"/>
  <c r="S47" i="10"/>
  <c r="A47" i="34"/>
  <c r="S48" i="10"/>
  <c r="A48" i="34"/>
  <c r="S49" i="10"/>
  <c r="A49" i="34"/>
  <c r="S50" i="10"/>
  <c r="A50" i="34"/>
  <c r="S51" i="10"/>
  <c r="A51" i="34"/>
  <c r="S52" i="10"/>
  <c r="A52" i="34"/>
  <c r="S53" i="10"/>
  <c r="A53" i="34"/>
  <c r="S54" i="10"/>
  <c r="A54" i="34"/>
  <c r="S55" i="10"/>
  <c r="A55" i="34"/>
  <c r="S56" i="10"/>
  <c r="A56" i="34"/>
  <c r="S57" i="10"/>
  <c r="A57" i="34"/>
  <c r="S58" i="10"/>
  <c r="A58" i="34"/>
  <c r="S59" i="10"/>
  <c r="A59" i="34"/>
  <c r="S60" i="10"/>
  <c r="A60" i="34"/>
  <c r="S61" i="10"/>
  <c r="A61" i="34"/>
  <c r="S62" i="10"/>
  <c r="A62" i="34"/>
  <c r="S63" i="10"/>
  <c r="A63" i="34"/>
  <c r="S64" i="10"/>
  <c r="A64" i="34"/>
  <c r="S65" i="10"/>
  <c r="A65" i="34"/>
  <c r="S66" i="10"/>
  <c r="A66" i="34"/>
  <c r="S67" i="10"/>
  <c r="A67" i="34"/>
  <c r="S68" i="10"/>
  <c r="A68" i="34"/>
  <c r="S69" i="10"/>
  <c r="A69" i="34"/>
  <c r="S70" i="10"/>
  <c r="A70" i="34"/>
  <c r="S71" i="10"/>
  <c r="A71" i="34"/>
  <c r="S72" i="10"/>
  <c r="A72" i="34"/>
  <c r="S73" i="10"/>
  <c r="A73" i="34"/>
  <c r="S74" i="10"/>
  <c r="A74" i="34"/>
  <c r="S75" i="10"/>
  <c r="A75" i="34"/>
  <c r="S76" i="10"/>
  <c r="A76" i="34"/>
  <c r="S77" i="10"/>
  <c r="A77" i="34"/>
  <c r="S78" i="10"/>
  <c r="A78" i="34"/>
  <c r="S79" i="10"/>
  <c r="A79" i="34"/>
  <c r="S80" i="10"/>
  <c r="A80" i="34"/>
  <c r="S81" i="10"/>
  <c r="A81" i="34"/>
  <c r="S82" i="10"/>
  <c r="A82" i="34"/>
  <c r="S83" i="10"/>
  <c r="A83" i="34"/>
  <c r="S84" i="10"/>
  <c r="A84" i="34"/>
  <c r="S85" i="10"/>
  <c r="A85" i="34"/>
  <c r="S86" i="10"/>
  <c r="A86" i="34"/>
  <c r="S87" i="10"/>
  <c r="A87" i="34"/>
  <c r="S88" i="10"/>
  <c r="A88" i="34"/>
  <c r="S89" i="10"/>
  <c r="A89" i="34"/>
  <c r="S90" i="10"/>
  <c r="A90" i="34"/>
  <c r="S91" i="10"/>
  <c r="A91" i="34"/>
  <c r="S92" i="10"/>
  <c r="A92" i="34"/>
  <c r="S93" i="10"/>
  <c r="A93" i="34"/>
  <c r="S94" i="10"/>
  <c r="A94" i="34"/>
  <c r="S95" i="10"/>
  <c r="A95" i="34"/>
  <c r="S96" i="10"/>
  <c r="A96" i="34"/>
  <c r="S97" i="10"/>
  <c r="A97" i="34"/>
  <c r="S98" i="10"/>
  <c r="A98" i="34"/>
  <c r="S99" i="10"/>
  <c r="A99" i="34"/>
  <c r="S100" i="10"/>
  <c r="A100" i="34"/>
  <c r="S101" i="10"/>
  <c r="A101" i="34"/>
  <c r="S102" i="10"/>
  <c r="A102" i="34"/>
  <c r="S103" i="10"/>
  <c r="A103" i="34"/>
  <c r="S104" i="10"/>
  <c r="A104" i="34"/>
  <c r="S105" i="10"/>
  <c r="A105" i="34"/>
  <c r="S106" i="10"/>
  <c r="A106" i="34"/>
  <c r="S107" i="10"/>
  <c r="A107" i="34"/>
  <c r="S108" i="10"/>
  <c r="A108" i="34"/>
  <c r="S109" i="10"/>
  <c r="A109" i="34"/>
  <c r="S110" i="10"/>
  <c r="A110" i="34"/>
  <c r="S111" i="10"/>
  <c r="A111" i="34"/>
  <c r="S112" i="10"/>
  <c r="A112" i="34"/>
  <c r="S113" i="10"/>
  <c r="A113" i="34"/>
  <c r="S114" i="10"/>
  <c r="A114" i="34"/>
  <c r="S115" i="10"/>
  <c r="A115" i="34"/>
  <c r="S116" i="10"/>
  <c r="A116" i="34"/>
  <c r="S117" i="10"/>
  <c r="A117" i="34"/>
  <c r="S118" i="10"/>
  <c r="A118" i="34"/>
  <c r="S119" i="10"/>
  <c r="A119" i="34"/>
  <c r="S120" i="10"/>
  <c r="A120" i="34"/>
  <c r="S121" i="10"/>
  <c r="A121" i="34"/>
  <c r="S122" i="10"/>
  <c r="A122" i="34"/>
  <c r="S123" i="10"/>
  <c r="A123" i="34"/>
  <c r="S124" i="10"/>
  <c r="A124" i="34"/>
  <c r="S125" i="10"/>
  <c r="A125" i="34"/>
  <c r="S126" i="10"/>
  <c r="A126" i="34"/>
  <c r="S127" i="10"/>
  <c r="A127" i="34"/>
  <c r="S128" i="10"/>
  <c r="A128" i="34"/>
  <c r="S129" i="10"/>
  <c r="A129" i="34"/>
  <c r="S130" i="10"/>
  <c r="A130" i="34"/>
  <c r="S131" i="10"/>
  <c r="A131" i="34"/>
  <c r="S132" i="10"/>
  <c r="A132" i="34"/>
  <c r="S133" i="10"/>
  <c r="A133" i="34"/>
  <c r="S134" i="10"/>
  <c r="A134" i="34"/>
  <c r="S135" i="10"/>
  <c r="A135" i="34"/>
  <c r="S136" i="10"/>
  <c r="A136" i="34"/>
  <c r="S137" i="10"/>
  <c r="A137" i="34"/>
  <c r="S138" i="10"/>
  <c r="A138" i="34"/>
  <c r="S139" i="10"/>
  <c r="A139" i="34"/>
  <c r="S140" i="10"/>
  <c r="A140" i="34"/>
  <c r="S141" i="10"/>
  <c r="A141" i="34"/>
  <c r="S142" i="10"/>
  <c r="A142" i="34"/>
  <c r="S143" i="10"/>
  <c r="A143" i="34"/>
  <c r="S144" i="10"/>
  <c r="A144" i="34"/>
  <c r="S145" i="10"/>
  <c r="A145" i="34"/>
  <c r="S146" i="10"/>
  <c r="A146" i="34"/>
  <c r="S147" i="10"/>
  <c r="A147" i="34"/>
  <c r="S148" i="10"/>
  <c r="A148" i="34"/>
  <c r="S149" i="10"/>
  <c r="A149" i="34"/>
  <c r="S150" i="10"/>
  <c r="A150" i="34"/>
  <c r="S151" i="10"/>
  <c r="A151" i="34"/>
  <c r="S152" i="10"/>
  <c r="A152" i="34"/>
  <c r="S153" i="10"/>
  <c r="A153" i="34"/>
  <c r="S154" i="10"/>
  <c r="A154" i="34"/>
  <c r="S155" i="10"/>
  <c r="A155" i="34"/>
  <c r="S156" i="10"/>
  <c r="A156" i="34"/>
  <c r="S157" i="10"/>
  <c r="A157" i="34"/>
  <c r="S158" i="10"/>
  <c r="A158" i="34"/>
  <c r="S159" i="10"/>
  <c r="A159" i="34"/>
  <c r="S160" i="10"/>
  <c r="A160" i="34"/>
  <c r="S161" i="10"/>
  <c r="A161" i="34"/>
  <c r="S162" i="10"/>
  <c r="A162" i="34"/>
  <c r="S163" i="10"/>
  <c r="A163" i="34"/>
  <c r="S164" i="10"/>
  <c r="A164" i="34"/>
  <c r="S165" i="10"/>
  <c r="A165" i="34"/>
  <c r="S166" i="10"/>
  <c r="A166" i="34"/>
  <c r="S167" i="10"/>
  <c r="A167" i="34"/>
  <c r="S168" i="10"/>
  <c r="A168" i="34"/>
  <c r="S169" i="10"/>
  <c r="A169" i="34"/>
  <c r="S170" i="10"/>
  <c r="A170" i="34"/>
  <c r="S171" i="10"/>
  <c r="A171" i="34"/>
  <c r="S172" i="10"/>
  <c r="A172" i="34"/>
  <c r="S173" i="10"/>
  <c r="A173" i="34"/>
  <c r="S174" i="10"/>
  <c r="A174" i="34"/>
  <c r="S175" i="10"/>
  <c r="A175" i="34"/>
  <c r="S176" i="10"/>
  <c r="A176" i="34"/>
  <c r="S177" i="10"/>
  <c r="A177" i="34"/>
  <c r="S178" i="10"/>
  <c r="A178" i="34"/>
  <c r="S179" i="10"/>
  <c r="A179" i="34"/>
  <c r="S180" i="10"/>
  <c r="A180" i="34"/>
  <c r="S181" i="10"/>
  <c r="A181" i="34"/>
  <c r="S182" i="10"/>
  <c r="A182" i="34"/>
  <c r="S183" i="10"/>
  <c r="A183" i="34"/>
  <c r="S184" i="10"/>
  <c r="A184" i="34"/>
  <c r="S185" i="10"/>
  <c r="A185" i="34"/>
  <c r="S186" i="10"/>
  <c r="A186" i="34"/>
  <c r="S187" i="10"/>
  <c r="A187" i="34"/>
  <c r="S188" i="10"/>
  <c r="A188" i="34"/>
  <c r="S189" i="10"/>
  <c r="A189" i="34"/>
  <c r="S190" i="10"/>
  <c r="A190" i="34"/>
  <c r="S191" i="10"/>
  <c r="A191" i="34"/>
  <c r="S192" i="10"/>
  <c r="A192" i="34"/>
  <c r="S193" i="10"/>
  <c r="A193" i="34"/>
  <c r="S194" i="10"/>
  <c r="A194" i="34"/>
  <c r="S195" i="10"/>
  <c r="A195" i="34"/>
  <c r="S196" i="10"/>
  <c r="A196" i="34"/>
  <c r="S197" i="10"/>
  <c r="A197" i="34"/>
  <c r="S198" i="10"/>
  <c r="A198" i="34"/>
  <c r="S199" i="10"/>
  <c r="A199" i="34"/>
  <c r="S200" i="10"/>
  <c r="A200" i="34"/>
  <c r="S201" i="10"/>
  <c r="A201" i="34"/>
  <c r="S202" i="10"/>
  <c r="A202" i="34"/>
  <c r="S203" i="10"/>
  <c r="A203" i="34"/>
  <c r="S204" i="10"/>
  <c r="A204" i="34"/>
  <c r="S205" i="10"/>
  <c r="A205" i="34"/>
  <c r="S206" i="10"/>
  <c r="A206" i="34"/>
  <c r="S207" i="10"/>
  <c r="A207" i="34"/>
  <c r="S208" i="10"/>
  <c r="A208" i="34"/>
  <c r="S209" i="10"/>
  <c r="A209" i="34"/>
  <c r="S210" i="10"/>
  <c r="A210" i="34"/>
  <c r="S211" i="10"/>
  <c r="A211" i="34"/>
  <c r="S212" i="10"/>
  <c r="A212" i="34"/>
  <c r="S213" i="10"/>
  <c r="A213" i="34"/>
  <c r="S214" i="10"/>
  <c r="A214" i="34"/>
  <c r="S215" i="10"/>
  <c r="A215" i="34"/>
  <c r="S216" i="10"/>
  <c r="A216" i="34"/>
  <c r="S217" i="10"/>
  <c r="A217" i="34"/>
  <c r="S218" i="10"/>
  <c r="A218" i="34"/>
  <c r="S219" i="10"/>
  <c r="A219" i="34"/>
  <c r="S220" i="10"/>
  <c r="A220" i="34"/>
  <c r="S221" i="10"/>
  <c r="A221" i="34"/>
  <c r="S222" i="10"/>
  <c r="A222" i="34"/>
  <c r="S223" i="10"/>
  <c r="A223" i="34"/>
  <c r="S224" i="10"/>
  <c r="A224" i="34"/>
  <c r="S225" i="10"/>
  <c r="A225" i="34"/>
  <c r="S226" i="10"/>
  <c r="A226" i="34"/>
  <c r="S227" i="10"/>
  <c r="A227" i="34"/>
  <c r="S228" i="10"/>
  <c r="A228" i="34"/>
  <c r="S229" i="10"/>
  <c r="A229" i="34"/>
  <c r="S230" i="10"/>
  <c r="A230" i="34"/>
  <c r="S231" i="10"/>
  <c r="A231" i="34"/>
  <c r="S232" i="10"/>
  <c r="A232" i="34"/>
  <c r="S233" i="10"/>
  <c r="A233" i="34"/>
  <c r="S234" i="10"/>
  <c r="A234" i="34"/>
  <c r="S235" i="10"/>
  <c r="A235" i="34"/>
  <c r="S236" i="10"/>
  <c r="A236" i="34"/>
  <c r="S237" i="10"/>
  <c r="A237" i="34"/>
  <c r="S238" i="10"/>
  <c r="A238" i="34"/>
  <c r="S239" i="10"/>
  <c r="A239" i="34"/>
  <c r="S240" i="10"/>
  <c r="A240" i="34"/>
  <c r="S241" i="10"/>
  <c r="A241" i="34"/>
  <c r="S242" i="10"/>
  <c r="A242" i="34"/>
  <c r="S243" i="10"/>
  <c r="A243" i="34"/>
  <c r="S244" i="10"/>
  <c r="A244" i="34"/>
  <c r="S245" i="10"/>
  <c r="A245" i="34"/>
  <c r="S246" i="10"/>
  <c r="A246" i="34"/>
  <c r="S247" i="10"/>
  <c r="A247" i="34"/>
  <c r="S248" i="10"/>
  <c r="A248" i="34"/>
  <c r="S249" i="10"/>
  <c r="A249" i="34"/>
  <c r="S250" i="10"/>
  <c r="A250" i="34"/>
  <c r="S251" i="10"/>
  <c r="A251" i="34"/>
  <c r="S252" i="10"/>
  <c r="A252" i="34"/>
  <c r="S253" i="10"/>
  <c r="A253" i="34"/>
  <c r="S254" i="10"/>
  <c r="A254" i="34"/>
  <c r="S255" i="10"/>
  <c r="A255" i="34"/>
  <c r="S256" i="10"/>
  <c r="A256" i="34"/>
  <c r="S257" i="10"/>
  <c r="A257" i="34"/>
  <c r="S258" i="10"/>
  <c r="A258" i="34"/>
  <c r="S259" i="10"/>
  <c r="A259" i="34"/>
  <c r="S260" i="10"/>
  <c r="A260" i="34"/>
  <c r="S261" i="10"/>
  <c r="A261" i="34"/>
  <c r="S262" i="10"/>
  <c r="A262" i="34"/>
  <c r="S263" i="10"/>
  <c r="A263" i="34"/>
  <c r="S264" i="10"/>
  <c r="A264" i="34"/>
  <c r="S265" i="10"/>
  <c r="A265" i="34"/>
  <c r="S266" i="10"/>
  <c r="A266" i="34"/>
  <c r="S267" i="10"/>
  <c r="A267" i="34"/>
  <c r="S268" i="10"/>
  <c r="A268" i="34"/>
  <c r="S269" i="10"/>
  <c r="A269" i="34"/>
  <c r="S270" i="10"/>
  <c r="A270" i="34"/>
  <c r="S271" i="10"/>
  <c r="A271" i="34"/>
  <c r="S272" i="10"/>
  <c r="A272" i="34"/>
  <c r="S273" i="10"/>
  <c r="A273" i="34"/>
  <c r="S274" i="10"/>
  <c r="A274" i="34"/>
  <c r="S275" i="10"/>
  <c r="A275" i="34"/>
  <c r="S276" i="10"/>
  <c r="A276" i="34"/>
  <c r="S277" i="10"/>
  <c r="A277" i="34"/>
  <c r="S278" i="10"/>
  <c r="A278" i="34"/>
  <c r="S279" i="10"/>
  <c r="A279" i="34"/>
  <c r="S280" i="10"/>
  <c r="A280" i="34"/>
  <c r="S281" i="10"/>
  <c r="A281" i="34"/>
  <c r="S282" i="10"/>
  <c r="A282" i="34"/>
  <c r="S283" i="10"/>
  <c r="A283" i="34"/>
  <c r="S284" i="10"/>
  <c r="A284" i="34"/>
  <c r="S285" i="10"/>
  <c r="A285" i="34"/>
  <c r="S286" i="10"/>
  <c r="A286" i="34"/>
  <c r="S287" i="10"/>
  <c r="A287" i="34"/>
  <c r="S288" i="10"/>
  <c r="A288" i="34"/>
  <c r="S289" i="10"/>
  <c r="A289" i="34"/>
  <c r="S290" i="10"/>
  <c r="A290" i="34"/>
  <c r="S291" i="10"/>
  <c r="A291" i="34"/>
  <c r="S292" i="10"/>
  <c r="A292" i="34"/>
  <c r="S293" i="10"/>
  <c r="A293" i="34"/>
  <c r="S294" i="10"/>
  <c r="A294" i="34"/>
  <c r="S295" i="10"/>
  <c r="A295" i="34"/>
  <c r="S296" i="10"/>
  <c r="A296" i="34"/>
  <c r="S297" i="10"/>
  <c r="A297" i="34"/>
  <c r="S298" i="10"/>
  <c r="A298" i="34"/>
  <c r="S299" i="10"/>
  <c r="A299" i="34"/>
  <c r="S300" i="10"/>
  <c r="A300" i="34"/>
  <c r="S301" i="10"/>
  <c r="A301" i="34"/>
  <c r="S302" i="10"/>
  <c r="A302" i="34"/>
  <c r="S303" i="10"/>
  <c r="A303" i="34"/>
  <c r="S304" i="10"/>
  <c r="A304" i="34"/>
  <c r="S305" i="10"/>
  <c r="A305" i="34"/>
  <c r="S306" i="10"/>
  <c r="A306" i="34"/>
  <c r="S307" i="10"/>
  <c r="A307" i="34"/>
  <c r="S308" i="10"/>
  <c r="A308" i="34"/>
  <c r="S309" i="10"/>
  <c r="A309" i="34"/>
  <c r="S310" i="10"/>
  <c r="A310" i="34"/>
  <c r="S311" i="10"/>
  <c r="A311" i="34"/>
  <c r="S312" i="10"/>
  <c r="A312" i="34"/>
  <c r="S313" i="10"/>
  <c r="A313" i="34"/>
  <c r="S314" i="10"/>
  <c r="A314" i="34"/>
  <c r="S315" i="10"/>
  <c r="A315" i="34"/>
  <c r="S316" i="10"/>
  <c r="A316" i="34"/>
  <c r="S317" i="10"/>
  <c r="A317" i="34"/>
  <c r="S318" i="10"/>
  <c r="A318" i="34"/>
  <c r="S319" i="10"/>
  <c r="A319" i="34"/>
  <c r="S320" i="10"/>
  <c r="A320" i="34"/>
  <c r="S321" i="10"/>
  <c r="A321" i="34"/>
  <c r="S322" i="10"/>
  <c r="A322" i="34"/>
  <c r="S323" i="10"/>
  <c r="A323" i="34"/>
  <c r="S324" i="10"/>
  <c r="A324" i="34"/>
  <c r="S325" i="10"/>
  <c r="A325" i="34"/>
  <c r="S326" i="10"/>
  <c r="A326" i="34"/>
  <c r="S327" i="10"/>
  <c r="A327" i="34"/>
  <c r="S328" i="10"/>
  <c r="A328" i="34"/>
  <c r="S329" i="10"/>
  <c r="A329" i="34"/>
  <c r="S330" i="10"/>
  <c r="A330" i="34"/>
  <c r="S331" i="10"/>
  <c r="A331" i="34"/>
  <c r="S332" i="10"/>
  <c r="A332" i="34"/>
  <c r="S333" i="10"/>
  <c r="A333" i="34"/>
  <c r="S334" i="10"/>
  <c r="A334" i="34"/>
  <c r="S335" i="10"/>
  <c r="A335" i="34"/>
  <c r="S336" i="10"/>
  <c r="A336" i="34"/>
  <c r="S337" i="10"/>
  <c r="A337" i="34"/>
  <c r="S338" i="10"/>
  <c r="A338" i="34"/>
  <c r="S339" i="10"/>
  <c r="A339" i="34"/>
  <c r="S340" i="10"/>
  <c r="A340" i="34"/>
  <c r="S341" i="10"/>
  <c r="A341" i="34"/>
  <c r="S342" i="10"/>
  <c r="A342" i="34"/>
  <c r="S343" i="10"/>
  <c r="A343" i="34"/>
  <c r="S344" i="10"/>
  <c r="A344" i="34"/>
  <c r="S345" i="10"/>
  <c r="A345" i="34"/>
  <c r="S346" i="10"/>
  <c r="A346" i="34"/>
  <c r="S347" i="10"/>
  <c r="A347" i="34"/>
  <c r="S348" i="10"/>
  <c r="A348" i="34"/>
  <c r="S349" i="10"/>
  <c r="A349" i="34"/>
  <c r="S350" i="10"/>
  <c r="A350" i="34"/>
  <c r="S351" i="10"/>
  <c r="A351" i="34"/>
  <c r="S352" i="10"/>
  <c r="A352" i="34"/>
  <c r="S353" i="10"/>
  <c r="A353" i="34"/>
  <c r="S354" i="10"/>
  <c r="A354" i="34"/>
  <c r="S355" i="10"/>
  <c r="A355" i="34"/>
  <c r="S356" i="10"/>
  <c r="A356" i="34"/>
  <c r="S357" i="10"/>
  <c r="A357" i="34"/>
  <c r="S358" i="10"/>
  <c r="A358" i="34"/>
  <c r="S359" i="10"/>
  <c r="A359" i="34"/>
  <c r="S360" i="10"/>
  <c r="A360" i="34"/>
  <c r="S361" i="10"/>
  <c r="A361" i="34"/>
  <c r="S362" i="10"/>
  <c r="A362" i="34"/>
  <c r="S363" i="10"/>
  <c r="A363" i="34"/>
  <c r="S364" i="10"/>
  <c r="A364" i="34"/>
  <c r="S365" i="10"/>
  <c r="A365" i="34"/>
  <c r="S366" i="10"/>
  <c r="A366" i="34"/>
  <c r="S367" i="10"/>
  <c r="A367" i="34"/>
  <c r="S368" i="10"/>
  <c r="A368" i="34"/>
  <c r="S369" i="10"/>
  <c r="A369" i="34"/>
  <c r="S370" i="10"/>
  <c r="A370" i="34"/>
  <c r="S371" i="10"/>
  <c r="A371" i="34"/>
  <c r="S372" i="10"/>
  <c r="A372" i="34"/>
  <c r="S373" i="10"/>
  <c r="A373" i="34"/>
  <c r="S374" i="10"/>
  <c r="A374" i="34"/>
  <c r="S375" i="10"/>
  <c r="A375" i="34"/>
  <c r="S376" i="10"/>
  <c r="A376" i="34"/>
  <c r="S377" i="10"/>
  <c r="A377" i="34"/>
  <c r="S378" i="10"/>
  <c r="A378" i="34"/>
  <c r="S379" i="10"/>
  <c r="A379" i="34"/>
  <c r="S380" i="10"/>
  <c r="A380" i="34"/>
  <c r="S381" i="10"/>
  <c r="A381" i="34"/>
  <c r="S382" i="10"/>
  <c r="A382" i="34"/>
  <c r="S383" i="10"/>
  <c r="A383" i="34"/>
  <c r="S384" i="10"/>
  <c r="A384" i="34"/>
  <c r="S385" i="10"/>
  <c r="A385" i="34"/>
  <c r="S386" i="10"/>
  <c r="A386" i="34"/>
  <c r="S387" i="10"/>
  <c r="A387" i="34"/>
  <c r="S388" i="10"/>
  <c r="A388" i="34"/>
  <c r="S389" i="10"/>
  <c r="A389" i="34"/>
  <c r="S390" i="10"/>
  <c r="A390" i="34"/>
  <c r="S391" i="10"/>
  <c r="A391" i="34"/>
  <c r="S392" i="10"/>
  <c r="A392" i="34"/>
  <c r="S393" i="10"/>
  <c r="A393" i="34"/>
  <c r="S394" i="10"/>
  <c r="A394" i="34"/>
  <c r="S395" i="10"/>
  <c r="A395" i="34"/>
  <c r="S396" i="10"/>
  <c r="A396" i="34"/>
  <c r="S397" i="10"/>
  <c r="A397" i="34"/>
  <c r="S398" i="10"/>
  <c r="A398" i="34"/>
  <c r="S399" i="10"/>
  <c r="A399" i="34"/>
  <c r="S400" i="10"/>
  <c r="A400" i="34"/>
  <c r="S401" i="10"/>
  <c r="A401" i="34"/>
  <c r="S402" i="10"/>
  <c r="A402" i="34"/>
  <c r="S403" i="10"/>
  <c r="A403" i="34"/>
  <c r="S404" i="10"/>
  <c r="A404" i="34"/>
  <c r="S405" i="10"/>
  <c r="A405" i="34"/>
  <c r="S406" i="10"/>
  <c r="A406" i="34"/>
  <c r="S407" i="10"/>
  <c r="A407" i="34"/>
  <c r="S408" i="10"/>
  <c r="A408" i="34"/>
  <c r="S409" i="10"/>
  <c r="A409" i="34"/>
  <c r="S410" i="10"/>
  <c r="A410" i="34"/>
  <c r="S411" i="10"/>
  <c r="A411" i="34"/>
  <c r="S412" i="10"/>
  <c r="A412" i="34"/>
  <c r="S413" i="10"/>
  <c r="A413" i="34"/>
  <c r="S414" i="10"/>
  <c r="A414" i="34"/>
  <c r="S415" i="10"/>
  <c r="A415" i="34"/>
  <c r="S416" i="10"/>
  <c r="A416" i="34"/>
  <c r="S417" i="10"/>
  <c r="A417" i="34"/>
  <c r="S418" i="10"/>
  <c r="A418" i="34"/>
  <c r="S419" i="10"/>
  <c r="A419" i="34"/>
  <c r="S420" i="10"/>
  <c r="A420" i="34"/>
  <c r="S421" i="10"/>
  <c r="A421" i="34"/>
  <c r="S422" i="10"/>
  <c r="A422" i="34"/>
  <c r="S423" i="10"/>
  <c r="A423" i="34"/>
  <c r="S424" i="10"/>
  <c r="A424" i="34"/>
  <c r="S425" i="10"/>
  <c r="A425" i="34"/>
  <c r="S426" i="10"/>
  <c r="A426" i="34"/>
  <c r="S427" i="10"/>
  <c r="A427" i="34"/>
  <c r="S428" i="10"/>
  <c r="A428" i="34"/>
  <c r="S429" i="10"/>
  <c r="A429" i="34"/>
  <c r="S430" i="10"/>
  <c r="A430" i="34"/>
  <c r="S431" i="10"/>
  <c r="A431" i="34"/>
  <c r="S432" i="10"/>
  <c r="A432" i="34"/>
  <c r="S433" i="10"/>
  <c r="A433" i="34"/>
  <c r="S434" i="10"/>
  <c r="A434" i="34"/>
  <c r="S435" i="10"/>
  <c r="A435" i="34"/>
  <c r="S436" i="10"/>
  <c r="A436" i="34"/>
  <c r="S437" i="10"/>
  <c r="A437" i="34"/>
  <c r="S438" i="10"/>
  <c r="A438" i="34"/>
  <c r="S439" i="10"/>
  <c r="A439" i="34"/>
  <c r="S440" i="10"/>
  <c r="A440" i="34"/>
  <c r="S441" i="10"/>
  <c r="A441" i="34"/>
  <c r="S442" i="10"/>
  <c r="A442" i="34"/>
  <c r="S443" i="10"/>
  <c r="A443" i="34"/>
  <c r="S444" i="10"/>
  <c r="A444" i="34"/>
  <c r="S445" i="10"/>
  <c r="A445" i="34"/>
  <c r="S446" i="10"/>
  <c r="A446" i="34"/>
  <c r="S447" i="10"/>
  <c r="A447" i="34"/>
  <c r="S448" i="10"/>
  <c r="A448" i="34"/>
  <c r="S449" i="10"/>
  <c r="A449" i="34"/>
  <c r="S450" i="10"/>
  <c r="A450" i="34"/>
  <c r="S451" i="10"/>
  <c r="A451" i="34"/>
  <c r="S452" i="10"/>
  <c r="A452" i="34"/>
  <c r="S453" i="10"/>
  <c r="A453" i="34"/>
  <c r="S454" i="10"/>
  <c r="A454" i="34"/>
  <c r="S455" i="10"/>
  <c r="A455" i="34"/>
  <c r="S456" i="10"/>
  <c r="A456" i="34"/>
  <c r="S457" i="10"/>
  <c r="A457" i="34"/>
  <c r="S458" i="10"/>
  <c r="A458" i="34"/>
  <c r="S459" i="10"/>
  <c r="A459" i="34"/>
  <c r="S460" i="10"/>
  <c r="A460" i="34"/>
  <c r="S461" i="10"/>
  <c r="A461" i="34"/>
  <c r="S462" i="10"/>
  <c r="A462" i="34"/>
  <c r="S463" i="10"/>
  <c r="A463" i="34"/>
  <c r="S464" i="10"/>
  <c r="A464" i="34"/>
  <c r="S465" i="10"/>
  <c r="A465" i="34"/>
  <c r="S466" i="10"/>
  <c r="A466" i="34"/>
  <c r="S467" i="10"/>
  <c r="A467" i="34"/>
  <c r="S468" i="10"/>
  <c r="A468" i="34"/>
  <c r="S469" i="10"/>
  <c r="A469" i="34"/>
  <c r="S470" i="10"/>
  <c r="A470" i="34"/>
  <c r="S471" i="10"/>
  <c r="A471" i="34"/>
  <c r="S472" i="10"/>
  <c r="A472" i="34"/>
  <c r="S473" i="10"/>
  <c r="A473" i="34"/>
  <c r="S474" i="10"/>
  <c r="A474" i="34"/>
  <c r="S475" i="10"/>
  <c r="A475" i="34"/>
  <c r="S476" i="10"/>
  <c r="A476" i="34"/>
  <c r="S477" i="10"/>
  <c r="A477" i="34"/>
  <c r="S478" i="10"/>
  <c r="A478" i="34"/>
  <c r="S479" i="10"/>
  <c r="A479" i="34"/>
  <c r="S480" i="10"/>
  <c r="A480" i="34"/>
  <c r="S2" i="10"/>
  <c r="A2" i="34"/>
  <c r="K25" i="34"/>
  <c r="E9" i="34"/>
  <c r="K24" i="34"/>
  <c r="K23" i="34"/>
  <c r="D9" i="34"/>
  <c r="K22" i="34"/>
  <c r="B9" i="34"/>
  <c r="K21" i="34"/>
  <c r="C9" i="34"/>
  <c r="K20" i="34"/>
  <c r="R3" i="10"/>
  <c r="A3" i="33"/>
  <c r="R4" i="10"/>
  <c r="A4" i="33"/>
  <c r="R5" i="10"/>
  <c r="A5" i="33"/>
  <c r="R6" i="10"/>
  <c r="A6" i="33"/>
  <c r="R7" i="10"/>
  <c r="A7" i="33"/>
  <c r="R8" i="10"/>
  <c r="A8" i="33"/>
  <c r="R9" i="10"/>
  <c r="A9" i="33"/>
  <c r="R10" i="10"/>
  <c r="A10" i="33"/>
  <c r="R11" i="10"/>
  <c r="A11" i="33"/>
  <c r="R12" i="10"/>
  <c r="A12" i="33"/>
  <c r="R13" i="10"/>
  <c r="A13" i="33"/>
  <c r="R14" i="10"/>
  <c r="A14" i="33"/>
  <c r="R15" i="10"/>
  <c r="A15" i="33"/>
  <c r="R16" i="10"/>
  <c r="A16" i="33"/>
  <c r="R17" i="10"/>
  <c r="A17" i="33"/>
  <c r="R18" i="10"/>
  <c r="A18" i="33"/>
  <c r="R19" i="10"/>
  <c r="A19" i="33"/>
  <c r="R20" i="10"/>
  <c r="A20" i="33"/>
  <c r="R21" i="10"/>
  <c r="A21" i="33"/>
  <c r="R22" i="10"/>
  <c r="A22" i="33"/>
  <c r="R23" i="10"/>
  <c r="A23" i="33"/>
  <c r="R24" i="10"/>
  <c r="A24" i="33"/>
  <c r="R25" i="10"/>
  <c r="A25" i="33"/>
  <c r="R26" i="10"/>
  <c r="A26" i="33"/>
  <c r="R27" i="10"/>
  <c r="A27" i="33"/>
  <c r="R28" i="10"/>
  <c r="A28" i="33"/>
  <c r="R29" i="10"/>
  <c r="A29" i="33"/>
  <c r="R30" i="10"/>
  <c r="A30" i="33"/>
  <c r="R31" i="10"/>
  <c r="A31" i="33"/>
  <c r="R32" i="10"/>
  <c r="A32" i="33"/>
  <c r="R33" i="10"/>
  <c r="A33" i="33"/>
  <c r="R34" i="10"/>
  <c r="A34" i="33"/>
  <c r="R35" i="10"/>
  <c r="A35" i="33"/>
  <c r="R36" i="10"/>
  <c r="A36" i="33"/>
  <c r="R37" i="10"/>
  <c r="A37" i="33"/>
  <c r="R38" i="10"/>
  <c r="A38" i="33"/>
  <c r="R39" i="10"/>
  <c r="A39" i="33"/>
  <c r="R40" i="10"/>
  <c r="A40" i="33"/>
  <c r="R41" i="10"/>
  <c r="A41" i="33"/>
  <c r="R42" i="10"/>
  <c r="A42" i="33"/>
  <c r="R43" i="10"/>
  <c r="A43" i="33"/>
  <c r="R44" i="10"/>
  <c r="A44" i="33"/>
  <c r="R45" i="10"/>
  <c r="A45" i="33"/>
  <c r="R46" i="10"/>
  <c r="A46" i="33"/>
  <c r="R47" i="10"/>
  <c r="A47" i="33"/>
  <c r="R48" i="10"/>
  <c r="A48" i="33"/>
  <c r="R49" i="10"/>
  <c r="A49" i="33"/>
  <c r="R50" i="10"/>
  <c r="A50" i="33"/>
  <c r="R51" i="10"/>
  <c r="A51" i="33"/>
  <c r="R52" i="10"/>
  <c r="A52" i="33"/>
  <c r="R53" i="10"/>
  <c r="A53" i="33"/>
  <c r="R54" i="10"/>
  <c r="A54" i="33"/>
  <c r="R55" i="10"/>
  <c r="A55" i="33"/>
  <c r="R56" i="10"/>
  <c r="A56" i="33"/>
  <c r="R57" i="10"/>
  <c r="A57" i="33"/>
  <c r="R58" i="10"/>
  <c r="A58" i="33"/>
  <c r="R59" i="10"/>
  <c r="A59" i="33"/>
  <c r="R60" i="10"/>
  <c r="A60" i="33"/>
  <c r="R61" i="10"/>
  <c r="A61" i="33"/>
  <c r="R62" i="10"/>
  <c r="A62" i="33"/>
  <c r="R63" i="10"/>
  <c r="A63" i="33"/>
  <c r="R64" i="10"/>
  <c r="A64" i="33"/>
  <c r="R65" i="10"/>
  <c r="A65" i="33"/>
  <c r="R66" i="10"/>
  <c r="A66" i="33"/>
  <c r="R67" i="10"/>
  <c r="A67" i="33"/>
  <c r="R68" i="10"/>
  <c r="A68" i="33"/>
  <c r="R69" i="10"/>
  <c r="A69" i="33"/>
  <c r="R70" i="10"/>
  <c r="A70" i="33"/>
  <c r="R71" i="10"/>
  <c r="A71" i="33"/>
  <c r="R72" i="10"/>
  <c r="A72" i="33"/>
  <c r="R73" i="10"/>
  <c r="A73" i="33"/>
  <c r="R74" i="10"/>
  <c r="A74" i="33"/>
  <c r="R75" i="10"/>
  <c r="A75" i="33"/>
  <c r="R76" i="10"/>
  <c r="A76" i="33"/>
  <c r="R77" i="10"/>
  <c r="A77" i="33"/>
  <c r="R78" i="10"/>
  <c r="A78" i="33"/>
  <c r="R79" i="10"/>
  <c r="A79" i="33"/>
  <c r="R80" i="10"/>
  <c r="A80" i="33"/>
  <c r="R81" i="10"/>
  <c r="A81" i="33"/>
  <c r="R82" i="10"/>
  <c r="A82" i="33"/>
  <c r="R83" i="10"/>
  <c r="A83" i="33"/>
  <c r="R84" i="10"/>
  <c r="A84" i="33"/>
  <c r="R85" i="10"/>
  <c r="A85" i="33"/>
  <c r="R86" i="10"/>
  <c r="A86" i="33"/>
  <c r="R87" i="10"/>
  <c r="A87" i="33"/>
  <c r="R88" i="10"/>
  <c r="A88" i="33"/>
  <c r="R89" i="10"/>
  <c r="A89" i="33"/>
  <c r="R90" i="10"/>
  <c r="A90" i="33"/>
  <c r="R91" i="10"/>
  <c r="A91" i="33"/>
  <c r="R92" i="10"/>
  <c r="A92" i="33"/>
  <c r="R93" i="10"/>
  <c r="A93" i="33"/>
  <c r="R94" i="10"/>
  <c r="A94" i="33"/>
  <c r="R95" i="10"/>
  <c r="A95" i="33"/>
  <c r="R96" i="10"/>
  <c r="A96" i="33"/>
  <c r="R97" i="10"/>
  <c r="A97" i="33"/>
  <c r="R98" i="10"/>
  <c r="A98" i="33"/>
  <c r="R99" i="10"/>
  <c r="A99" i="33"/>
  <c r="R100" i="10"/>
  <c r="A100" i="33"/>
  <c r="R101" i="10"/>
  <c r="A101" i="33"/>
  <c r="R102" i="10"/>
  <c r="A102" i="33"/>
  <c r="R103" i="10"/>
  <c r="A103" i="33"/>
  <c r="R104" i="10"/>
  <c r="A104" i="33"/>
  <c r="R105" i="10"/>
  <c r="A105" i="33"/>
  <c r="R106" i="10"/>
  <c r="A106" i="33"/>
  <c r="R107" i="10"/>
  <c r="A107" i="33"/>
  <c r="R108" i="10"/>
  <c r="A108" i="33"/>
  <c r="R109" i="10"/>
  <c r="A109" i="33"/>
  <c r="R110" i="10"/>
  <c r="A110" i="33"/>
  <c r="R111" i="10"/>
  <c r="A111" i="33"/>
  <c r="R112" i="10"/>
  <c r="A112" i="33"/>
  <c r="R113" i="10"/>
  <c r="A113" i="33"/>
  <c r="R114" i="10"/>
  <c r="A114" i="33"/>
  <c r="R115" i="10"/>
  <c r="A115" i="33"/>
  <c r="R116" i="10"/>
  <c r="A116" i="33"/>
  <c r="R117" i="10"/>
  <c r="A117" i="33"/>
  <c r="R118" i="10"/>
  <c r="A118" i="33"/>
  <c r="R119" i="10"/>
  <c r="A119" i="33"/>
  <c r="R120" i="10"/>
  <c r="A120" i="33"/>
  <c r="R121" i="10"/>
  <c r="A121" i="33"/>
  <c r="R122" i="10"/>
  <c r="A122" i="33"/>
  <c r="R123" i="10"/>
  <c r="A123" i="33"/>
  <c r="R124" i="10"/>
  <c r="A124" i="33"/>
  <c r="R125" i="10"/>
  <c r="A125" i="33"/>
  <c r="R126" i="10"/>
  <c r="A126" i="33"/>
  <c r="R127" i="10"/>
  <c r="A127" i="33"/>
  <c r="R128" i="10"/>
  <c r="A128" i="33"/>
  <c r="R129" i="10"/>
  <c r="A129" i="33"/>
  <c r="R130" i="10"/>
  <c r="A130" i="33"/>
  <c r="R131" i="10"/>
  <c r="A131" i="33"/>
  <c r="R132" i="10"/>
  <c r="A132" i="33"/>
  <c r="R133" i="10"/>
  <c r="A133" i="33"/>
  <c r="R134" i="10"/>
  <c r="A134" i="33"/>
  <c r="R135" i="10"/>
  <c r="A135" i="33"/>
  <c r="R136" i="10"/>
  <c r="A136" i="33"/>
  <c r="R137" i="10"/>
  <c r="A137" i="33"/>
  <c r="R138" i="10"/>
  <c r="A138" i="33"/>
  <c r="R139" i="10"/>
  <c r="A139" i="33"/>
  <c r="R140" i="10"/>
  <c r="A140" i="33"/>
  <c r="R141" i="10"/>
  <c r="A141" i="33"/>
  <c r="R142" i="10"/>
  <c r="A142" i="33"/>
  <c r="R143" i="10"/>
  <c r="A143" i="33"/>
  <c r="R144" i="10"/>
  <c r="A144" i="33"/>
  <c r="R145" i="10"/>
  <c r="A145" i="33"/>
  <c r="R146" i="10"/>
  <c r="A146" i="33"/>
  <c r="R147" i="10"/>
  <c r="A147" i="33"/>
  <c r="R148" i="10"/>
  <c r="A148" i="33"/>
  <c r="R149" i="10"/>
  <c r="A149" i="33"/>
  <c r="R150" i="10"/>
  <c r="A150" i="33"/>
  <c r="R151" i="10"/>
  <c r="A151" i="33"/>
  <c r="R152" i="10"/>
  <c r="A152" i="33"/>
  <c r="R153" i="10"/>
  <c r="A153" i="33"/>
  <c r="R154" i="10"/>
  <c r="A154" i="33"/>
  <c r="R155" i="10"/>
  <c r="A155" i="33"/>
  <c r="R156" i="10"/>
  <c r="A156" i="33"/>
  <c r="R157" i="10"/>
  <c r="A157" i="33"/>
  <c r="R158" i="10"/>
  <c r="A158" i="33"/>
  <c r="R159" i="10"/>
  <c r="A159" i="33"/>
  <c r="R160" i="10"/>
  <c r="A160" i="33"/>
  <c r="R161" i="10"/>
  <c r="A161" i="33"/>
  <c r="R162" i="10"/>
  <c r="A162" i="33"/>
  <c r="R163" i="10"/>
  <c r="A163" i="33"/>
  <c r="R164" i="10"/>
  <c r="A164" i="33"/>
  <c r="R165" i="10"/>
  <c r="A165" i="33"/>
  <c r="R166" i="10"/>
  <c r="A166" i="33"/>
  <c r="R167" i="10"/>
  <c r="A167" i="33"/>
  <c r="R168" i="10"/>
  <c r="A168" i="33"/>
  <c r="R169" i="10"/>
  <c r="A169" i="33"/>
  <c r="R170" i="10"/>
  <c r="A170" i="33"/>
  <c r="R171" i="10"/>
  <c r="A171" i="33"/>
  <c r="R172" i="10"/>
  <c r="A172" i="33"/>
  <c r="R173" i="10"/>
  <c r="A173" i="33"/>
  <c r="R174" i="10"/>
  <c r="A174" i="33"/>
  <c r="R175" i="10"/>
  <c r="A175" i="33"/>
  <c r="R176" i="10"/>
  <c r="A176" i="33"/>
  <c r="R177" i="10"/>
  <c r="A177" i="33"/>
  <c r="R178" i="10"/>
  <c r="A178" i="33"/>
  <c r="R179" i="10"/>
  <c r="A179" i="33"/>
  <c r="R180" i="10"/>
  <c r="A180" i="33"/>
  <c r="R181" i="10"/>
  <c r="A181" i="33"/>
  <c r="R182" i="10"/>
  <c r="A182" i="33"/>
  <c r="R183" i="10"/>
  <c r="A183" i="33"/>
  <c r="R184" i="10"/>
  <c r="A184" i="33"/>
  <c r="R185" i="10"/>
  <c r="A185" i="33"/>
  <c r="R186" i="10"/>
  <c r="A186" i="33"/>
  <c r="R187" i="10"/>
  <c r="A187" i="33"/>
  <c r="R188" i="10"/>
  <c r="A188" i="33"/>
  <c r="R189" i="10"/>
  <c r="A189" i="33"/>
  <c r="R190" i="10"/>
  <c r="A190" i="33"/>
  <c r="R191" i="10"/>
  <c r="A191" i="33"/>
  <c r="R192" i="10"/>
  <c r="A192" i="33"/>
  <c r="R193" i="10"/>
  <c r="A193" i="33"/>
  <c r="R194" i="10"/>
  <c r="A194" i="33"/>
  <c r="R195" i="10"/>
  <c r="A195" i="33"/>
  <c r="R196" i="10"/>
  <c r="A196" i="33"/>
  <c r="R197" i="10"/>
  <c r="A197" i="33"/>
  <c r="R198" i="10"/>
  <c r="A198" i="33"/>
  <c r="R199" i="10"/>
  <c r="A199" i="33"/>
  <c r="R200" i="10"/>
  <c r="A200" i="33"/>
  <c r="R201" i="10"/>
  <c r="A201" i="33"/>
  <c r="R202" i="10"/>
  <c r="A202" i="33"/>
  <c r="R203" i="10"/>
  <c r="A203" i="33"/>
  <c r="R204" i="10"/>
  <c r="A204" i="33"/>
  <c r="R205" i="10"/>
  <c r="A205" i="33"/>
  <c r="R206" i="10"/>
  <c r="A206" i="33"/>
  <c r="R207" i="10"/>
  <c r="A207" i="33"/>
  <c r="R208" i="10"/>
  <c r="A208" i="33"/>
  <c r="R209" i="10"/>
  <c r="A209" i="33"/>
  <c r="R210" i="10"/>
  <c r="A210" i="33"/>
  <c r="R211" i="10"/>
  <c r="A211" i="33"/>
  <c r="R212" i="10"/>
  <c r="A212" i="33"/>
  <c r="R213" i="10"/>
  <c r="A213" i="33"/>
  <c r="R214" i="10"/>
  <c r="A214" i="33"/>
  <c r="R215" i="10"/>
  <c r="A215" i="33"/>
  <c r="R216" i="10"/>
  <c r="A216" i="33"/>
  <c r="R217" i="10"/>
  <c r="A217" i="33"/>
  <c r="R218" i="10"/>
  <c r="A218" i="33"/>
  <c r="R219" i="10"/>
  <c r="A219" i="33"/>
  <c r="R220" i="10"/>
  <c r="A220" i="33"/>
  <c r="R221" i="10"/>
  <c r="A221" i="33"/>
  <c r="R222" i="10"/>
  <c r="A222" i="33"/>
  <c r="R223" i="10"/>
  <c r="A223" i="33"/>
  <c r="R224" i="10"/>
  <c r="A224" i="33"/>
  <c r="R225" i="10"/>
  <c r="A225" i="33"/>
  <c r="R226" i="10"/>
  <c r="A226" i="33"/>
  <c r="R227" i="10"/>
  <c r="A227" i="33"/>
  <c r="R228" i="10"/>
  <c r="A228" i="33"/>
  <c r="R229" i="10"/>
  <c r="A229" i="33"/>
  <c r="R230" i="10"/>
  <c r="A230" i="33"/>
  <c r="R231" i="10"/>
  <c r="A231" i="33"/>
  <c r="R232" i="10"/>
  <c r="A232" i="33"/>
  <c r="R233" i="10"/>
  <c r="A233" i="33"/>
  <c r="R234" i="10"/>
  <c r="A234" i="33"/>
  <c r="R235" i="10"/>
  <c r="A235" i="33"/>
  <c r="R236" i="10"/>
  <c r="A236" i="33"/>
  <c r="R237" i="10"/>
  <c r="A237" i="33"/>
  <c r="R238" i="10"/>
  <c r="A238" i="33"/>
  <c r="R239" i="10"/>
  <c r="A239" i="33"/>
  <c r="R240" i="10"/>
  <c r="A240" i="33"/>
  <c r="R241" i="10"/>
  <c r="A241" i="33"/>
  <c r="R242" i="10"/>
  <c r="A242" i="33"/>
  <c r="R243" i="10"/>
  <c r="A243" i="33"/>
  <c r="R244" i="10"/>
  <c r="A244" i="33"/>
  <c r="R245" i="10"/>
  <c r="A245" i="33"/>
  <c r="R246" i="10"/>
  <c r="A246" i="33"/>
  <c r="R247" i="10"/>
  <c r="A247" i="33"/>
  <c r="R248" i="10"/>
  <c r="A248" i="33"/>
  <c r="R249" i="10"/>
  <c r="A249" i="33"/>
  <c r="R250" i="10"/>
  <c r="A250" i="33"/>
  <c r="R251" i="10"/>
  <c r="A251" i="33"/>
  <c r="R252" i="10"/>
  <c r="A252" i="33"/>
  <c r="R253" i="10"/>
  <c r="A253" i="33"/>
  <c r="R254" i="10"/>
  <c r="A254" i="33"/>
  <c r="R255" i="10"/>
  <c r="A255" i="33"/>
  <c r="R256" i="10"/>
  <c r="A256" i="33"/>
  <c r="R257" i="10"/>
  <c r="A257" i="33"/>
  <c r="R258" i="10"/>
  <c r="A258" i="33"/>
  <c r="R259" i="10"/>
  <c r="A259" i="33"/>
  <c r="R260" i="10"/>
  <c r="A260" i="33"/>
  <c r="R261" i="10"/>
  <c r="A261" i="33"/>
  <c r="R262" i="10"/>
  <c r="A262" i="33"/>
  <c r="R263" i="10"/>
  <c r="A263" i="33"/>
  <c r="R264" i="10"/>
  <c r="A264" i="33"/>
  <c r="R265" i="10"/>
  <c r="A265" i="33"/>
  <c r="R266" i="10"/>
  <c r="A266" i="33"/>
  <c r="R267" i="10"/>
  <c r="A267" i="33"/>
  <c r="R268" i="10"/>
  <c r="A268" i="33"/>
  <c r="R269" i="10"/>
  <c r="A269" i="33"/>
  <c r="R270" i="10"/>
  <c r="A270" i="33"/>
  <c r="R271" i="10"/>
  <c r="A271" i="33"/>
  <c r="R272" i="10"/>
  <c r="A272" i="33"/>
  <c r="R273" i="10"/>
  <c r="A273" i="33"/>
  <c r="R274" i="10"/>
  <c r="A274" i="33"/>
  <c r="R275" i="10"/>
  <c r="A275" i="33"/>
  <c r="R276" i="10"/>
  <c r="A276" i="33"/>
  <c r="R277" i="10"/>
  <c r="A277" i="33"/>
  <c r="R278" i="10"/>
  <c r="A278" i="33"/>
  <c r="R279" i="10"/>
  <c r="A279" i="33"/>
  <c r="R280" i="10"/>
  <c r="A280" i="33"/>
  <c r="R281" i="10"/>
  <c r="A281" i="33"/>
  <c r="R282" i="10"/>
  <c r="A282" i="33"/>
  <c r="R283" i="10"/>
  <c r="A283" i="33"/>
  <c r="R284" i="10"/>
  <c r="A284" i="33"/>
  <c r="R285" i="10"/>
  <c r="A285" i="33"/>
  <c r="R286" i="10"/>
  <c r="A286" i="33"/>
  <c r="R287" i="10"/>
  <c r="A287" i="33"/>
  <c r="R288" i="10"/>
  <c r="A288" i="33"/>
  <c r="R289" i="10"/>
  <c r="A289" i="33"/>
  <c r="R290" i="10"/>
  <c r="A290" i="33"/>
  <c r="R291" i="10"/>
  <c r="A291" i="33"/>
  <c r="R292" i="10"/>
  <c r="A292" i="33"/>
  <c r="R293" i="10"/>
  <c r="A293" i="33"/>
  <c r="R294" i="10"/>
  <c r="A294" i="33"/>
  <c r="R295" i="10"/>
  <c r="A295" i="33"/>
  <c r="R296" i="10"/>
  <c r="A296" i="33"/>
  <c r="R297" i="10"/>
  <c r="A297" i="33"/>
  <c r="R298" i="10"/>
  <c r="A298" i="33"/>
  <c r="R299" i="10"/>
  <c r="A299" i="33"/>
  <c r="R300" i="10"/>
  <c r="A300" i="33"/>
  <c r="R301" i="10"/>
  <c r="A301" i="33"/>
  <c r="R302" i="10"/>
  <c r="A302" i="33"/>
  <c r="R303" i="10"/>
  <c r="A303" i="33"/>
  <c r="R304" i="10"/>
  <c r="A304" i="33"/>
  <c r="R305" i="10"/>
  <c r="A305" i="33"/>
  <c r="R306" i="10"/>
  <c r="A306" i="33"/>
  <c r="R307" i="10"/>
  <c r="A307" i="33"/>
  <c r="R308" i="10"/>
  <c r="A308" i="33"/>
  <c r="R309" i="10"/>
  <c r="A309" i="33"/>
  <c r="R310" i="10"/>
  <c r="A310" i="33"/>
  <c r="R311" i="10"/>
  <c r="A311" i="33"/>
  <c r="R312" i="10"/>
  <c r="A312" i="33"/>
  <c r="R313" i="10"/>
  <c r="A313" i="33"/>
  <c r="R314" i="10"/>
  <c r="A314" i="33"/>
  <c r="R315" i="10"/>
  <c r="A315" i="33"/>
  <c r="R316" i="10"/>
  <c r="A316" i="33"/>
  <c r="R317" i="10"/>
  <c r="A317" i="33"/>
  <c r="R318" i="10"/>
  <c r="A318" i="33"/>
  <c r="R319" i="10"/>
  <c r="A319" i="33"/>
  <c r="R320" i="10"/>
  <c r="A320" i="33"/>
  <c r="R321" i="10"/>
  <c r="A321" i="33"/>
  <c r="R322" i="10"/>
  <c r="A322" i="33"/>
  <c r="R323" i="10"/>
  <c r="A323" i="33"/>
  <c r="R324" i="10"/>
  <c r="A324" i="33"/>
  <c r="R325" i="10"/>
  <c r="A325" i="33"/>
  <c r="R326" i="10"/>
  <c r="A326" i="33"/>
  <c r="R327" i="10"/>
  <c r="A327" i="33"/>
  <c r="R328" i="10"/>
  <c r="A328" i="33"/>
  <c r="R329" i="10"/>
  <c r="A329" i="33"/>
  <c r="R330" i="10"/>
  <c r="A330" i="33"/>
  <c r="R331" i="10"/>
  <c r="A331" i="33"/>
  <c r="R332" i="10"/>
  <c r="A332" i="33"/>
  <c r="R333" i="10"/>
  <c r="A333" i="33"/>
  <c r="R334" i="10"/>
  <c r="A334" i="33"/>
  <c r="R335" i="10"/>
  <c r="A335" i="33"/>
  <c r="R336" i="10"/>
  <c r="A336" i="33"/>
  <c r="R337" i="10"/>
  <c r="A337" i="33"/>
  <c r="R338" i="10"/>
  <c r="A338" i="33"/>
  <c r="R339" i="10"/>
  <c r="A339" i="33"/>
  <c r="R340" i="10"/>
  <c r="A340" i="33"/>
  <c r="R341" i="10"/>
  <c r="A341" i="33"/>
  <c r="R342" i="10"/>
  <c r="A342" i="33"/>
  <c r="R343" i="10"/>
  <c r="A343" i="33"/>
  <c r="R344" i="10"/>
  <c r="A344" i="33"/>
  <c r="R345" i="10"/>
  <c r="A345" i="33"/>
  <c r="R346" i="10"/>
  <c r="A346" i="33"/>
  <c r="R347" i="10"/>
  <c r="A347" i="33"/>
  <c r="R348" i="10"/>
  <c r="A348" i="33"/>
  <c r="R349" i="10"/>
  <c r="A349" i="33"/>
  <c r="R350" i="10"/>
  <c r="A350" i="33"/>
  <c r="R351" i="10"/>
  <c r="A351" i="33"/>
  <c r="R352" i="10"/>
  <c r="A352" i="33"/>
  <c r="R353" i="10"/>
  <c r="A353" i="33"/>
  <c r="R354" i="10"/>
  <c r="A354" i="33"/>
  <c r="R355" i="10"/>
  <c r="A355" i="33"/>
  <c r="R356" i="10"/>
  <c r="A356" i="33"/>
  <c r="R357" i="10"/>
  <c r="A357" i="33"/>
  <c r="R358" i="10"/>
  <c r="A358" i="33"/>
  <c r="R359" i="10"/>
  <c r="A359" i="33"/>
  <c r="R360" i="10"/>
  <c r="A360" i="33"/>
  <c r="R361" i="10"/>
  <c r="A361" i="33"/>
  <c r="R362" i="10"/>
  <c r="A362" i="33"/>
  <c r="R363" i="10"/>
  <c r="A363" i="33"/>
  <c r="R364" i="10"/>
  <c r="A364" i="33"/>
  <c r="R365" i="10"/>
  <c r="A365" i="33"/>
  <c r="R366" i="10"/>
  <c r="A366" i="33"/>
  <c r="R367" i="10"/>
  <c r="A367" i="33"/>
  <c r="R368" i="10"/>
  <c r="A368" i="33"/>
  <c r="R369" i="10"/>
  <c r="A369" i="33"/>
  <c r="R370" i="10"/>
  <c r="A370" i="33"/>
  <c r="R371" i="10"/>
  <c r="A371" i="33"/>
  <c r="R372" i="10"/>
  <c r="A372" i="33"/>
  <c r="R373" i="10"/>
  <c r="A373" i="33"/>
  <c r="R374" i="10"/>
  <c r="A374" i="33"/>
  <c r="R375" i="10"/>
  <c r="A375" i="33"/>
  <c r="R376" i="10"/>
  <c r="A376" i="33"/>
  <c r="R377" i="10"/>
  <c r="A377" i="33"/>
  <c r="R378" i="10"/>
  <c r="A378" i="33"/>
  <c r="R379" i="10"/>
  <c r="A379" i="33"/>
  <c r="R380" i="10"/>
  <c r="A380" i="33"/>
  <c r="R381" i="10"/>
  <c r="A381" i="33"/>
  <c r="R382" i="10"/>
  <c r="A382" i="33"/>
  <c r="R383" i="10"/>
  <c r="A383" i="33"/>
  <c r="R384" i="10"/>
  <c r="A384" i="33"/>
  <c r="R385" i="10"/>
  <c r="A385" i="33"/>
  <c r="R386" i="10"/>
  <c r="A386" i="33"/>
  <c r="R387" i="10"/>
  <c r="A387" i="33"/>
  <c r="R388" i="10"/>
  <c r="A388" i="33"/>
  <c r="R389" i="10"/>
  <c r="A389" i="33"/>
  <c r="R390" i="10"/>
  <c r="A390" i="33"/>
  <c r="R391" i="10"/>
  <c r="A391" i="33"/>
  <c r="R392" i="10"/>
  <c r="A392" i="33"/>
  <c r="R393" i="10"/>
  <c r="A393" i="33"/>
  <c r="R394" i="10"/>
  <c r="A394" i="33"/>
  <c r="R395" i="10"/>
  <c r="A395" i="33"/>
  <c r="R396" i="10"/>
  <c r="A396" i="33"/>
  <c r="R397" i="10"/>
  <c r="A397" i="33"/>
  <c r="R398" i="10"/>
  <c r="A398" i="33"/>
  <c r="R399" i="10"/>
  <c r="A399" i="33"/>
  <c r="R400" i="10"/>
  <c r="A400" i="33"/>
  <c r="R401" i="10"/>
  <c r="A401" i="33"/>
  <c r="R402" i="10"/>
  <c r="A402" i="33"/>
  <c r="R403" i="10"/>
  <c r="A403" i="33"/>
  <c r="R404" i="10"/>
  <c r="A404" i="33"/>
  <c r="R405" i="10"/>
  <c r="A405" i="33"/>
  <c r="R406" i="10"/>
  <c r="A406" i="33"/>
  <c r="R407" i="10"/>
  <c r="A407" i="33"/>
  <c r="R408" i="10"/>
  <c r="A408" i="33"/>
  <c r="R409" i="10"/>
  <c r="A409" i="33"/>
  <c r="R410" i="10"/>
  <c r="A410" i="33"/>
  <c r="R411" i="10"/>
  <c r="A411" i="33"/>
  <c r="R412" i="10"/>
  <c r="A412" i="33"/>
  <c r="R413" i="10"/>
  <c r="A413" i="33"/>
  <c r="R414" i="10"/>
  <c r="A414" i="33"/>
  <c r="R415" i="10"/>
  <c r="A415" i="33"/>
  <c r="R416" i="10"/>
  <c r="A416" i="33"/>
  <c r="R417" i="10"/>
  <c r="A417" i="33"/>
  <c r="R418" i="10"/>
  <c r="A418" i="33"/>
  <c r="R419" i="10"/>
  <c r="A419" i="33"/>
  <c r="R420" i="10"/>
  <c r="A420" i="33"/>
  <c r="R421" i="10"/>
  <c r="A421" i="33"/>
  <c r="R422" i="10"/>
  <c r="A422" i="33"/>
  <c r="R423" i="10"/>
  <c r="A423" i="33"/>
  <c r="R424" i="10"/>
  <c r="A424" i="33"/>
  <c r="R425" i="10"/>
  <c r="A425" i="33"/>
  <c r="R426" i="10"/>
  <c r="A426" i="33"/>
  <c r="R427" i="10"/>
  <c r="A427" i="33"/>
  <c r="R428" i="10"/>
  <c r="A428" i="33"/>
  <c r="R429" i="10"/>
  <c r="A429" i="33"/>
  <c r="R430" i="10"/>
  <c r="A430" i="33"/>
  <c r="R431" i="10"/>
  <c r="A431" i="33"/>
  <c r="R432" i="10"/>
  <c r="A432" i="33"/>
  <c r="R433" i="10"/>
  <c r="A433" i="33"/>
  <c r="R434" i="10"/>
  <c r="A434" i="33"/>
  <c r="R435" i="10"/>
  <c r="A435" i="33"/>
  <c r="R436" i="10"/>
  <c r="A436" i="33"/>
  <c r="R437" i="10"/>
  <c r="A437" i="33"/>
  <c r="R438" i="10"/>
  <c r="A438" i="33"/>
  <c r="R439" i="10"/>
  <c r="A439" i="33"/>
  <c r="R440" i="10"/>
  <c r="A440" i="33"/>
  <c r="R441" i="10"/>
  <c r="A441" i="33"/>
  <c r="R442" i="10"/>
  <c r="A442" i="33"/>
  <c r="R443" i="10"/>
  <c r="A443" i="33"/>
  <c r="R444" i="10"/>
  <c r="A444" i="33"/>
  <c r="R445" i="10"/>
  <c r="A445" i="33"/>
  <c r="R446" i="10"/>
  <c r="A446" i="33"/>
  <c r="R447" i="10"/>
  <c r="A447" i="33"/>
  <c r="R448" i="10"/>
  <c r="A448" i="33"/>
  <c r="R449" i="10"/>
  <c r="A449" i="33"/>
  <c r="R450" i="10"/>
  <c r="A450" i="33"/>
  <c r="R451" i="10"/>
  <c r="A451" i="33"/>
  <c r="R452" i="10"/>
  <c r="A452" i="33"/>
  <c r="R453" i="10"/>
  <c r="A453" i="33"/>
  <c r="R454" i="10"/>
  <c r="A454" i="33"/>
  <c r="R455" i="10"/>
  <c r="A455" i="33"/>
  <c r="R456" i="10"/>
  <c r="A456" i="33"/>
  <c r="R457" i="10"/>
  <c r="A457" i="33"/>
  <c r="R458" i="10"/>
  <c r="A458" i="33"/>
  <c r="R459" i="10"/>
  <c r="A459" i="33"/>
  <c r="R460" i="10"/>
  <c r="A460" i="33"/>
  <c r="R461" i="10"/>
  <c r="A461" i="33"/>
  <c r="R462" i="10"/>
  <c r="A462" i="33"/>
  <c r="R463" i="10"/>
  <c r="A463" i="33"/>
  <c r="R464" i="10"/>
  <c r="A464" i="33"/>
  <c r="R465" i="10"/>
  <c r="A465" i="33"/>
  <c r="R466" i="10"/>
  <c r="A466" i="33"/>
  <c r="R467" i="10"/>
  <c r="A467" i="33"/>
  <c r="R468" i="10"/>
  <c r="A468" i="33"/>
  <c r="R469" i="10"/>
  <c r="A469" i="33"/>
  <c r="R470" i="10"/>
  <c r="A470" i="33"/>
  <c r="R471" i="10"/>
  <c r="A471" i="33"/>
  <c r="R472" i="10"/>
  <c r="A472" i="33"/>
  <c r="R473" i="10"/>
  <c r="A473" i="33"/>
  <c r="R474" i="10"/>
  <c r="A474" i="33"/>
  <c r="R475" i="10"/>
  <c r="A475" i="33"/>
  <c r="R476" i="10"/>
  <c r="A476" i="33"/>
  <c r="R477" i="10"/>
  <c r="A477" i="33"/>
  <c r="R478" i="10"/>
  <c r="A478" i="33"/>
  <c r="R479" i="10"/>
  <c r="A479" i="33"/>
  <c r="R480" i="10"/>
  <c r="A480" i="33"/>
  <c r="R2" i="10"/>
  <c r="A2" i="33"/>
  <c r="K25" i="33"/>
  <c r="E9" i="33"/>
  <c r="K24" i="33"/>
  <c r="K23" i="33"/>
  <c r="D9" i="33"/>
  <c r="K22" i="33"/>
  <c r="B9" i="33"/>
  <c r="K21" i="33"/>
  <c r="C9" i="33"/>
  <c r="K20" i="33"/>
  <c r="Q3" i="10"/>
  <c r="A3" i="32"/>
  <c r="Q4" i="10"/>
  <c r="A4" i="32"/>
  <c r="Q5" i="10"/>
  <c r="A5" i="32"/>
  <c r="Q6" i="10"/>
  <c r="A6" i="32"/>
  <c r="Q7" i="10"/>
  <c r="A7" i="32"/>
  <c r="Q8" i="10"/>
  <c r="A8" i="32"/>
  <c r="Q9" i="10"/>
  <c r="A9" i="32"/>
  <c r="Q10" i="10"/>
  <c r="A10" i="32"/>
  <c r="Q11" i="10"/>
  <c r="A11" i="32"/>
  <c r="Q12" i="10"/>
  <c r="A12" i="32"/>
  <c r="Q13" i="10"/>
  <c r="A13" i="32"/>
  <c r="Q14" i="10"/>
  <c r="A14" i="32"/>
  <c r="Q15" i="10"/>
  <c r="A15" i="32"/>
  <c r="Q16" i="10"/>
  <c r="A16" i="32"/>
  <c r="Q17" i="10"/>
  <c r="A17" i="32"/>
  <c r="Q18" i="10"/>
  <c r="A18" i="32"/>
  <c r="Q19" i="10"/>
  <c r="A19" i="32"/>
  <c r="Q20" i="10"/>
  <c r="A20" i="32"/>
  <c r="Q21" i="10"/>
  <c r="A21" i="32"/>
  <c r="Q22" i="10"/>
  <c r="A22" i="32"/>
  <c r="Q23" i="10"/>
  <c r="A23" i="32"/>
  <c r="Q24" i="10"/>
  <c r="A24" i="32"/>
  <c r="Q25" i="10"/>
  <c r="A25" i="32"/>
  <c r="Q26" i="10"/>
  <c r="A26" i="32"/>
  <c r="Q27" i="10"/>
  <c r="A27" i="32"/>
  <c r="Q28" i="10"/>
  <c r="A28" i="32"/>
  <c r="Q29" i="10"/>
  <c r="A29" i="32"/>
  <c r="Q30" i="10"/>
  <c r="A30" i="32"/>
  <c r="Q31" i="10"/>
  <c r="A31" i="32"/>
  <c r="Q32" i="10"/>
  <c r="A32" i="32"/>
  <c r="Q33" i="10"/>
  <c r="A33" i="32"/>
  <c r="Q34" i="10"/>
  <c r="A34" i="32"/>
  <c r="Q35" i="10"/>
  <c r="A35" i="32"/>
  <c r="Q36" i="10"/>
  <c r="A36" i="32"/>
  <c r="Q37" i="10"/>
  <c r="A37" i="32"/>
  <c r="Q38" i="10"/>
  <c r="A38" i="32"/>
  <c r="Q39" i="10"/>
  <c r="A39" i="32"/>
  <c r="Q40" i="10"/>
  <c r="A40" i="32"/>
  <c r="Q41" i="10"/>
  <c r="A41" i="32"/>
  <c r="Q42" i="10"/>
  <c r="A42" i="32"/>
  <c r="Q43" i="10"/>
  <c r="A43" i="32"/>
  <c r="Q44" i="10"/>
  <c r="A44" i="32"/>
  <c r="Q45" i="10"/>
  <c r="A45" i="32"/>
  <c r="Q46" i="10"/>
  <c r="A46" i="32"/>
  <c r="Q47" i="10"/>
  <c r="A47" i="32"/>
  <c r="Q48" i="10"/>
  <c r="A48" i="32"/>
  <c r="Q49" i="10"/>
  <c r="A49" i="32"/>
  <c r="Q50" i="10"/>
  <c r="A50" i="32"/>
  <c r="Q51" i="10"/>
  <c r="A51" i="32"/>
  <c r="Q52" i="10"/>
  <c r="A52" i="32"/>
  <c r="Q53" i="10"/>
  <c r="A53" i="32"/>
  <c r="Q54" i="10"/>
  <c r="A54" i="32"/>
  <c r="Q55" i="10"/>
  <c r="A55" i="32"/>
  <c r="Q56" i="10"/>
  <c r="A56" i="32"/>
  <c r="Q57" i="10"/>
  <c r="A57" i="32"/>
  <c r="Q58" i="10"/>
  <c r="A58" i="32"/>
  <c r="Q59" i="10"/>
  <c r="A59" i="32"/>
  <c r="Q60" i="10"/>
  <c r="A60" i="32"/>
  <c r="Q61" i="10"/>
  <c r="A61" i="32"/>
  <c r="Q62" i="10"/>
  <c r="A62" i="32"/>
  <c r="Q63" i="10"/>
  <c r="A63" i="32"/>
  <c r="Q64" i="10"/>
  <c r="A64" i="32"/>
  <c r="Q65" i="10"/>
  <c r="A65" i="32"/>
  <c r="Q66" i="10"/>
  <c r="A66" i="32"/>
  <c r="Q67" i="10"/>
  <c r="A67" i="32"/>
  <c r="Q68" i="10"/>
  <c r="A68" i="32"/>
  <c r="Q69" i="10"/>
  <c r="A69" i="32"/>
  <c r="Q70" i="10"/>
  <c r="A70" i="32"/>
  <c r="Q71" i="10"/>
  <c r="A71" i="32"/>
  <c r="Q72" i="10"/>
  <c r="A72" i="32"/>
  <c r="Q73" i="10"/>
  <c r="A73" i="32"/>
  <c r="Q74" i="10"/>
  <c r="A74" i="32"/>
  <c r="Q75" i="10"/>
  <c r="A75" i="32"/>
  <c r="Q76" i="10"/>
  <c r="A76" i="32"/>
  <c r="Q77" i="10"/>
  <c r="A77" i="32"/>
  <c r="Q78" i="10"/>
  <c r="A78" i="32"/>
  <c r="Q79" i="10"/>
  <c r="A79" i="32"/>
  <c r="Q80" i="10"/>
  <c r="A80" i="32"/>
  <c r="Q81" i="10"/>
  <c r="A81" i="32"/>
  <c r="Q82" i="10"/>
  <c r="A82" i="32"/>
  <c r="Q83" i="10"/>
  <c r="A83" i="32"/>
  <c r="Q84" i="10"/>
  <c r="A84" i="32"/>
  <c r="Q85" i="10"/>
  <c r="A85" i="32"/>
  <c r="Q86" i="10"/>
  <c r="A86" i="32"/>
  <c r="Q87" i="10"/>
  <c r="A87" i="32"/>
  <c r="Q88" i="10"/>
  <c r="A88" i="32"/>
  <c r="Q89" i="10"/>
  <c r="A89" i="32"/>
  <c r="Q90" i="10"/>
  <c r="A90" i="32"/>
  <c r="Q91" i="10"/>
  <c r="A91" i="32"/>
  <c r="Q92" i="10"/>
  <c r="A92" i="32"/>
  <c r="Q93" i="10"/>
  <c r="A93" i="32"/>
  <c r="Q94" i="10"/>
  <c r="A94" i="32"/>
  <c r="Q95" i="10"/>
  <c r="A95" i="32"/>
  <c r="Q96" i="10"/>
  <c r="A96" i="32"/>
  <c r="Q97" i="10"/>
  <c r="A97" i="32"/>
  <c r="Q98" i="10"/>
  <c r="A98" i="32"/>
  <c r="Q99" i="10"/>
  <c r="A99" i="32"/>
  <c r="Q100" i="10"/>
  <c r="A100" i="32"/>
  <c r="Q101" i="10"/>
  <c r="A101" i="32"/>
  <c r="Q102" i="10"/>
  <c r="A102" i="32"/>
  <c r="Q103" i="10"/>
  <c r="A103" i="32"/>
  <c r="Q104" i="10"/>
  <c r="A104" i="32"/>
  <c r="Q105" i="10"/>
  <c r="A105" i="32"/>
  <c r="Q106" i="10"/>
  <c r="A106" i="32"/>
  <c r="Q107" i="10"/>
  <c r="A107" i="32"/>
  <c r="Q108" i="10"/>
  <c r="A108" i="32"/>
  <c r="Q109" i="10"/>
  <c r="A109" i="32"/>
  <c r="Q110" i="10"/>
  <c r="A110" i="32"/>
  <c r="Q111" i="10"/>
  <c r="A111" i="32"/>
  <c r="Q112" i="10"/>
  <c r="A112" i="32"/>
  <c r="Q113" i="10"/>
  <c r="A113" i="32"/>
  <c r="Q114" i="10"/>
  <c r="A114" i="32"/>
  <c r="Q115" i="10"/>
  <c r="A115" i="32"/>
  <c r="Q116" i="10"/>
  <c r="A116" i="32"/>
  <c r="Q117" i="10"/>
  <c r="A117" i="32"/>
  <c r="Q118" i="10"/>
  <c r="A118" i="32"/>
  <c r="Q119" i="10"/>
  <c r="A119" i="32"/>
  <c r="Q120" i="10"/>
  <c r="A120" i="32"/>
  <c r="Q121" i="10"/>
  <c r="A121" i="32"/>
  <c r="Q122" i="10"/>
  <c r="A122" i="32"/>
  <c r="Q123" i="10"/>
  <c r="A123" i="32"/>
  <c r="Q124" i="10"/>
  <c r="A124" i="32"/>
  <c r="Q125" i="10"/>
  <c r="A125" i="32"/>
  <c r="Q126" i="10"/>
  <c r="A126" i="32"/>
  <c r="Q127" i="10"/>
  <c r="A127" i="32"/>
  <c r="Q128" i="10"/>
  <c r="A128" i="32"/>
  <c r="Q129" i="10"/>
  <c r="A129" i="32"/>
  <c r="Q130" i="10"/>
  <c r="A130" i="32"/>
  <c r="Q131" i="10"/>
  <c r="A131" i="32"/>
  <c r="Q132" i="10"/>
  <c r="A132" i="32"/>
  <c r="Q133" i="10"/>
  <c r="A133" i="32"/>
  <c r="Q134" i="10"/>
  <c r="A134" i="32"/>
  <c r="Q135" i="10"/>
  <c r="A135" i="32"/>
  <c r="Q136" i="10"/>
  <c r="A136" i="32"/>
  <c r="Q137" i="10"/>
  <c r="A137" i="32"/>
  <c r="Q138" i="10"/>
  <c r="A138" i="32"/>
  <c r="Q139" i="10"/>
  <c r="A139" i="32"/>
  <c r="Q140" i="10"/>
  <c r="A140" i="32"/>
  <c r="Q141" i="10"/>
  <c r="A141" i="32"/>
  <c r="Q142" i="10"/>
  <c r="A142" i="32"/>
  <c r="Q143" i="10"/>
  <c r="A143" i="32"/>
  <c r="Q144" i="10"/>
  <c r="A144" i="32"/>
  <c r="Q145" i="10"/>
  <c r="A145" i="32"/>
  <c r="Q146" i="10"/>
  <c r="A146" i="32"/>
  <c r="Q147" i="10"/>
  <c r="A147" i="32"/>
  <c r="Q148" i="10"/>
  <c r="A148" i="32"/>
  <c r="Q149" i="10"/>
  <c r="A149" i="32"/>
  <c r="Q150" i="10"/>
  <c r="A150" i="32"/>
  <c r="Q151" i="10"/>
  <c r="A151" i="32"/>
  <c r="Q152" i="10"/>
  <c r="A152" i="32"/>
  <c r="Q153" i="10"/>
  <c r="A153" i="32"/>
  <c r="Q154" i="10"/>
  <c r="A154" i="32"/>
  <c r="Q155" i="10"/>
  <c r="A155" i="32"/>
  <c r="Q156" i="10"/>
  <c r="A156" i="32"/>
  <c r="Q157" i="10"/>
  <c r="A157" i="32"/>
  <c r="Q158" i="10"/>
  <c r="A158" i="32"/>
  <c r="Q159" i="10"/>
  <c r="A159" i="32"/>
  <c r="Q160" i="10"/>
  <c r="A160" i="32"/>
  <c r="Q161" i="10"/>
  <c r="A161" i="32"/>
  <c r="Q162" i="10"/>
  <c r="A162" i="32"/>
  <c r="Q163" i="10"/>
  <c r="A163" i="32"/>
  <c r="Q164" i="10"/>
  <c r="A164" i="32"/>
  <c r="Q165" i="10"/>
  <c r="A165" i="32"/>
  <c r="Q166" i="10"/>
  <c r="A166" i="32"/>
  <c r="Q167" i="10"/>
  <c r="A167" i="32"/>
  <c r="Q168" i="10"/>
  <c r="A168" i="32"/>
  <c r="Q169" i="10"/>
  <c r="A169" i="32"/>
  <c r="Q170" i="10"/>
  <c r="A170" i="32"/>
  <c r="Q171" i="10"/>
  <c r="A171" i="32"/>
  <c r="Q172" i="10"/>
  <c r="A172" i="32"/>
  <c r="Q173" i="10"/>
  <c r="A173" i="32"/>
  <c r="Q174" i="10"/>
  <c r="A174" i="32"/>
  <c r="Q175" i="10"/>
  <c r="A175" i="32"/>
  <c r="Q176" i="10"/>
  <c r="A176" i="32"/>
  <c r="Q177" i="10"/>
  <c r="A177" i="32"/>
  <c r="Q178" i="10"/>
  <c r="A178" i="32"/>
  <c r="Q179" i="10"/>
  <c r="A179" i="32"/>
  <c r="Q180" i="10"/>
  <c r="A180" i="32"/>
  <c r="Q181" i="10"/>
  <c r="A181" i="32"/>
  <c r="Q182" i="10"/>
  <c r="A182" i="32"/>
  <c r="Q183" i="10"/>
  <c r="A183" i="32"/>
  <c r="Q184" i="10"/>
  <c r="A184" i="32"/>
  <c r="Q185" i="10"/>
  <c r="A185" i="32"/>
  <c r="Q186" i="10"/>
  <c r="A186" i="32"/>
  <c r="Q187" i="10"/>
  <c r="A187" i="32"/>
  <c r="Q188" i="10"/>
  <c r="A188" i="32"/>
  <c r="Q189" i="10"/>
  <c r="A189" i="32"/>
  <c r="Q190" i="10"/>
  <c r="A190" i="32"/>
  <c r="Q191" i="10"/>
  <c r="A191" i="32"/>
  <c r="Q192" i="10"/>
  <c r="A192" i="32"/>
  <c r="Q193" i="10"/>
  <c r="A193" i="32"/>
  <c r="Q194" i="10"/>
  <c r="A194" i="32"/>
  <c r="Q195" i="10"/>
  <c r="A195" i="32"/>
  <c r="Q196" i="10"/>
  <c r="A196" i="32"/>
  <c r="Q197" i="10"/>
  <c r="A197" i="32"/>
  <c r="Q198" i="10"/>
  <c r="A198" i="32"/>
  <c r="Q199" i="10"/>
  <c r="A199" i="32"/>
  <c r="Q200" i="10"/>
  <c r="A200" i="32"/>
  <c r="Q201" i="10"/>
  <c r="A201" i="32"/>
  <c r="Q202" i="10"/>
  <c r="A202" i="32"/>
  <c r="Q203" i="10"/>
  <c r="A203" i="32"/>
  <c r="Q204" i="10"/>
  <c r="A204" i="32"/>
  <c r="Q205" i="10"/>
  <c r="A205" i="32"/>
  <c r="Q206" i="10"/>
  <c r="A206" i="32"/>
  <c r="Q207" i="10"/>
  <c r="A207" i="32"/>
  <c r="Q208" i="10"/>
  <c r="A208" i="32"/>
  <c r="Q209" i="10"/>
  <c r="A209" i="32"/>
  <c r="Q210" i="10"/>
  <c r="A210" i="32"/>
  <c r="Q211" i="10"/>
  <c r="A211" i="32"/>
  <c r="Q212" i="10"/>
  <c r="A212" i="32"/>
  <c r="Q213" i="10"/>
  <c r="A213" i="32"/>
  <c r="Q214" i="10"/>
  <c r="A214" i="32"/>
  <c r="Q215" i="10"/>
  <c r="A215" i="32"/>
  <c r="Q216" i="10"/>
  <c r="A216" i="32"/>
  <c r="Q217" i="10"/>
  <c r="A217" i="32"/>
  <c r="Q218" i="10"/>
  <c r="A218" i="32"/>
  <c r="Q219" i="10"/>
  <c r="A219" i="32"/>
  <c r="Q220" i="10"/>
  <c r="A220" i="32"/>
  <c r="Q221" i="10"/>
  <c r="A221" i="32"/>
  <c r="Q222" i="10"/>
  <c r="A222" i="32"/>
  <c r="Q223" i="10"/>
  <c r="A223" i="32"/>
  <c r="Q224" i="10"/>
  <c r="A224" i="32"/>
  <c r="Q225" i="10"/>
  <c r="A225" i="32"/>
  <c r="Q226" i="10"/>
  <c r="A226" i="32"/>
  <c r="Q227" i="10"/>
  <c r="A227" i="32"/>
  <c r="Q228" i="10"/>
  <c r="A228" i="32"/>
  <c r="Q229" i="10"/>
  <c r="A229" i="32"/>
  <c r="Q230" i="10"/>
  <c r="A230" i="32"/>
  <c r="Q231" i="10"/>
  <c r="A231" i="32"/>
  <c r="Q232" i="10"/>
  <c r="A232" i="32"/>
  <c r="Q233" i="10"/>
  <c r="A233" i="32"/>
  <c r="Q234" i="10"/>
  <c r="A234" i="32"/>
  <c r="Q235" i="10"/>
  <c r="A235" i="32"/>
  <c r="Q236" i="10"/>
  <c r="A236" i="32"/>
  <c r="Q237" i="10"/>
  <c r="A237" i="32"/>
  <c r="Q238" i="10"/>
  <c r="A238" i="32"/>
  <c r="Q239" i="10"/>
  <c r="A239" i="32"/>
  <c r="Q240" i="10"/>
  <c r="A240" i="32"/>
  <c r="Q241" i="10"/>
  <c r="A241" i="32"/>
  <c r="Q242" i="10"/>
  <c r="A242" i="32"/>
  <c r="Q243" i="10"/>
  <c r="A243" i="32"/>
  <c r="Q244" i="10"/>
  <c r="A244" i="32"/>
  <c r="Q245" i="10"/>
  <c r="A245" i="32"/>
  <c r="Q246" i="10"/>
  <c r="A246" i="32"/>
  <c r="Q247" i="10"/>
  <c r="A247" i="32"/>
  <c r="Q248" i="10"/>
  <c r="A248" i="32"/>
  <c r="Q249" i="10"/>
  <c r="A249" i="32"/>
  <c r="Q250" i="10"/>
  <c r="A250" i="32"/>
  <c r="Q251" i="10"/>
  <c r="A251" i="32"/>
  <c r="Q252" i="10"/>
  <c r="A252" i="32"/>
  <c r="Q253" i="10"/>
  <c r="A253" i="32"/>
  <c r="Q254" i="10"/>
  <c r="A254" i="32"/>
  <c r="Q255" i="10"/>
  <c r="A255" i="32"/>
  <c r="Q256" i="10"/>
  <c r="A256" i="32"/>
  <c r="Q257" i="10"/>
  <c r="A257" i="32"/>
  <c r="Q258" i="10"/>
  <c r="A258" i="32"/>
  <c r="Q259" i="10"/>
  <c r="A259" i="32"/>
  <c r="Q260" i="10"/>
  <c r="A260" i="32"/>
  <c r="Q261" i="10"/>
  <c r="A261" i="32"/>
  <c r="Q262" i="10"/>
  <c r="A262" i="32"/>
  <c r="Q263" i="10"/>
  <c r="A263" i="32"/>
  <c r="Q264" i="10"/>
  <c r="A264" i="32"/>
  <c r="Q265" i="10"/>
  <c r="A265" i="32"/>
  <c r="Q266" i="10"/>
  <c r="A266" i="32"/>
  <c r="Q267" i="10"/>
  <c r="A267" i="32"/>
  <c r="Q268" i="10"/>
  <c r="A268" i="32"/>
  <c r="Q269" i="10"/>
  <c r="A269" i="32"/>
  <c r="Q270" i="10"/>
  <c r="A270" i="32"/>
  <c r="Q271" i="10"/>
  <c r="A271" i="32"/>
  <c r="Q272" i="10"/>
  <c r="A272" i="32"/>
  <c r="Q273" i="10"/>
  <c r="A273" i="32"/>
  <c r="Q274" i="10"/>
  <c r="A274" i="32"/>
  <c r="Q275" i="10"/>
  <c r="A275" i="32"/>
  <c r="Q276" i="10"/>
  <c r="A276" i="32"/>
  <c r="Q277" i="10"/>
  <c r="A277" i="32"/>
  <c r="Q278" i="10"/>
  <c r="A278" i="32"/>
  <c r="Q279" i="10"/>
  <c r="A279" i="32"/>
  <c r="Q280" i="10"/>
  <c r="A280" i="32"/>
  <c r="Q281" i="10"/>
  <c r="A281" i="32"/>
  <c r="Q282" i="10"/>
  <c r="A282" i="32"/>
  <c r="Q283" i="10"/>
  <c r="A283" i="32"/>
  <c r="Q284" i="10"/>
  <c r="A284" i="32"/>
  <c r="Q285" i="10"/>
  <c r="A285" i="32"/>
  <c r="Q286" i="10"/>
  <c r="A286" i="32"/>
  <c r="Q287" i="10"/>
  <c r="A287" i="32"/>
  <c r="Q288" i="10"/>
  <c r="A288" i="32"/>
  <c r="Q289" i="10"/>
  <c r="A289" i="32"/>
  <c r="Q290" i="10"/>
  <c r="A290" i="32"/>
  <c r="Q291" i="10"/>
  <c r="A291" i="32"/>
  <c r="Q292" i="10"/>
  <c r="A292" i="32"/>
  <c r="Q293" i="10"/>
  <c r="A293" i="32"/>
  <c r="Q294" i="10"/>
  <c r="A294" i="32"/>
  <c r="Q295" i="10"/>
  <c r="A295" i="32"/>
  <c r="Q296" i="10"/>
  <c r="A296" i="32"/>
  <c r="Q297" i="10"/>
  <c r="A297" i="32"/>
  <c r="Q298" i="10"/>
  <c r="A298" i="32"/>
  <c r="Q299" i="10"/>
  <c r="A299" i="32"/>
  <c r="Q300" i="10"/>
  <c r="A300" i="32"/>
  <c r="Q301" i="10"/>
  <c r="A301" i="32"/>
  <c r="Q302" i="10"/>
  <c r="A302" i="32"/>
  <c r="Q303" i="10"/>
  <c r="A303" i="32"/>
  <c r="Q304" i="10"/>
  <c r="A304" i="32"/>
  <c r="Q305" i="10"/>
  <c r="A305" i="32"/>
  <c r="Q306" i="10"/>
  <c r="A306" i="32"/>
  <c r="Q307" i="10"/>
  <c r="A307" i="32"/>
  <c r="Q308" i="10"/>
  <c r="A308" i="32"/>
  <c r="Q309" i="10"/>
  <c r="A309" i="32"/>
  <c r="Q310" i="10"/>
  <c r="A310" i="32"/>
  <c r="Q311" i="10"/>
  <c r="A311" i="32"/>
  <c r="Q312" i="10"/>
  <c r="A312" i="32"/>
  <c r="Q313" i="10"/>
  <c r="A313" i="32"/>
  <c r="Q314" i="10"/>
  <c r="A314" i="32"/>
  <c r="Q315" i="10"/>
  <c r="A315" i="32"/>
  <c r="Q316" i="10"/>
  <c r="A316" i="32"/>
  <c r="Q317" i="10"/>
  <c r="A317" i="32"/>
  <c r="Q318" i="10"/>
  <c r="A318" i="32"/>
  <c r="Q319" i="10"/>
  <c r="A319" i="32"/>
  <c r="Q320" i="10"/>
  <c r="A320" i="32"/>
  <c r="Q321" i="10"/>
  <c r="A321" i="32"/>
  <c r="Q322" i="10"/>
  <c r="A322" i="32"/>
  <c r="Q323" i="10"/>
  <c r="A323" i="32"/>
  <c r="Q324" i="10"/>
  <c r="A324" i="32"/>
  <c r="Q325" i="10"/>
  <c r="A325" i="32"/>
  <c r="Q326" i="10"/>
  <c r="A326" i="32"/>
  <c r="Q327" i="10"/>
  <c r="A327" i="32"/>
  <c r="Q328" i="10"/>
  <c r="A328" i="32"/>
  <c r="Q329" i="10"/>
  <c r="A329" i="32"/>
  <c r="Q330" i="10"/>
  <c r="A330" i="32"/>
  <c r="Q331" i="10"/>
  <c r="A331" i="32"/>
  <c r="Q332" i="10"/>
  <c r="A332" i="32"/>
  <c r="Q333" i="10"/>
  <c r="A333" i="32"/>
  <c r="Q334" i="10"/>
  <c r="A334" i="32"/>
  <c r="Q335" i="10"/>
  <c r="A335" i="32"/>
  <c r="Q336" i="10"/>
  <c r="A336" i="32"/>
  <c r="Q337" i="10"/>
  <c r="A337" i="32"/>
  <c r="Q338" i="10"/>
  <c r="A338" i="32"/>
  <c r="Q339" i="10"/>
  <c r="A339" i="32"/>
  <c r="Q340" i="10"/>
  <c r="A340" i="32"/>
  <c r="Q341" i="10"/>
  <c r="A341" i="32"/>
  <c r="Q342" i="10"/>
  <c r="A342" i="32"/>
  <c r="Q343" i="10"/>
  <c r="A343" i="32"/>
  <c r="Q344" i="10"/>
  <c r="A344" i="32"/>
  <c r="Q345" i="10"/>
  <c r="A345" i="32"/>
  <c r="Q346" i="10"/>
  <c r="A346" i="32"/>
  <c r="Q347" i="10"/>
  <c r="A347" i="32"/>
  <c r="Q348" i="10"/>
  <c r="A348" i="32"/>
  <c r="Q349" i="10"/>
  <c r="A349" i="32"/>
  <c r="Q350" i="10"/>
  <c r="A350" i="32"/>
  <c r="Q351" i="10"/>
  <c r="A351" i="32"/>
  <c r="Q352" i="10"/>
  <c r="A352" i="32"/>
  <c r="Q353" i="10"/>
  <c r="A353" i="32"/>
  <c r="Q354" i="10"/>
  <c r="A354" i="32"/>
  <c r="Q355" i="10"/>
  <c r="A355" i="32"/>
  <c r="Q356" i="10"/>
  <c r="A356" i="32"/>
  <c r="Q357" i="10"/>
  <c r="A357" i="32"/>
  <c r="Q358" i="10"/>
  <c r="A358" i="32"/>
  <c r="Q359" i="10"/>
  <c r="A359" i="32"/>
  <c r="Q360" i="10"/>
  <c r="A360" i="32"/>
  <c r="Q361" i="10"/>
  <c r="A361" i="32"/>
  <c r="Q362" i="10"/>
  <c r="A362" i="32"/>
  <c r="Q363" i="10"/>
  <c r="A363" i="32"/>
  <c r="Q364" i="10"/>
  <c r="A364" i="32"/>
  <c r="Q365" i="10"/>
  <c r="A365" i="32"/>
  <c r="Q366" i="10"/>
  <c r="A366" i="32"/>
  <c r="Q367" i="10"/>
  <c r="A367" i="32"/>
  <c r="Q368" i="10"/>
  <c r="A368" i="32"/>
  <c r="Q369" i="10"/>
  <c r="A369" i="32"/>
  <c r="Q370" i="10"/>
  <c r="A370" i="32"/>
  <c r="Q371" i="10"/>
  <c r="A371" i="32"/>
  <c r="Q372" i="10"/>
  <c r="A372" i="32"/>
  <c r="Q373" i="10"/>
  <c r="A373" i="32"/>
  <c r="Q374" i="10"/>
  <c r="A374" i="32"/>
  <c r="Q375" i="10"/>
  <c r="A375" i="32"/>
  <c r="Q376" i="10"/>
  <c r="A376" i="32"/>
  <c r="Q377" i="10"/>
  <c r="A377" i="32"/>
  <c r="Q378" i="10"/>
  <c r="A378" i="32"/>
  <c r="Q379" i="10"/>
  <c r="A379" i="32"/>
  <c r="Q380" i="10"/>
  <c r="A380" i="32"/>
  <c r="Q381" i="10"/>
  <c r="A381" i="32"/>
  <c r="Q382" i="10"/>
  <c r="A382" i="32"/>
  <c r="Q383" i="10"/>
  <c r="A383" i="32"/>
  <c r="Q384" i="10"/>
  <c r="A384" i="32"/>
  <c r="Q385" i="10"/>
  <c r="A385" i="32"/>
  <c r="Q386" i="10"/>
  <c r="A386" i="32"/>
  <c r="Q387" i="10"/>
  <c r="A387" i="32"/>
  <c r="Q388" i="10"/>
  <c r="A388" i="32"/>
  <c r="Q389" i="10"/>
  <c r="A389" i="32"/>
  <c r="Q390" i="10"/>
  <c r="A390" i="32"/>
  <c r="Q391" i="10"/>
  <c r="A391" i="32"/>
  <c r="Q392" i="10"/>
  <c r="A392" i="32"/>
  <c r="Q393" i="10"/>
  <c r="A393" i="32"/>
  <c r="Q394" i="10"/>
  <c r="A394" i="32"/>
  <c r="Q395" i="10"/>
  <c r="A395" i="32"/>
  <c r="Q396" i="10"/>
  <c r="A396" i="32"/>
  <c r="Q397" i="10"/>
  <c r="A397" i="32"/>
  <c r="Q398" i="10"/>
  <c r="A398" i="32"/>
  <c r="Q399" i="10"/>
  <c r="A399" i="32"/>
  <c r="Q400" i="10"/>
  <c r="A400" i="32"/>
  <c r="Q401" i="10"/>
  <c r="A401" i="32"/>
  <c r="Q402" i="10"/>
  <c r="A402" i="32"/>
  <c r="Q403" i="10"/>
  <c r="A403" i="32"/>
  <c r="Q404" i="10"/>
  <c r="A404" i="32"/>
  <c r="Q405" i="10"/>
  <c r="A405" i="32"/>
  <c r="Q406" i="10"/>
  <c r="A406" i="32"/>
  <c r="Q407" i="10"/>
  <c r="A407" i="32"/>
  <c r="Q408" i="10"/>
  <c r="A408" i="32"/>
  <c r="Q409" i="10"/>
  <c r="A409" i="32"/>
  <c r="Q410" i="10"/>
  <c r="A410" i="32"/>
  <c r="Q411" i="10"/>
  <c r="A411" i="32"/>
  <c r="Q412" i="10"/>
  <c r="A412" i="32"/>
  <c r="Q413" i="10"/>
  <c r="A413" i="32"/>
  <c r="Q414" i="10"/>
  <c r="A414" i="32"/>
  <c r="Q415" i="10"/>
  <c r="A415" i="32"/>
  <c r="Q416" i="10"/>
  <c r="A416" i="32"/>
  <c r="Q417" i="10"/>
  <c r="A417" i="32"/>
  <c r="Q418" i="10"/>
  <c r="A418" i="32"/>
  <c r="Q419" i="10"/>
  <c r="A419" i="32"/>
  <c r="Q420" i="10"/>
  <c r="A420" i="32"/>
  <c r="Q421" i="10"/>
  <c r="A421" i="32"/>
  <c r="Q422" i="10"/>
  <c r="A422" i="32"/>
  <c r="Q423" i="10"/>
  <c r="A423" i="32"/>
  <c r="Q424" i="10"/>
  <c r="A424" i="32"/>
  <c r="Q425" i="10"/>
  <c r="A425" i="32"/>
  <c r="Q426" i="10"/>
  <c r="A426" i="32"/>
  <c r="Q427" i="10"/>
  <c r="A427" i="32"/>
  <c r="Q428" i="10"/>
  <c r="A428" i="32"/>
  <c r="Q429" i="10"/>
  <c r="A429" i="32"/>
  <c r="Q430" i="10"/>
  <c r="A430" i="32"/>
  <c r="Q431" i="10"/>
  <c r="A431" i="32"/>
  <c r="Q432" i="10"/>
  <c r="A432" i="32"/>
  <c r="Q433" i="10"/>
  <c r="A433" i="32"/>
  <c r="Q434" i="10"/>
  <c r="A434" i="32"/>
  <c r="Q435" i="10"/>
  <c r="A435" i="32"/>
  <c r="Q436" i="10"/>
  <c r="A436" i="32"/>
  <c r="Q437" i="10"/>
  <c r="A437" i="32"/>
  <c r="Q438" i="10"/>
  <c r="A438" i="32"/>
  <c r="Q439" i="10"/>
  <c r="A439" i="32"/>
  <c r="Q440" i="10"/>
  <c r="A440" i="32"/>
  <c r="Q441" i="10"/>
  <c r="A441" i="32"/>
  <c r="Q442" i="10"/>
  <c r="A442" i="32"/>
  <c r="Q443" i="10"/>
  <c r="A443" i="32"/>
  <c r="Q444" i="10"/>
  <c r="A444" i="32"/>
  <c r="Q445" i="10"/>
  <c r="A445" i="32"/>
  <c r="Q446" i="10"/>
  <c r="A446" i="32"/>
  <c r="Q447" i="10"/>
  <c r="A447" i="32"/>
  <c r="Q448" i="10"/>
  <c r="A448" i="32"/>
  <c r="Q449" i="10"/>
  <c r="A449" i="32"/>
  <c r="Q450" i="10"/>
  <c r="A450" i="32"/>
  <c r="Q451" i="10"/>
  <c r="A451" i="32"/>
  <c r="Q452" i="10"/>
  <c r="A452" i="32"/>
  <c r="Q453" i="10"/>
  <c r="A453" i="32"/>
  <c r="Q454" i="10"/>
  <c r="A454" i="32"/>
  <c r="Q455" i="10"/>
  <c r="A455" i="32"/>
  <c r="Q456" i="10"/>
  <c r="A456" i="32"/>
  <c r="Q457" i="10"/>
  <c r="A457" i="32"/>
  <c r="Q458" i="10"/>
  <c r="A458" i="32"/>
  <c r="Q459" i="10"/>
  <c r="A459" i="32"/>
  <c r="Q460" i="10"/>
  <c r="A460" i="32"/>
  <c r="Q461" i="10"/>
  <c r="A461" i="32"/>
  <c r="Q462" i="10"/>
  <c r="A462" i="32"/>
  <c r="Q463" i="10"/>
  <c r="A463" i="32"/>
  <c r="Q464" i="10"/>
  <c r="A464" i="32"/>
  <c r="Q465" i="10"/>
  <c r="A465" i="32"/>
  <c r="Q466" i="10"/>
  <c r="A466" i="32"/>
  <c r="Q467" i="10"/>
  <c r="A467" i="32"/>
  <c r="Q468" i="10"/>
  <c r="A468" i="32"/>
  <c r="Q469" i="10"/>
  <c r="A469" i="32"/>
  <c r="Q470" i="10"/>
  <c r="A470" i="32"/>
  <c r="Q471" i="10"/>
  <c r="A471" i="32"/>
  <c r="Q472" i="10"/>
  <c r="A472" i="32"/>
  <c r="Q473" i="10"/>
  <c r="A473" i="32"/>
  <c r="Q474" i="10"/>
  <c r="A474" i="32"/>
  <c r="Q475" i="10"/>
  <c r="A475" i="32"/>
  <c r="Q476" i="10"/>
  <c r="A476" i="32"/>
  <c r="Q477" i="10"/>
  <c r="A477" i="32"/>
  <c r="Q478" i="10"/>
  <c r="A478" i="32"/>
  <c r="Q479" i="10"/>
  <c r="A479" i="32"/>
  <c r="Q480" i="10"/>
  <c r="A480" i="32"/>
  <c r="Q2" i="10"/>
  <c r="A2" i="32"/>
  <c r="K25" i="32"/>
  <c r="E9" i="32"/>
  <c r="K24" i="32"/>
  <c r="K23" i="32"/>
  <c r="D9" i="32"/>
  <c r="K22" i="32"/>
  <c r="B9" i="32"/>
  <c r="K21" i="32"/>
  <c r="C9" i="32"/>
  <c r="K20" i="32"/>
  <c r="P3" i="10"/>
  <c r="A3" i="31"/>
  <c r="P4" i="10"/>
  <c r="A4" i="31"/>
  <c r="P5" i="10"/>
  <c r="A5" i="31"/>
  <c r="P6" i="10"/>
  <c r="A6" i="31"/>
  <c r="P7" i="10"/>
  <c r="A7" i="31"/>
  <c r="P8" i="10"/>
  <c r="A8" i="31"/>
  <c r="P9" i="10"/>
  <c r="A9" i="31"/>
  <c r="P10" i="10"/>
  <c r="A10" i="31"/>
  <c r="P11" i="10"/>
  <c r="A11" i="31"/>
  <c r="P12" i="10"/>
  <c r="A12" i="31"/>
  <c r="P13" i="10"/>
  <c r="A13" i="31"/>
  <c r="P14" i="10"/>
  <c r="A14" i="31"/>
  <c r="P15" i="10"/>
  <c r="A15" i="31"/>
  <c r="P16" i="10"/>
  <c r="A16" i="31"/>
  <c r="P17" i="10"/>
  <c r="A17" i="31"/>
  <c r="P18" i="10"/>
  <c r="A18" i="31"/>
  <c r="P19" i="10"/>
  <c r="A19" i="31"/>
  <c r="P20" i="10"/>
  <c r="A20" i="31"/>
  <c r="P21" i="10"/>
  <c r="A21" i="31"/>
  <c r="P22" i="10"/>
  <c r="A22" i="31"/>
  <c r="P23" i="10"/>
  <c r="A23" i="31"/>
  <c r="P24" i="10"/>
  <c r="A24" i="31"/>
  <c r="P25" i="10"/>
  <c r="A25" i="31"/>
  <c r="P26" i="10"/>
  <c r="A26" i="31"/>
  <c r="P27" i="10"/>
  <c r="A27" i="31"/>
  <c r="P28" i="10"/>
  <c r="A28" i="31"/>
  <c r="P29" i="10"/>
  <c r="A29" i="31"/>
  <c r="P30" i="10"/>
  <c r="A30" i="31"/>
  <c r="P31" i="10"/>
  <c r="A31" i="31"/>
  <c r="P32" i="10"/>
  <c r="A32" i="31"/>
  <c r="P33" i="10"/>
  <c r="A33" i="31"/>
  <c r="P34" i="10"/>
  <c r="A34" i="31"/>
  <c r="P35" i="10"/>
  <c r="A35" i="31"/>
  <c r="P36" i="10"/>
  <c r="A36" i="31"/>
  <c r="P37" i="10"/>
  <c r="A37" i="31"/>
  <c r="P38" i="10"/>
  <c r="A38" i="31"/>
  <c r="P39" i="10"/>
  <c r="A39" i="31"/>
  <c r="P40" i="10"/>
  <c r="A40" i="31"/>
  <c r="P41" i="10"/>
  <c r="A41" i="31"/>
  <c r="P42" i="10"/>
  <c r="A42" i="31"/>
  <c r="P43" i="10"/>
  <c r="A43" i="31"/>
  <c r="P44" i="10"/>
  <c r="A44" i="31"/>
  <c r="P45" i="10"/>
  <c r="A45" i="31"/>
  <c r="P46" i="10"/>
  <c r="A46" i="31"/>
  <c r="P47" i="10"/>
  <c r="A47" i="31"/>
  <c r="P48" i="10"/>
  <c r="A48" i="31"/>
  <c r="P49" i="10"/>
  <c r="A49" i="31"/>
  <c r="P50" i="10"/>
  <c r="A50" i="31"/>
  <c r="P51" i="10"/>
  <c r="A51" i="31"/>
  <c r="P52" i="10"/>
  <c r="A52" i="31"/>
  <c r="P53" i="10"/>
  <c r="A53" i="31"/>
  <c r="P54" i="10"/>
  <c r="A54" i="31"/>
  <c r="P55" i="10"/>
  <c r="A55" i="31"/>
  <c r="P56" i="10"/>
  <c r="A56" i="31"/>
  <c r="P57" i="10"/>
  <c r="A57" i="31"/>
  <c r="P58" i="10"/>
  <c r="A58" i="31"/>
  <c r="P59" i="10"/>
  <c r="A59" i="31"/>
  <c r="P60" i="10"/>
  <c r="A60" i="31"/>
  <c r="P61" i="10"/>
  <c r="A61" i="31"/>
  <c r="P62" i="10"/>
  <c r="A62" i="31"/>
  <c r="P63" i="10"/>
  <c r="A63" i="31"/>
  <c r="P64" i="10"/>
  <c r="A64" i="31"/>
  <c r="P65" i="10"/>
  <c r="A65" i="31"/>
  <c r="P66" i="10"/>
  <c r="A66" i="31"/>
  <c r="P67" i="10"/>
  <c r="A67" i="31"/>
  <c r="P68" i="10"/>
  <c r="A68" i="31"/>
  <c r="P69" i="10"/>
  <c r="A69" i="31"/>
  <c r="P70" i="10"/>
  <c r="A70" i="31"/>
  <c r="P71" i="10"/>
  <c r="A71" i="31"/>
  <c r="P72" i="10"/>
  <c r="A72" i="31"/>
  <c r="P73" i="10"/>
  <c r="A73" i="31"/>
  <c r="P74" i="10"/>
  <c r="A74" i="31"/>
  <c r="P75" i="10"/>
  <c r="A75" i="31"/>
  <c r="P76" i="10"/>
  <c r="A76" i="31"/>
  <c r="P77" i="10"/>
  <c r="A77" i="31"/>
  <c r="P78" i="10"/>
  <c r="A78" i="31"/>
  <c r="P79" i="10"/>
  <c r="A79" i="31"/>
  <c r="P80" i="10"/>
  <c r="A80" i="31"/>
  <c r="P81" i="10"/>
  <c r="A81" i="31"/>
  <c r="P82" i="10"/>
  <c r="A82" i="31"/>
  <c r="P83" i="10"/>
  <c r="A83" i="31"/>
  <c r="P84" i="10"/>
  <c r="A84" i="31"/>
  <c r="P85" i="10"/>
  <c r="A85" i="31"/>
  <c r="P86" i="10"/>
  <c r="A86" i="31"/>
  <c r="P87" i="10"/>
  <c r="A87" i="31"/>
  <c r="P88" i="10"/>
  <c r="A88" i="31"/>
  <c r="P89" i="10"/>
  <c r="A89" i="31"/>
  <c r="P90" i="10"/>
  <c r="A90" i="31"/>
  <c r="P91" i="10"/>
  <c r="A91" i="31"/>
  <c r="P92" i="10"/>
  <c r="A92" i="31"/>
  <c r="P93" i="10"/>
  <c r="A93" i="31"/>
  <c r="P94" i="10"/>
  <c r="A94" i="31"/>
  <c r="P95" i="10"/>
  <c r="A95" i="31"/>
  <c r="P96" i="10"/>
  <c r="A96" i="31"/>
  <c r="P97" i="10"/>
  <c r="A97" i="31"/>
  <c r="P98" i="10"/>
  <c r="A98" i="31"/>
  <c r="P99" i="10"/>
  <c r="A99" i="31"/>
  <c r="P100" i="10"/>
  <c r="A100" i="31"/>
  <c r="P101" i="10"/>
  <c r="A101" i="31"/>
  <c r="P102" i="10"/>
  <c r="A102" i="31"/>
  <c r="P103" i="10"/>
  <c r="A103" i="31"/>
  <c r="P104" i="10"/>
  <c r="A104" i="31"/>
  <c r="P105" i="10"/>
  <c r="A105" i="31"/>
  <c r="P106" i="10"/>
  <c r="A106" i="31"/>
  <c r="P107" i="10"/>
  <c r="A107" i="31"/>
  <c r="P108" i="10"/>
  <c r="A108" i="31"/>
  <c r="P109" i="10"/>
  <c r="A109" i="31"/>
  <c r="P110" i="10"/>
  <c r="A110" i="31"/>
  <c r="P111" i="10"/>
  <c r="A111" i="31"/>
  <c r="P112" i="10"/>
  <c r="A112" i="31"/>
  <c r="P113" i="10"/>
  <c r="A113" i="31"/>
  <c r="P114" i="10"/>
  <c r="A114" i="31"/>
  <c r="P115" i="10"/>
  <c r="A115" i="31"/>
  <c r="P116" i="10"/>
  <c r="A116" i="31"/>
  <c r="P117" i="10"/>
  <c r="A117" i="31"/>
  <c r="P118" i="10"/>
  <c r="A118" i="31"/>
  <c r="P119" i="10"/>
  <c r="A119" i="31"/>
  <c r="P120" i="10"/>
  <c r="A120" i="31"/>
  <c r="P121" i="10"/>
  <c r="A121" i="31"/>
  <c r="P122" i="10"/>
  <c r="A122" i="31"/>
  <c r="P123" i="10"/>
  <c r="A123" i="31"/>
  <c r="P124" i="10"/>
  <c r="A124" i="31"/>
  <c r="P125" i="10"/>
  <c r="A125" i="31"/>
  <c r="P126" i="10"/>
  <c r="A126" i="31"/>
  <c r="P127" i="10"/>
  <c r="A127" i="31"/>
  <c r="P128" i="10"/>
  <c r="A128" i="31"/>
  <c r="P129" i="10"/>
  <c r="A129" i="31"/>
  <c r="P130" i="10"/>
  <c r="A130" i="31"/>
  <c r="P131" i="10"/>
  <c r="A131" i="31"/>
  <c r="P132" i="10"/>
  <c r="A132" i="31"/>
  <c r="P133" i="10"/>
  <c r="A133" i="31"/>
  <c r="P134" i="10"/>
  <c r="A134" i="31"/>
  <c r="P135" i="10"/>
  <c r="A135" i="31"/>
  <c r="P136" i="10"/>
  <c r="A136" i="31"/>
  <c r="P137" i="10"/>
  <c r="A137" i="31"/>
  <c r="P138" i="10"/>
  <c r="A138" i="31"/>
  <c r="P139" i="10"/>
  <c r="A139" i="31"/>
  <c r="P140" i="10"/>
  <c r="A140" i="31"/>
  <c r="P141" i="10"/>
  <c r="A141" i="31"/>
  <c r="P142" i="10"/>
  <c r="A142" i="31"/>
  <c r="P143" i="10"/>
  <c r="A143" i="31"/>
  <c r="P144" i="10"/>
  <c r="A144" i="31"/>
  <c r="P145" i="10"/>
  <c r="A145" i="31"/>
  <c r="P146" i="10"/>
  <c r="A146" i="31"/>
  <c r="P147" i="10"/>
  <c r="A147" i="31"/>
  <c r="P148" i="10"/>
  <c r="A148" i="31"/>
  <c r="P149" i="10"/>
  <c r="A149" i="31"/>
  <c r="P150" i="10"/>
  <c r="A150" i="31"/>
  <c r="P151" i="10"/>
  <c r="A151" i="31"/>
  <c r="P152" i="10"/>
  <c r="A152" i="31"/>
  <c r="P153" i="10"/>
  <c r="A153" i="31"/>
  <c r="P154" i="10"/>
  <c r="A154" i="31"/>
  <c r="P155" i="10"/>
  <c r="A155" i="31"/>
  <c r="P156" i="10"/>
  <c r="A156" i="31"/>
  <c r="P157" i="10"/>
  <c r="A157" i="31"/>
  <c r="P158" i="10"/>
  <c r="A158" i="31"/>
  <c r="P159" i="10"/>
  <c r="A159" i="31"/>
  <c r="P160" i="10"/>
  <c r="A160" i="31"/>
  <c r="P161" i="10"/>
  <c r="A161" i="31"/>
  <c r="P162" i="10"/>
  <c r="A162" i="31"/>
  <c r="P163" i="10"/>
  <c r="A163" i="31"/>
  <c r="P164" i="10"/>
  <c r="A164" i="31"/>
  <c r="P165" i="10"/>
  <c r="A165" i="31"/>
  <c r="P166" i="10"/>
  <c r="A166" i="31"/>
  <c r="P167" i="10"/>
  <c r="A167" i="31"/>
  <c r="P168" i="10"/>
  <c r="A168" i="31"/>
  <c r="P169" i="10"/>
  <c r="A169" i="31"/>
  <c r="P170" i="10"/>
  <c r="A170" i="31"/>
  <c r="P171" i="10"/>
  <c r="A171" i="31"/>
  <c r="P172" i="10"/>
  <c r="A172" i="31"/>
  <c r="P173" i="10"/>
  <c r="A173" i="31"/>
  <c r="P174" i="10"/>
  <c r="A174" i="31"/>
  <c r="P175" i="10"/>
  <c r="A175" i="31"/>
  <c r="P176" i="10"/>
  <c r="A176" i="31"/>
  <c r="P177" i="10"/>
  <c r="A177" i="31"/>
  <c r="P178" i="10"/>
  <c r="A178" i="31"/>
  <c r="P179" i="10"/>
  <c r="A179" i="31"/>
  <c r="P180" i="10"/>
  <c r="A180" i="31"/>
  <c r="P181" i="10"/>
  <c r="A181" i="31"/>
  <c r="P182" i="10"/>
  <c r="A182" i="31"/>
  <c r="P183" i="10"/>
  <c r="A183" i="31"/>
  <c r="P184" i="10"/>
  <c r="A184" i="31"/>
  <c r="P185" i="10"/>
  <c r="A185" i="31"/>
  <c r="P186" i="10"/>
  <c r="A186" i="31"/>
  <c r="P187" i="10"/>
  <c r="A187" i="31"/>
  <c r="P188" i="10"/>
  <c r="A188" i="31"/>
  <c r="P189" i="10"/>
  <c r="A189" i="31"/>
  <c r="P190" i="10"/>
  <c r="A190" i="31"/>
  <c r="P191" i="10"/>
  <c r="A191" i="31"/>
  <c r="P192" i="10"/>
  <c r="A192" i="31"/>
  <c r="P193" i="10"/>
  <c r="A193" i="31"/>
  <c r="P194" i="10"/>
  <c r="A194" i="31"/>
  <c r="P195" i="10"/>
  <c r="A195" i="31"/>
  <c r="P196" i="10"/>
  <c r="A196" i="31"/>
  <c r="P197" i="10"/>
  <c r="A197" i="31"/>
  <c r="P198" i="10"/>
  <c r="A198" i="31"/>
  <c r="P199" i="10"/>
  <c r="A199" i="31"/>
  <c r="P200" i="10"/>
  <c r="A200" i="31"/>
  <c r="P201" i="10"/>
  <c r="A201" i="31"/>
  <c r="P202" i="10"/>
  <c r="A202" i="31"/>
  <c r="P203" i="10"/>
  <c r="A203" i="31"/>
  <c r="P204" i="10"/>
  <c r="A204" i="31"/>
  <c r="P205" i="10"/>
  <c r="A205" i="31"/>
  <c r="P206" i="10"/>
  <c r="A206" i="31"/>
  <c r="P207" i="10"/>
  <c r="A207" i="31"/>
  <c r="P208" i="10"/>
  <c r="A208" i="31"/>
  <c r="P209" i="10"/>
  <c r="A209" i="31"/>
  <c r="P210" i="10"/>
  <c r="A210" i="31"/>
  <c r="P211" i="10"/>
  <c r="A211" i="31"/>
  <c r="P212" i="10"/>
  <c r="A212" i="31"/>
  <c r="P213" i="10"/>
  <c r="A213" i="31"/>
  <c r="P214" i="10"/>
  <c r="A214" i="31"/>
  <c r="P215" i="10"/>
  <c r="A215" i="31"/>
  <c r="P216" i="10"/>
  <c r="A216" i="31"/>
  <c r="P217" i="10"/>
  <c r="A217" i="31"/>
  <c r="P218" i="10"/>
  <c r="A218" i="31"/>
  <c r="P219" i="10"/>
  <c r="A219" i="31"/>
  <c r="P220" i="10"/>
  <c r="A220" i="31"/>
  <c r="P221" i="10"/>
  <c r="A221" i="31"/>
  <c r="P222" i="10"/>
  <c r="A222" i="31"/>
  <c r="P223" i="10"/>
  <c r="A223" i="31"/>
  <c r="P224" i="10"/>
  <c r="A224" i="31"/>
  <c r="P225" i="10"/>
  <c r="A225" i="31"/>
  <c r="P226" i="10"/>
  <c r="A226" i="31"/>
  <c r="P227" i="10"/>
  <c r="A227" i="31"/>
  <c r="P228" i="10"/>
  <c r="A228" i="31"/>
  <c r="P229" i="10"/>
  <c r="A229" i="31"/>
  <c r="P230" i="10"/>
  <c r="A230" i="31"/>
  <c r="P231" i="10"/>
  <c r="A231" i="31"/>
  <c r="P232" i="10"/>
  <c r="A232" i="31"/>
  <c r="P233" i="10"/>
  <c r="A233" i="31"/>
  <c r="P234" i="10"/>
  <c r="A234" i="31"/>
  <c r="P235" i="10"/>
  <c r="A235" i="31"/>
  <c r="P236" i="10"/>
  <c r="A236" i="31"/>
  <c r="P237" i="10"/>
  <c r="A237" i="31"/>
  <c r="P238" i="10"/>
  <c r="A238" i="31"/>
  <c r="P239" i="10"/>
  <c r="A239" i="31"/>
  <c r="P240" i="10"/>
  <c r="A240" i="31"/>
  <c r="P241" i="10"/>
  <c r="A241" i="31"/>
  <c r="P242" i="10"/>
  <c r="A242" i="31"/>
  <c r="P243" i="10"/>
  <c r="A243" i="31"/>
  <c r="P244" i="10"/>
  <c r="A244" i="31"/>
  <c r="P245" i="10"/>
  <c r="A245" i="31"/>
  <c r="P246" i="10"/>
  <c r="A246" i="31"/>
  <c r="P247" i="10"/>
  <c r="A247" i="31"/>
  <c r="P248" i="10"/>
  <c r="A248" i="31"/>
  <c r="P249" i="10"/>
  <c r="A249" i="31"/>
  <c r="P250" i="10"/>
  <c r="A250" i="31"/>
  <c r="P251" i="10"/>
  <c r="A251" i="31"/>
  <c r="P252" i="10"/>
  <c r="A252" i="31"/>
  <c r="P253" i="10"/>
  <c r="A253" i="31"/>
  <c r="P254" i="10"/>
  <c r="A254" i="31"/>
  <c r="P255" i="10"/>
  <c r="A255" i="31"/>
  <c r="P256" i="10"/>
  <c r="A256" i="31"/>
  <c r="P257" i="10"/>
  <c r="A257" i="31"/>
  <c r="P258" i="10"/>
  <c r="A258" i="31"/>
  <c r="P259" i="10"/>
  <c r="A259" i="31"/>
  <c r="P260" i="10"/>
  <c r="A260" i="31"/>
  <c r="P261" i="10"/>
  <c r="A261" i="31"/>
  <c r="P262" i="10"/>
  <c r="A262" i="31"/>
  <c r="P263" i="10"/>
  <c r="A263" i="31"/>
  <c r="P264" i="10"/>
  <c r="A264" i="31"/>
  <c r="P265" i="10"/>
  <c r="A265" i="31"/>
  <c r="P266" i="10"/>
  <c r="A266" i="31"/>
  <c r="P267" i="10"/>
  <c r="A267" i="31"/>
  <c r="P268" i="10"/>
  <c r="A268" i="31"/>
  <c r="P269" i="10"/>
  <c r="A269" i="31"/>
  <c r="P270" i="10"/>
  <c r="A270" i="31"/>
  <c r="P271" i="10"/>
  <c r="A271" i="31"/>
  <c r="P272" i="10"/>
  <c r="A272" i="31"/>
  <c r="P273" i="10"/>
  <c r="A273" i="31"/>
  <c r="P274" i="10"/>
  <c r="A274" i="31"/>
  <c r="P275" i="10"/>
  <c r="A275" i="31"/>
  <c r="P276" i="10"/>
  <c r="A276" i="31"/>
  <c r="P277" i="10"/>
  <c r="A277" i="31"/>
  <c r="P278" i="10"/>
  <c r="A278" i="31"/>
  <c r="P279" i="10"/>
  <c r="A279" i="31"/>
  <c r="P280" i="10"/>
  <c r="A280" i="31"/>
  <c r="P281" i="10"/>
  <c r="A281" i="31"/>
  <c r="P282" i="10"/>
  <c r="A282" i="31"/>
  <c r="P283" i="10"/>
  <c r="A283" i="31"/>
  <c r="P284" i="10"/>
  <c r="A284" i="31"/>
  <c r="P285" i="10"/>
  <c r="A285" i="31"/>
  <c r="P286" i="10"/>
  <c r="A286" i="31"/>
  <c r="P287" i="10"/>
  <c r="A287" i="31"/>
  <c r="P288" i="10"/>
  <c r="A288" i="31"/>
  <c r="P289" i="10"/>
  <c r="A289" i="31"/>
  <c r="P290" i="10"/>
  <c r="A290" i="31"/>
  <c r="P291" i="10"/>
  <c r="A291" i="31"/>
  <c r="P292" i="10"/>
  <c r="A292" i="31"/>
  <c r="P293" i="10"/>
  <c r="A293" i="31"/>
  <c r="P294" i="10"/>
  <c r="A294" i="31"/>
  <c r="P295" i="10"/>
  <c r="A295" i="31"/>
  <c r="P296" i="10"/>
  <c r="A296" i="31"/>
  <c r="P297" i="10"/>
  <c r="A297" i="31"/>
  <c r="P298" i="10"/>
  <c r="A298" i="31"/>
  <c r="P299" i="10"/>
  <c r="A299" i="31"/>
  <c r="P300" i="10"/>
  <c r="A300" i="31"/>
  <c r="P301" i="10"/>
  <c r="A301" i="31"/>
  <c r="P302" i="10"/>
  <c r="A302" i="31"/>
  <c r="P303" i="10"/>
  <c r="A303" i="31"/>
  <c r="P304" i="10"/>
  <c r="A304" i="31"/>
  <c r="P305" i="10"/>
  <c r="A305" i="31"/>
  <c r="P306" i="10"/>
  <c r="A306" i="31"/>
  <c r="P307" i="10"/>
  <c r="A307" i="31"/>
  <c r="P308" i="10"/>
  <c r="A308" i="31"/>
  <c r="P309" i="10"/>
  <c r="A309" i="31"/>
  <c r="P310" i="10"/>
  <c r="A310" i="31"/>
  <c r="P311" i="10"/>
  <c r="A311" i="31"/>
  <c r="P312" i="10"/>
  <c r="A312" i="31"/>
  <c r="P313" i="10"/>
  <c r="A313" i="31"/>
  <c r="P314" i="10"/>
  <c r="A314" i="31"/>
  <c r="P315" i="10"/>
  <c r="A315" i="31"/>
  <c r="P316" i="10"/>
  <c r="A316" i="31"/>
  <c r="P317" i="10"/>
  <c r="A317" i="31"/>
  <c r="P318" i="10"/>
  <c r="A318" i="31"/>
  <c r="P319" i="10"/>
  <c r="A319" i="31"/>
  <c r="P320" i="10"/>
  <c r="A320" i="31"/>
  <c r="P321" i="10"/>
  <c r="A321" i="31"/>
  <c r="P322" i="10"/>
  <c r="A322" i="31"/>
  <c r="P323" i="10"/>
  <c r="A323" i="31"/>
  <c r="P324" i="10"/>
  <c r="A324" i="31"/>
  <c r="P325" i="10"/>
  <c r="A325" i="31"/>
  <c r="P326" i="10"/>
  <c r="A326" i="31"/>
  <c r="P327" i="10"/>
  <c r="A327" i="31"/>
  <c r="P328" i="10"/>
  <c r="A328" i="31"/>
  <c r="P329" i="10"/>
  <c r="A329" i="31"/>
  <c r="P330" i="10"/>
  <c r="A330" i="31"/>
  <c r="P331" i="10"/>
  <c r="A331" i="31"/>
  <c r="P332" i="10"/>
  <c r="A332" i="31"/>
  <c r="P333" i="10"/>
  <c r="A333" i="31"/>
  <c r="P334" i="10"/>
  <c r="A334" i="31"/>
  <c r="P335" i="10"/>
  <c r="A335" i="31"/>
  <c r="P336" i="10"/>
  <c r="A336" i="31"/>
  <c r="P337" i="10"/>
  <c r="A337" i="31"/>
  <c r="P338" i="10"/>
  <c r="A338" i="31"/>
  <c r="P339" i="10"/>
  <c r="A339" i="31"/>
  <c r="P340" i="10"/>
  <c r="A340" i="31"/>
  <c r="P341" i="10"/>
  <c r="A341" i="31"/>
  <c r="P342" i="10"/>
  <c r="A342" i="31"/>
  <c r="P343" i="10"/>
  <c r="A343" i="31"/>
  <c r="P344" i="10"/>
  <c r="A344" i="31"/>
  <c r="P345" i="10"/>
  <c r="A345" i="31"/>
  <c r="P346" i="10"/>
  <c r="A346" i="31"/>
  <c r="P347" i="10"/>
  <c r="A347" i="31"/>
  <c r="P348" i="10"/>
  <c r="A348" i="31"/>
  <c r="P349" i="10"/>
  <c r="A349" i="31"/>
  <c r="P350" i="10"/>
  <c r="A350" i="31"/>
  <c r="P351" i="10"/>
  <c r="A351" i="31"/>
  <c r="P352" i="10"/>
  <c r="A352" i="31"/>
  <c r="P353" i="10"/>
  <c r="A353" i="31"/>
  <c r="P354" i="10"/>
  <c r="A354" i="31"/>
  <c r="P355" i="10"/>
  <c r="A355" i="31"/>
  <c r="P356" i="10"/>
  <c r="A356" i="31"/>
  <c r="P357" i="10"/>
  <c r="A357" i="31"/>
  <c r="P358" i="10"/>
  <c r="A358" i="31"/>
  <c r="P359" i="10"/>
  <c r="A359" i="31"/>
  <c r="P360" i="10"/>
  <c r="A360" i="31"/>
  <c r="P361" i="10"/>
  <c r="A361" i="31"/>
  <c r="P362" i="10"/>
  <c r="A362" i="31"/>
  <c r="P363" i="10"/>
  <c r="A363" i="31"/>
  <c r="P364" i="10"/>
  <c r="A364" i="31"/>
  <c r="P365" i="10"/>
  <c r="A365" i="31"/>
  <c r="P366" i="10"/>
  <c r="A366" i="31"/>
  <c r="P367" i="10"/>
  <c r="A367" i="31"/>
  <c r="P368" i="10"/>
  <c r="A368" i="31"/>
  <c r="P369" i="10"/>
  <c r="A369" i="31"/>
  <c r="P370" i="10"/>
  <c r="A370" i="31"/>
  <c r="P371" i="10"/>
  <c r="A371" i="31"/>
  <c r="P372" i="10"/>
  <c r="A372" i="31"/>
  <c r="P373" i="10"/>
  <c r="A373" i="31"/>
  <c r="P374" i="10"/>
  <c r="A374" i="31"/>
  <c r="P375" i="10"/>
  <c r="A375" i="31"/>
  <c r="P376" i="10"/>
  <c r="A376" i="31"/>
  <c r="P377" i="10"/>
  <c r="A377" i="31"/>
  <c r="P378" i="10"/>
  <c r="A378" i="31"/>
  <c r="P379" i="10"/>
  <c r="A379" i="31"/>
  <c r="P380" i="10"/>
  <c r="A380" i="31"/>
  <c r="P381" i="10"/>
  <c r="A381" i="31"/>
  <c r="P382" i="10"/>
  <c r="A382" i="31"/>
  <c r="P383" i="10"/>
  <c r="A383" i="31"/>
  <c r="P384" i="10"/>
  <c r="A384" i="31"/>
  <c r="P385" i="10"/>
  <c r="A385" i="31"/>
  <c r="P386" i="10"/>
  <c r="A386" i="31"/>
  <c r="P387" i="10"/>
  <c r="A387" i="31"/>
  <c r="P388" i="10"/>
  <c r="A388" i="31"/>
  <c r="P389" i="10"/>
  <c r="A389" i="31"/>
  <c r="P390" i="10"/>
  <c r="A390" i="31"/>
  <c r="P391" i="10"/>
  <c r="A391" i="31"/>
  <c r="P392" i="10"/>
  <c r="A392" i="31"/>
  <c r="P393" i="10"/>
  <c r="A393" i="31"/>
  <c r="P394" i="10"/>
  <c r="A394" i="31"/>
  <c r="P395" i="10"/>
  <c r="A395" i="31"/>
  <c r="P396" i="10"/>
  <c r="A396" i="31"/>
  <c r="P397" i="10"/>
  <c r="A397" i="31"/>
  <c r="P398" i="10"/>
  <c r="A398" i="31"/>
  <c r="P399" i="10"/>
  <c r="A399" i="31"/>
  <c r="P400" i="10"/>
  <c r="A400" i="31"/>
  <c r="P401" i="10"/>
  <c r="A401" i="31"/>
  <c r="P402" i="10"/>
  <c r="A402" i="31"/>
  <c r="P403" i="10"/>
  <c r="A403" i="31"/>
  <c r="P404" i="10"/>
  <c r="A404" i="31"/>
  <c r="P405" i="10"/>
  <c r="A405" i="31"/>
  <c r="P406" i="10"/>
  <c r="A406" i="31"/>
  <c r="P407" i="10"/>
  <c r="A407" i="31"/>
  <c r="P408" i="10"/>
  <c r="A408" i="31"/>
  <c r="P409" i="10"/>
  <c r="A409" i="31"/>
  <c r="P410" i="10"/>
  <c r="A410" i="31"/>
  <c r="P411" i="10"/>
  <c r="A411" i="31"/>
  <c r="P412" i="10"/>
  <c r="A412" i="31"/>
  <c r="P413" i="10"/>
  <c r="A413" i="31"/>
  <c r="P414" i="10"/>
  <c r="A414" i="31"/>
  <c r="P415" i="10"/>
  <c r="A415" i="31"/>
  <c r="P416" i="10"/>
  <c r="A416" i="31"/>
  <c r="P417" i="10"/>
  <c r="A417" i="31"/>
  <c r="P418" i="10"/>
  <c r="A418" i="31"/>
  <c r="P419" i="10"/>
  <c r="A419" i="31"/>
  <c r="P420" i="10"/>
  <c r="A420" i="31"/>
  <c r="P421" i="10"/>
  <c r="A421" i="31"/>
  <c r="P422" i="10"/>
  <c r="A422" i="31"/>
  <c r="P423" i="10"/>
  <c r="A423" i="31"/>
  <c r="P424" i="10"/>
  <c r="A424" i="31"/>
  <c r="P425" i="10"/>
  <c r="A425" i="31"/>
  <c r="P426" i="10"/>
  <c r="A426" i="31"/>
  <c r="P427" i="10"/>
  <c r="A427" i="31"/>
  <c r="P428" i="10"/>
  <c r="A428" i="31"/>
  <c r="P429" i="10"/>
  <c r="A429" i="31"/>
  <c r="P430" i="10"/>
  <c r="A430" i="31"/>
  <c r="P431" i="10"/>
  <c r="A431" i="31"/>
  <c r="P432" i="10"/>
  <c r="A432" i="31"/>
  <c r="P433" i="10"/>
  <c r="A433" i="31"/>
  <c r="P434" i="10"/>
  <c r="A434" i="31"/>
  <c r="P435" i="10"/>
  <c r="A435" i="31"/>
  <c r="P436" i="10"/>
  <c r="A436" i="31"/>
  <c r="P437" i="10"/>
  <c r="A437" i="31"/>
  <c r="P438" i="10"/>
  <c r="A438" i="31"/>
  <c r="P439" i="10"/>
  <c r="A439" i="31"/>
  <c r="P440" i="10"/>
  <c r="A440" i="31"/>
  <c r="P441" i="10"/>
  <c r="A441" i="31"/>
  <c r="P442" i="10"/>
  <c r="A442" i="31"/>
  <c r="P443" i="10"/>
  <c r="A443" i="31"/>
  <c r="P444" i="10"/>
  <c r="A444" i="31"/>
  <c r="P445" i="10"/>
  <c r="A445" i="31"/>
  <c r="P446" i="10"/>
  <c r="A446" i="31"/>
  <c r="P447" i="10"/>
  <c r="A447" i="31"/>
  <c r="P448" i="10"/>
  <c r="A448" i="31"/>
  <c r="P449" i="10"/>
  <c r="A449" i="31"/>
  <c r="P450" i="10"/>
  <c r="A450" i="31"/>
  <c r="P451" i="10"/>
  <c r="A451" i="31"/>
  <c r="P452" i="10"/>
  <c r="A452" i="31"/>
  <c r="P453" i="10"/>
  <c r="A453" i="31"/>
  <c r="P454" i="10"/>
  <c r="A454" i="31"/>
  <c r="P455" i="10"/>
  <c r="A455" i="31"/>
  <c r="P456" i="10"/>
  <c r="A456" i="31"/>
  <c r="P457" i="10"/>
  <c r="A457" i="31"/>
  <c r="P458" i="10"/>
  <c r="A458" i="31"/>
  <c r="P459" i="10"/>
  <c r="A459" i="31"/>
  <c r="P460" i="10"/>
  <c r="A460" i="31"/>
  <c r="P461" i="10"/>
  <c r="A461" i="31"/>
  <c r="P462" i="10"/>
  <c r="A462" i="31"/>
  <c r="P463" i="10"/>
  <c r="A463" i="31"/>
  <c r="P464" i="10"/>
  <c r="A464" i="31"/>
  <c r="P465" i="10"/>
  <c r="A465" i="31"/>
  <c r="P466" i="10"/>
  <c r="A466" i="31"/>
  <c r="P467" i="10"/>
  <c r="A467" i="31"/>
  <c r="P468" i="10"/>
  <c r="A468" i="31"/>
  <c r="P469" i="10"/>
  <c r="A469" i="31"/>
  <c r="P470" i="10"/>
  <c r="A470" i="31"/>
  <c r="P471" i="10"/>
  <c r="A471" i="31"/>
  <c r="P472" i="10"/>
  <c r="A472" i="31"/>
  <c r="P473" i="10"/>
  <c r="A473" i="31"/>
  <c r="P474" i="10"/>
  <c r="A474" i="31"/>
  <c r="P475" i="10"/>
  <c r="A475" i="31"/>
  <c r="P476" i="10"/>
  <c r="A476" i="31"/>
  <c r="P477" i="10"/>
  <c r="A477" i="31"/>
  <c r="P478" i="10"/>
  <c r="A478" i="31"/>
  <c r="P479" i="10"/>
  <c r="A479" i="31"/>
  <c r="P480" i="10"/>
  <c r="A480" i="31"/>
  <c r="P2" i="10"/>
  <c r="A2" i="31"/>
  <c r="O480" i="10"/>
  <c r="O479" i="10"/>
  <c r="O478" i="10"/>
  <c r="O477" i="10"/>
  <c r="O476" i="10"/>
  <c r="O475" i="10"/>
  <c r="O474" i="10"/>
  <c r="O473" i="10"/>
  <c r="O472" i="10"/>
  <c r="O471" i="10"/>
  <c r="O470" i="10"/>
  <c r="O469" i="10"/>
  <c r="O468" i="10"/>
  <c r="O467" i="10"/>
  <c r="O466" i="10"/>
  <c r="O465" i="10"/>
  <c r="O464" i="10"/>
  <c r="O463" i="10"/>
  <c r="O462" i="10"/>
  <c r="O461" i="10"/>
  <c r="O460" i="10"/>
  <c r="O459" i="10"/>
  <c r="O458" i="10"/>
  <c r="O457" i="10"/>
  <c r="O456" i="10"/>
  <c r="O455" i="10"/>
  <c r="O454" i="10"/>
  <c r="O453" i="10"/>
  <c r="O452" i="10"/>
  <c r="O451" i="10"/>
  <c r="O450" i="10"/>
  <c r="O449" i="10"/>
  <c r="O448" i="10"/>
  <c r="O447" i="10"/>
  <c r="O446" i="10"/>
  <c r="O445" i="10"/>
  <c r="O444" i="10"/>
  <c r="O443" i="10"/>
  <c r="O442" i="10"/>
  <c r="O441" i="10"/>
  <c r="O440" i="10"/>
  <c r="O439" i="10"/>
  <c r="O438" i="10"/>
  <c r="O437" i="10"/>
  <c r="O436" i="10"/>
  <c r="O435" i="10"/>
  <c r="O434" i="10"/>
  <c r="O433" i="10"/>
  <c r="O432" i="10"/>
  <c r="O431" i="10"/>
  <c r="O430" i="10"/>
  <c r="O429" i="10"/>
  <c r="O428" i="10"/>
  <c r="O427" i="10"/>
  <c r="O426" i="10"/>
  <c r="O425" i="10"/>
  <c r="O424" i="10"/>
  <c r="O423" i="10"/>
  <c r="O422" i="10"/>
  <c r="O421" i="10"/>
  <c r="O420" i="10"/>
  <c r="O419" i="10"/>
  <c r="O418" i="10"/>
  <c r="O417" i="10"/>
  <c r="O416" i="10"/>
  <c r="O415" i="10"/>
  <c r="O414" i="10"/>
  <c r="O413" i="10"/>
  <c r="O412" i="10"/>
  <c r="O411" i="10"/>
  <c r="O410" i="10"/>
  <c r="O409" i="10"/>
  <c r="O408" i="10"/>
  <c r="O407" i="10"/>
  <c r="O406" i="10"/>
  <c r="O405" i="10"/>
  <c r="O404" i="10"/>
  <c r="O403" i="10"/>
  <c r="O402" i="10"/>
  <c r="O401" i="10"/>
  <c r="O400" i="10"/>
  <c r="O399" i="10"/>
  <c r="O398" i="10"/>
  <c r="O397" i="10"/>
  <c r="O396" i="10"/>
  <c r="O395" i="10"/>
  <c r="O394" i="10"/>
  <c r="O393" i="10"/>
  <c r="O392" i="10"/>
  <c r="O391" i="10"/>
  <c r="O390" i="10"/>
  <c r="O389" i="10"/>
  <c r="O388" i="10"/>
  <c r="O387" i="10"/>
  <c r="O386" i="10"/>
  <c r="O385" i="10"/>
  <c r="O384" i="10"/>
  <c r="O383" i="10"/>
  <c r="O382" i="10"/>
  <c r="O381" i="10"/>
  <c r="O380" i="10"/>
  <c r="O379" i="10"/>
  <c r="O378" i="10"/>
  <c r="O377" i="10"/>
  <c r="O376" i="10"/>
  <c r="O375" i="10"/>
  <c r="O374" i="10"/>
  <c r="O373" i="10"/>
  <c r="O372" i="10"/>
  <c r="O371" i="10"/>
  <c r="O370" i="10"/>
  <c r="O369" i="10"/>
  <c r="O368" i="10"/>
  <c r="O367" i="10"/>
  <c r="O366" i="10"/>
  <c r="O365" i="10"/>
  <c r="O364" i="10"/>
  <c r="O363" i="10"/>
  <c r="O362" i="10"/>
  <c r="O361" i="10"/>
  <c r="O360" i="10"/>
  <c r="O359" i="10"/>
  <c r="O358" i="10"/>
  <c r="O357" i="10"/>
  <c r="O356" i="10"/>
  <c r="O355" i="10"/>
  <c r="O354" i="10"/>
  <c r="O353" i="10"/>
  <c r="O352" i="10"/>
  <c r="O351" i="10"/>
  <c r="O350" i="10"/>
  <c r="O349" i="10"/>
  <c r="O348" i="10"/>
  <c r="O347" i="10"/>
  <c r="O346" i="10"/>
  <c r="O345" i="10"/>
  <c r="O344" i="10"/>
  <c r="O343" i="10"/>
  <c r="O342" i="10"/>
  <c r="O341" i="10"/>
  <c r="O340" i="10"/>
  <c r="O339" i="10"/>
  <c r="O338" i="10"/>
  <c r="O337" i="10"/>
  <c r="O336" i="10"/>
  <c r="O335" i="10"/>
  <c r="O334" i="10"/>
  <c r="O333" i="10"/>
  <c r="O332" i="10"/>
  <c r="O331" i="10"/>
  <c r="O330" i="10"/>
  <c r="O329" i="10"/>
  <c r="O328" i="10"/>
  <c r="O327" i="10"/>
  <c r="O326" i="10"/>
  <c r="O325" i="10"/>
  <c r="O324" i="10"/>
  <c r="O323" i="10"/>
  <c r="O322" i="10"/>
  <c r="O321" i="10"/>
  <c r="O320" i="10"/>
  <c r="O319" i="10"/>
  <c r="O318" i="10"/>
  <c r="O317" i="10"/>
  <c r="O316" i="10"/>
  <c r="O315" i="10"/>
  <c r="O314" i="10"/>
  <c r="O313" i="10"/>
  <c r="O312" i="10"/>
  <c r="O311" i="10"/>
  <c r="O310" i="10"/>
  <c r="O309" i="10"/>
  <c r="O308" i="10"/>
  <c r="O307" i="10"/>
  <c r="O306" i="10"/>
  <c r="O305" i="10"/>
  <c r="O304" i="10"/>
  <c r="O303" i="10"/>
  <c r="O302" i="10"/>
  <c r="O301" i="10"/>
  <c r="O300" i="10"/>
  <c r="O299" i="10"/>
  <c r="O298" i="10"/>
  <c r="O297" i="10"/>
  <c r="O296" i="10"/>
  <c r="O295" i="10"/>
  <c r="O294" i="10"/>
  <c r="O293" i="10"/>
  <c r="O292" i="10"/>
  <c r="O291" i="10"/>
  <c r="O290" i="10"/>
  <c r="O289" i="10"/>
  <c r="O288" i="10"/>
  <c r="O287" i="10"/>
  <c r="O286" i="10"/>
  <c r="O285" i="10"/>
  <c r="O284" i="10"/>
  <c r="O283" i="10"/>
  <c r="O282" i="10"/>
  <c r="O281" i="10"/>
  <c r="O280" i="10"/>
  <c r="O279" i="10"/>
  <c r="O278" i="10"/>
  <c r="O277" i="10"/>
  <c r="O276" i="10"/>
  <c r="O275" i="10"/>
  <c r="O274" i="10"/>
  <c r="O273" i="10"/>
  <c r="O272" i="10"/>
  <c r="O271" i="10"/>
  <c r="O270" i="10"/>
  <c r="O269" i="10"/>
  <c r="O268" i="10"/>
  <c r="O267" i="10"/>
  <c r="O266" i="10"/>
  <c r="O265" i="10"/>
  <c r="O264" i="10"/>
  <c r="O263" i="10"/>
  <c r="O262" i="10"/>
  <c r="O261" i="10"/>
  <c r="O260" i="10"/>
  <c r="O259" i="10"/>
  <c r="O258" i="10"/>
  <c r="O257" i="10"/>
  <c r="O256" i="10"/>
  <c r="O255" i="10"/>
  <c r="O254" i="10"/>
  <c r="O253" i="10"/>
  <c r="O252" i="10"/>
  <c r="O251" i="10"/>
  <c r="O250" i="10"/>
  <c r="O249" i="10"/>
  <c r="O248" i="10"/>
  <c r="O247" i="10"/>
  <c r="O246" i="10"/>
  <c r="O245" i="10"/>
  <c r="O244" i="10"/>
  <c r="O243" i="10"/>
  <c r="O242" i="10"/>
  <c r="O241" i="10"/>
  <c r="O240" i="10"/>
  <c r="O239" i="10"/>
  <c r="O238" i="10"/>
  <c r="O237" i="10"/>
  <c r="O236" i="10"/>
  <c r="O235" i="10"/>
  <c r="O234" i="10"/>
  <c r="O233" i="10"/>
  <c r="O232" i="10"/>
  <c r="O231" i="10"/>
  <c r="O230" i="10"/>
  <c r="O229" i="10"/>
  <c r="O228" i="10"/>
  <c r="O227" i="10"/>
  <c r="O226" i="10"/>
  <c r="O225" i="10"/>
  <c r="O224" i="10"/>
  <c r="O223" i="10"/>
  <c r="O222" i="10"/>
  <c r="O221" i="10"/>
  <c r="O220" i="10"/>
  <c r="O219" i="10"/>
  <c r="O218" i="10"/>
  <c r="O217" i="10"/>
  <c r="O216" i="10"/>
  <c r="O215" i="10"/>
  <c r="O214" i="10"/>
  <c r="O213" i="10"/>
  <c r="O212" i="10"/>
  <c r="O211" i="10"/>
  <c r="O210" i="10"/>
  <c r="O209" i="10"/>
  <c r="O208" i="10"/>
  <c r="O207" i="10"/>
  <c r="O206" i="10"/>
  <c r="O205" i="10"/>
  <c r="O204" i="10"/>
  <c r="O203" i="10"/>
  <c r="O202" i="10"/>
  <c r="O201" i="10"/>
  <c r="O200" i="10"/>
  <c r="O199" i="10"/>
  <c r="O198" i="10"/>
  <c r="O197" i="10"/>
  <c r="O196" i="10"/>
  <c r="O195" i="10"/>
  <c r="O194" i="10"/>
  <c r="O193" i="10"/>
  <c r="O192" i="10"/>
  <c r="O191" i="10"/>
  <c r="O190" i="10"/>
  <c r="O189" i="10"/>
  <c r="O188" i="10"/>
  <c r="O187" i="10"/>
  <c r="O186" i="10"/>
  <c r="O185" i="10"/>
  <c r="O184" i="10"/>
  <c r="O183" i="10"/>
  <c r="O182" i="10"/>
  <c r="O181" i="10"/>
  <c r="O180" i="10"/>
  <c r="O179" i="10"/>
  <c r="O178" i="10"/>
  <c r="O177" i="10"/>
  <c r="O176" i="10"/>
  <c r="O175" i="10"/>
  <c r="O174" i="10"/>
  <c r="O173" i="10"/>
  <c r="O172" i="10"/>
  <c r="O171" i="10"/>
  <c r="O170" i="10"/>
  <c r="O169" i="10"/>
  <c r="O168" i="10"/>
  <c r="O167" i="10"/>
  <c r="O166" i="10"/>
  <c r="O165" i="10"/>
  <c r="O164" i="10"/>
  <c r="O163" i="10"/>
  <c r="O162" i="10"/>
  <c r="O161" i="10"/>
  <c r="O160" i="10"/>
  <c r="O159" i="10"/>
  <c r="O158" i="10"/>
  <c r="O157" i="10"/>
  <c r="O156" i="10"/>
  <c r="O155" i="10"/>
  <c r="O154" i="10"/>
  <c r="O153" i="10"/>
  <c r="O152" i="10"/>
  <c r="O151" i="10"/>
  <c r="O150" i="10"/>
  <c r="O149" i="10"/>
  <c r="O148" i="10"/>
  <c r="O147" i="10"/>
  <c r="O146" i="10"/>
  <c r="O145" i="10"/>
  <c r="O144" i="10"/>
  <c r="O143" i="10"/>
  <c r="O142" i="10"/>
  <c r="O141" i="10"/>
  <c r="O140" i="10"/>
  <c r="O139" i="10"/>
  <c r="O138" i="10"/>
  <c r="O137" i="10"/>
  <c r="O136" i="10"/>
  <c r="O135" i="10"/>
  <c r="O134" i="10"/>
  <c r="O133" i="10"/>
  <c r="O132" i="10"/>
  <c r="O131" i="10"/>
  <c r="O130" i="10"/>
  <c r="O129" i="10"/>
  <c r="O128" i="10"/>
  <c r="O127" i="10"/>
  <c r="O126" i="10"/>
  <c r="O125" i="10"/>
  <c r="O124" i="10"/>
  <c r="O123" i="10"/>
  <c r="O122" i="10"/>
  <c r="O121" i="10"/>
  <c r="O120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O104" i="10"/>
  <c r="O103" i="10"/>
  <c r="O102" i="10"/>
  <c r="O101" i="10"/>
  <c r="O100" i="10"/>
  <c r="O99" i="10"/>
  <c r="O98" i="10"/>
  <c r="O97" i="10"/>
  <c r="O96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K25" i="31"/>
  <c r="E9" i="31"/>
  <c r="K24" i="31"/>
  <c r="K23" i="31"/>
  <c r="D9" i="31"/>
  <c r="K22" i="31"/>
  <c r="B9" i="31"/>
  <c r="K21" i="31"/>
  <c r="C9" i="31"/>
  <c r="K20" i="31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84" i="30"/>
  <c r="A185" i="30"/>
  <c r="A186" i="30"/>
  <c r="A187" i="30"/>
  <c r="A188" i="30"/>
  <c r="A189" i="30"/>
  <c r="A190" i="30"/>
  <c r="A191" i="30"/>
  <c r="A192" i="30"/>
  <c r="A193" i="30"/>
  <c r="A194" i="30"/>
  <c r="A195" i="30"/>
  <c r="A196" i="30"/>
  <c r="A197" i="30"/>
  <c r="A198" i="30"/>
  <c r="A199" i="30"/>
  <c r="A200" i="30"/>
  <c r="A201" i="30"/>
  <c r="A202" i="30"/>
  <c r="A203" i="30"/>
  <c r="A204" i="30"/>
  <c r="A205" i="30"/>
  <c r="A206" i="30"/>
  <c r="A207" i="30"/>
  <c r="A208" i="30"/>
  <c r="A209" i="30"/>
  <c r="A210" i="30"/>
  <c r="A211" i="30"/>
  <c r="A212" i="30"/>
  <c r="A213" i="30"/>
  <c r="A214" i="30"/>
  <c r="A215" i="30"/>
  <c r="A216" i="30"/>
  <c r="A217" i="30"/>
  <c r="A218" i="30"/>
  <c r="A219" i="30"/>
  <c r="A220" i="30"/>
  <c r="A221" i="30"/>
  <c r="A222" i="30"/>
  <c r="A223" i="30"/>
  <c r="A224" i="30"/>
  <c r="A225" i="30"/>
  <c r="A226" i="30"/>
  <c r="A227" i="30"/>
  <c r="A228" i="30"/>
  <c r="A229" i="30"/>
  <c r="A230" i="30"/>
  <c r="A231" i="30"/>
  <c r="A232" i="30"/>
  <c r="A233" i="30"/>
  <c r="A234" i="30"/>
  <c r="A235" i="30"/>
  <c r="A236" i="30"/>
  <c r="A237" i="30"/>
  <c r="A238" i="30"/>
  <c r="A239" i="30"/>
  <c r="A240" i="30"/>
  <c r="A241" i="30"/>
  <c r="A242" i="30"/>
  <c r="A243" i="30"/>
  <c r="A244" i="30"/>
  <c r="A245" i="30"/>
  <c r="A246" i="30"/>
  <c r="A247" i="30"/>
  <c r="A248" i="30"/>
  <c r="A249" i="30"/>
  <c r="A250" i="30"/>
  <c r="A251" i="30"/>
  <c r="A252" i="30"/>
  <c r="A253" i="30"/>
  <c r="A254" i="30"/>
  <c r="A255" i="30"/>
  <c r="A256" i="30"/>
  <c r="A257" i="30"/>
  <c r="A258" i="30"/>
  <c r="A259" i="30"/>
  <c r="A260" i="30"/>
  <c r="A261" i="30"/>
  <c r="A262" i="30"/>
  <c r="A263" i="30"/>
  <c r="A264" i="30"/>
  <c r="A265" i="30"/>
  <c r="A266" i="30"/>
  <c r="A267" i="30"/>
  <c r="A268" i="30"/>
  <c r="A269" i="30"/>
  <c r="A270" i="30"/>
  <c r="A271" i="30"/>
  <c r="A272" i="30"/>
  <c r="A273" i="30"/>
  <c r="A274" i="30"/>
  <c r="A275" i="30"/>
  <c r="A276" i="30"/>
  <c r="A277" i="30"/>
  <c r="A278" i="30"/>
  <c r="A279" i="30"/>
  <c r="A280" i="30"/>
  <c r="A281" i="30"/>
  <c r="A282" i="30"/>
  <c r="A283" i="30"/>
  <c r="A284" i="30"/>
  <c r="A285" i="30"/>
  <c r="A286" i="30"/>
  <c r="A287" i="30"/>
  <c r="A288" i="30"/>
  <c r="A289" i="30"/>
  <c r="A290" i="30"/>
  <c r="A291" i="30"/>
  <c r="A292" i="30"/>
  <c r="A293" i="30"/>
  <c r="A294" i="30"/>
  <c r="A295" i="30"/>
  <c r="A296" i="30"/>
  <c r="A297" i="30"/>
  <c r="A298" i="30"/>
  <c r="A299" i="30"/>
  <c r="A300" i="30"/>
  <c r="A301" i="30"/>
  <c r="A302" i="30"/>
  <c r="A303" i="30"/>
  <c r="A304" i="30"/>
  <c r="A305" i="30"/>
  <c r="A306" i="30"/>
  <c r="A307" i="30"/>
  <c r="A308" i="30"/>
  <c r="A309" i="30"/>
  <c r="A310" i="30"/>
  <c r="A311" i="30"/>
  <c r="A312" i="30"/>
  <c r="A313" i="30"/>
  <c r="A314" i="30"/>
  <c r="A315" i="30"/>
  <c r="A316" i="30"/>
  <c r="A317" i="30"/>
  <c r="A318" i="30"/>
  <c r="A319" i="30"/>
  <c r="A320" i="30"/>
  <c r="A321" i="30"/>
  <c r="A322" i="30"/>
  <c r="A323" i="30"/>
  <c r="A324" i="30"/>
  <c r="A325" i="30"/>
  <c r="A326" i="30"/>
  <c r="A327" i="30"/>
  <c r="A328" i="30"/>
  <c r="A329" i="30"/>
  <c r="A330" i="30"/>
  <c r="A331" i="30"/>
  <c r="A332" i="30"/>
  <c r="A333" i="30"/>
  <c r="A334" i="30"/>
  <c r="A335" i="30"/>
  <c r="A336" i="30"/>
  <c r="A337" i="30"/>
  <c r="A338" i="30"/>
  <c r="A339" i="30"/>
  <c r="A340" i="30"/>
  <c r="A341" i="30"/>
  <c r="A342" i="30"/>
  <c r="A343" i="30"/>
  <c r="A344" i="30"/>
  <c r="A345" i="30"/>
  <c r="A346" i="30"/>
  <c r="A347" i="30"/>
  <c r="A348" i="30"/>
  <c r="A349" i="30"/>
  <c r="A350" i="30"/>
  <c r="A351" i="30"/>
  <c r="A352" i="30"/>
  <c r="A353" i="30"/>
  <c r="A354" i="30"/>
  <c r="A355" i="30"/>
  <c r="A356" i="30"/>
  <c r="A357" i="30"/>
  <c r="A358" i="30"/>
  <c r="A359" i="30"/>
  <c r="A360" i="30"/>
  <c r="A361" i="30"/>
  <c r="A362" i="30"/>
  <c r="A363" i="30"/>
  <c r="A364" i="30"/>
  <c r="A365" i="30"/>
  <c r="A366" i="30"/>
  <c r="A367" i="30"/>
  <c r="A368" i="30"/>
  <c r="A369" i="30"/>
  <c r="A370" i="30"/>
  <c r="A371" i="30"/>
  <c r="A372" i="30"/>
  <c r="A373" i="30"/>
  <c r="A374" i="30"/>
  <c r="A375" i="30"/>
  <c r="A376" i="30"/>
  <c r="A377" i="30"/>
  <c r="A378" i="30"/>
  <c r="A379" i="30"/>
  <c r="A380" i="30"/>
  <c r="A381" i="30"/>
  <c r="A382" i="30"/>
  <c r="A383" i="30"/>
  <c r="A384" i="30"/>
  <c r="A385" i="30"/>
  <c r="A386" i="30"/>
  <c r="A387" i="30"/>
  <c r="A388" i="30"/>
  <c r="A389" i="30"/>
  <c r="A390" i="30"/>
  <c r="A391" i="30"/>
  <c r="A392" i="30"/>
  <c r="A393" i="30"/>
  <c r="A394" i="30"/>
  <c r="A395" i="30"/>
  <c r="A396" i="30"/>
  <c r="A397" i="30"/>
  <c r="A398" i="30"/>
  <c r="A399" i="30"/>
  <c r="A400" i="30"/>
  <c r="A401" i="30"/>
  <c r="A402" i="30"/>
  <c r="A403" i="30"/>
  <c r="A404" i="30"/>
  <c r="A405" i="30"/>
  <c r="A406" i="30"/>
  <c r="A407" i="30"/>
  <c r="A408" i="30"/>
  <c r="A409" i="30"/>
  <c r="A410" i="30"/>
  <c r="A411" i="30"/>
  <c r="A412" i="30"/>
  <c r="A413" i="30"/>
  <c r="A414" i="30"/>
  <c r="A415" i="30"/>
  <c r="A416" i="30"/>
  <c r="A417" i="30"/>
  <c r="A418" i="30"/>
  <c r="A419" i="30"/>
  <c r="A420" i="30"/>
  <c r="A421" i="30"/>
  <c r="A422" i="30"/>
  <c r="A423" i="30"/>
  <c r="A424" i="30"/>
  <c r="A425" i="30"/>
  <c r="A426" i="30"/>
  <c r="A427" i="30"/>
  <c r="A428" i="30"/>
  <c r="A429" i="30"/>
  <c r="A430" i="30"/>
  <c r="A431" i="30"/>
  <c r="A432" i="30"/>
  <c r="A433" i="30"/>
  <c r="A434" i="30"/>
  <c r="A435" i="30"/>
  <c r="A436" i="30"/>
  <c r="A437" i="30"/>
  <c r="A438" i="30"/>
  <c r="A439" i="30"/>
  <c r="A440" i="30"/>
  <c r="A441" i="30"/>
  <c r="A442" i="30"/>
  <c r="A443" i="30"/>
  <c r="A444" i="30"/>
  <c r="A445" i="30"/>
  <c r="A446" i="30"/>
  <c r="A447" i="30"/>
  <c r="A448" i="30"/>
  <c r="A449" i="30"/>
  <c r="A450" i="30"/>
  <c r="A451" i="30"/>
  <c r="A452" i="30"/>
  <c r="A453" i="30"/>
  <c r="A454" i="30"/>
  <c r="A455" i="30"/>
  <c r="A456" i="30"/>
  <c r="A457" i="30"/>
  <c r="A458" i="30"/>
  <c r="A459" i="30"/>
  <c r="A460" i="30"/>
  <c r="A461" i="30"/>
  <c r="A462" i="30"/>
  <c r="A463" i="30"/>
  <c r="A464" i="30"/>
  <c r="A465" i="30"/>
  <c r="A466" i="30"/>
  <c r="A467" i="30"/>
  <c r="A468" i="30"/>
  <c r="A469" i="30"/>
  <c r="A470" i="30"/>
  <c r="A471" i="30"/>
  <c r="A472" i="30"/>
  <c r="A473" i="30"/>
  <c r="A474" i="30"/>
  <c r="A475" i="30"/>
  <c r="A476" i="30"/>
  <c r="A477" i="30"/>
  <c r="A478" i="30"/>
  <c r="A479" i="30"/>
  <c r="A480" i="30"/>
  <c r="A2" i="30"/>
  <c r="K25" i="30"/>
  <c r="E9" i="30"/>
  <c r="K24" i="30"/>
  <c r="K23" i="30"/>
  <c r="D9" i="30"/>
  <c r="K22" i="30"/>
  <c r="B9" i="30"/>
  <c r="K21" i="30"/>
  <c r="C9" i="30"/>
  <c r="K20" i="30"/>
  <c r="N3" i="10"/>
  <c r="A3" i="29"/>
  <c r="N4" i="10"/>
  <c r="A4" i="29"/>
  <c r="N5" i="10"/>
  <c r="A5" i="29"/>
  <c r="N6" i="10"/>
  <c r="A6" i="29"/>
  <c r="N7" i="10"/>
  <c r="A7" i="29"/>
  <c r="N8" i="10"/>
  <c r="A8" i="29"/>
  <c r="N9" i="10"/>
  <c r="A9" i="29"/>
  <c r="N10" i="10"/>
  <c r="A10" i="29"/>
  <c r="N11" i="10"/>
  <c r="A11" i="29"/>
  <c r="N12" i="10"/>
  <c r="A12" i="29"/>
  <c r="N13" i="10"/>
  <c r="A13" i="29"/>
  <c r="N14" i="10"/>
  <c r="A14" i="29"/>
  <c r="N15" i="10"/>
  <c r="A15" i="29"/>
  <c r="N16" i="10"/>
  <c r="A16" i="29"/>
  <c r="N17" i="10"/>
  <c r="A17" i="29"/>
  <c r="N18" i="10"/>
  <c r="A18" i="29"/>
  <c r="N19" i="10"/>
  <c r="A19" i="29"/>
  <c r="N20" i="10"/>
  <c r="A20" i="29"/>
  <c r="N21" i="10"/>
  <c r="A21" i="29"/>
  <c r="N22" i="10"/>
  <c r="A22" i="29"/>
  <c r="N23" i="10"/>
  <c r="A23" i="29"/>
  <c r="N24" i="10"/>
  <c r="A24" i="29"/>
  <c r="N25" i="10"/>
  <c r="A25" i="29"/>
  <c r="N26" i="10"/>
  <c r="A26" i="29"/>
  <c r="N27" i="10"/>
  <c r="A27" i="29"/>
  <c r="N28" i="10"/>
  <c r="A28" i="29"/>
  <c r="N29" i="10"/>
  <c r="A29" i="29"/>
  <c r="N30" i="10"/>
  <c r="A30" i="29"/>
  <c r="N31" i="10"/>
  <c r="A31" i="29"/>
  <c r="N32" i="10"/>
  <c r="A32" i="29"/>
  <c r="N33" i="10"/>
  <c r="A33" i="29"/>
  <c r="N34" i="10"/>
  <c r="A34" i="29"/>
  <c r="N35" i="10"/>
  <c r="A35" i="29"/>
  <c r="N36" i="10"/>
  <c r="A36" i="29"/>
  <c r="N37" i="10"/>
  <c r="A37" i="29"/>
  <c r="N38" i="10"/>
  <c r="A38" i="29"/>
  <c r="N39" i="10"/>
  <c r="A39" i="29"/>
  <c r="N40" i="10"/>
  <c r="A40" i="29"/>
  <c r="N41" i="10"/>
  <c r="A41" i="29"/>
  <c r="N42" i="10"/>
  <c r="A42" i="29"/>
  <c r="N43" i="10"/>
  <c r="A43" i="29"/>
  <c r="N44" i="10"/>
  <c r="A44" i="29"/>
  <c r="N45" i="10"/>
  <c r="A45" i="29"/>
  <c r="N46" i="10"/>
  <c r="A46" i="29"/>
  <c r="N47" i="10"/>
  <c r="A47" i="29"/>
  <c r="N48" i="10"/>
  <c r="A48" i="29"/>
  <c r="N49" i="10"/>
  <c r="A49" i="29"/>
  <c r="N50" i="10"/>
  <c r="A50" i="29"/>
  <c r="N51" i="10"/>
  <c r="A51" i="29"/>
  <c r="N52" i="10"/>
  <c r="A52" i="29"/>
  <c r="N53" i="10"/>
  <c r="A53" i="29"/>
  <c r="N54" i="10"/>
  <c r="A54" i="29"/>
  <c r="N55" i="10"/>
  <c r="A55" i="29"/>
  <c r="N56" i="10"/>
  <c r="A56" i="29"/>
  <c r="N57" i="10"/>
  <c r="A57" i="29"/>
  <c r="N58" i="10"/>
  <c r="A58" i="29"/>
  <c r="N59" i="10"/>
  <c r="A59" i="29"/>
  <c r="N60" i="10"/>
  <c r="A60" i="29"/>
  <c r="N61" i="10"/>
  <c r="A61" i="29"/>
  <c r="N62" i="10"/>
  <c r="A62" i="29"/>
  <c r="N63" i="10"/>
  <c r="A63" i="29"/>
  <c r="N64" i="10"/>
  <c r="A64" i="29"/>
  <c r="N65" i="10"/>
  <c r="A65" i="29"/>
  <c r="N66" i="10"/>
  <c r="A66" i="29"/>
  <c r="N67" i="10"/>
  <c r="A67" i="29"/>
  <c r="N68" i="10"/>
  <c r="A68" i="29"/>
  <c r="N69" i="10"/>
  <c r="A69" i="29"/>
  <c r="N70" i="10"/>
  <c r="A70" i="29"/>
  <c r="N71" i="10"/>
  <c r="A71" i="29"/>
  <c r="N72" i="10"/>
  <c r="A72" i="29"/>
  <c r="N73" i="10"/>
  <c r="A73" i="29"/>
  <c r="N74" i="10"/>
  <c r="A74" i="29"/>
  <c r="N75" i="10"/>
  <c r="A75" i="29"/>
  <c r="N76" i="10"/>
  <c r="A76" i="29"/>
  <c r="N77" i="10"/>
  <c r="A77" i="29"/>
  <c r="N78" i="10"/>
  <c r="A78" i="29"/>
  <c r="N79" i="10"/>
  <c r="A79" i="29"/>
  <c r="N80" i="10"/>
  <c r="A80" i="29"/>
  <c r="N81" i="10"/>
  <c r="A81" i="29"/>
  <c r="N82" i="10"/>
  <c r="A82" i="29"/>
  <c r="N83" i="10"/>
  <c r="A83" i="29"/>
  <c r="N84" i="10"/>
  <c r="A84" i="29"/>
  <c r="N85" i="10"/>
  <c r="A85" i="29"/>
  <c r="N86" i="10"/>
  <c r="A86" i="29"/>
  <c r="N87" i="10"/>
  <c r="A87" i="29"/>
  <c r="N88" i="10"/>
  <c r="A88" i="29"/>
  <c r="N89" i="10"/>
  <c r="A89" i="29"/>
  <c r="N90" i="10"/>
  <c r="A90" i="29"/>
  <c r="N91" i="10"/>
  <c r="A91" i="29"/>
  <c r="N92" i="10"/>
  <c r="A92" i="29"/>
  <c r="N93" i="10"/>
  <c r="A93" i="29"/>
  <c r="N94" i="10"/>
  <c r="A94" i="29"/>
  <c r="N95" i="10"/>
  <c r="A95" i="29"/>
  <c r="N96" i="10"/>
  <c r="A96" i="29"/>
  <c r="N97" i="10"/>
  <c r="A97" i="29"/>
  <c r="N98" i="10"/>
  <c r="A98" i="29"/>
  <c r="N99" i="10"/>
  <c r="A99" i="29"/>
  <c r="N100" i="10"/>
  <c r="A100" i="29"/>
  <c r="N101" i="10"/>
  <c r="A101" i="29"/>
  <c r="N102" i="10"/>
  <c r="A102" i="29"/>
  <c r="N103" i="10"/>
  <c r="A103" i="29"/>
  <c r="N104" i="10"/>
  <c r="A104" i="29"/>
  <c r="N105" i="10"/>
  <c r="A105" i="29"/>
  <c r="N106" i="10"/>
  <c r="A106" i="29"/>
  <c r="N107" i="10"/>
  <c r="A107" i="29"/>
  <c r="N108" i="10"/>
  <c r="A108" i="29"/>
  <c r="N109" i="10"/>
  <c r="A109" i="29"/>
  <c r="N110" i="10"/>
  <c r="A110" i="29"/>
  <c r="N111" i="10"/>
  <c r="A111" i="29"/>
  <c r="N112" i="10"/>
  <c r="A112" i="29"/>
  <c r="N113" i="10"/>
  <c r="A113" i="29"/>
  <c r="N114" i="10"/>
  <c r="A114" i="29"/>
  <c r="N115" i="10"/>
  <c r="A115" i="29"/>
  <c r="N116" i="10"/>
  <c r="A116" i="29"/>
  <c r="N117" i="10"/>
  <c r="A117" i="29"/>
  <c r="N118" i="10"/>
  <c r="A118" i="29"/>
  <c r="N119" i="10"/>
  <c r="A119" i="29"/>
  <c r="N120" i="10"/>
  <c r="A120" i="29"/>
  <c r="N121" i="10"/>
  <c r="A121" i="29"/>
  <c r="N122" i="10"/>
  <c r="A122" i="29"/>
  <c r="N123" i="10"/>
  <c r="A123" i="29"/>
  <c r="N124" i="10"/>
  <c r="A124" i="29"/>
  <c r="N125" i="10"/>
  <c r="A125" i="29"/>
  <c r="N126" i="10"/>
  <c r="A126" i="29"/>
  <c r="N127" i="10"/>
  <c r="A127" i="29"/>
  <c r="N128" i="10"/>
  <c r="A128" i="29"/>
  <c r="N129" i="10"/>
  <c r="A129" i="29"/>
  <c r="N130" i="10"/>
  <c r="A130" i="29"/>
  <c r="N131" i="10"/>
  <c r="A131" i="29"/>
  <c r="N132" i="10"/>
  <c r="A132" i="29"/>
  <c r="N133" i="10"/>
  <c r="A133" i="29"/>
  <c r="N134" i="10"/>
  <c r="A134" i="29"/>
  <c r="N135" i="10"/>
  <c r="A135" i="29"/>
  <c r="N136" i="10"/>
  <c r="A136" i="29"/>
  <c r="N137" i="10"/>
  <c r="A137" i="29"/>
  <c r="N138" i="10"/>
  <c r="A138" i="29"/>
  <c r="N139" i="10"/>
  <c r="A139" i="29"/>
  <c r="N140" i="10"/>
  <c r="A140" i="29"/>
  <c r="N141" i="10"/>
  <c r="A141" i="29"/>
  <c r="N142" i="10"/>
  <c r="A142" i="29"/>
  <c r="N143" i="10"/>
  <c r="A143" i="29"/>
  <c r="N144" i="10"/>
  <c r="A144" i="29"/>
  <c r="N145" i="10"/>
  <c r="A145" i="29"/>
  <c r="N146" i="10"/>
  <c r="A146" i="29"/>
  <c r="N147" i="10"/>
  <c r="A147" i="29"/>
  <c r="N148" i="10"/>
  <c r="A148" i="29"/>
  <c r="N149" i="10"/>
  <c r="A149" i="29"/>
  <c r="N150" i="10"/>
  <c r="A150" i="29"/>
  <c r="N151" i="10"/>
  <c r="A151" i="29"/>
  <c r="N152" i="10"/>
  <c r="A152" i="29"/>
  <c r="N153" i="10"/>
  <c r="A153" i="29"/>
  <c r="N154" i="10"/>
  <c r="A154" i="29"/>
  <c r="N155" i="10"/>
  <c r="A155" i="29"/>
  <c r="N156" i="10"/>
  <c r="A156" i="29"/>
  <c r="N157" i="10"/>
  <c r="A157" i="29"/>
  <c r="N158" i="10"/>
  <c r="A158" i="29"/>
  <c r="N159" i="10"/>
  <c r="A159" i="29"/>
  <c r="N160" i="10"/>
  <c r="A160" i="29"/>
  <c r="N161" i="10"/>
  <c r="A161" i="29"/>
  <c r="N162" i="10"/>
  <c r="A162" i="29"/>
  <c r="N163" i="10"/>
  <c r="A163" i="29"/>
  <c r="N164" i="10"/>
  <c r="A164" i="29"/>
  <c r="N165" i="10"/>
  <c r="A165" i="29"/>
  <c r="N166" i="10"/>
  <c r="A166" i="29"/>
  <c r="N167" i="10"/>
  <c r="A167" i="29"/>
  <c r="N168" i="10"/>
  <c r="A168" i="29"/>
  <c r="N169" i="10"/>
  <c r="A169" i="29"/>
  <c r="N170" i="10"/>
  <c r="A170" i="29"/>
  <c r="N171" i="10"/>
  <c r="A171" i="29"/>
  <c r="N172" i="10"/>
  <c r="A172" i="29"/>
  <c r="N173" i="10"/>
  <c r="A173" i="29"/>
  <c r="N174" i="10"/>
  <c r="A174" i="29"/>
  <c r="N175" i="10"/>
  <c r="A175" i="29"/>
  <c r="N176" i="10"/>
  <c r="A176" i="29"/>
  <c r="N177" i="10"/>
  <c r="A177" i="29"/>
  <c r="N178" i="10"/>
  <c r="A178" i="29"/>
  <c r="N179" i="10"/>
  <c r="A179" i="29"/>
  <c r="N180" i="10"/>
  <c r="A180" i="29"/>
  <c r="N181" i="10"/>
  <c r="A181" i="29"/>
  <c r="N182" i="10"/>
  <c r="A182" i="29"/>
  <c r="N183" i="10"/>
  <c r="A183" i="29"/>
  <c r="N184" i="10"/>
  <c r="A184" i="29"/>
  <c r="N185" i="10"/>
  <c r="A185" i="29"/>
  <c r="N186" i="10"/>
  <c r="A186" i="29"/>
  <c r="N187" i="10"/>
  <c r="A187" i="29"/>
  <c r="N188" i="10"/>
  <c r="A188" i="29"/>
  <c r="N189" i="10"/>
  <c r="A189" i="29"/>
  <c r="N190" i="10"/>
  <c r="A190" i="29"/>
  <c r="N191" i="10"/>
  <c r="A191" i="29"/>
  <c r="N192" i="10"/>
  <c r="A192" i="29"/>
  <c r="N193" i="10"/>
  <c r="A193" i="29"/>
  <c r="N194" i="10"/>
  <c r="A194" i="29"/>
  <c r="N195" i="10"/>
  <c r="A195" i="29"/>
  <c r="N196" i="10"/>
  <c r="A196" i="29"/>
  <c r="N197" i="10"/>
  <c r="A197" i="29"/>
  <c r="N198" i="10"/>
  <c r="A198" i="29"/>
  <c r="N199" i="10"/>
  <c r="A199" i="29"/>
  <c r="N200" i="10"/>
  <c r="A200" i="29"/>
  <c r="N201" i="10"/>
  <c r="A201" i="29"/>
  <c r="N202" i="10"/>
  <c r="A202" i="29"/>
  <c r="N203" i="10"/>
  <c r="A203" i="29"/>
  <c r="N204" i="10"/>
  <c r="A204" i="29"/>
  <c r="N205" i="10"/>
  <c r="A205" i="29"/>
  <c r="N206" i="10"/>
  <c r="A206" i="29"/>
  <c r="N207" i="10"/>
  <c r="A207" i="29"/>
  <c r="N208" i="10"/>
  <c r="A208" i="29"/>
  <c r="N209" i="10"/>
  <c r="A209" i="29"/>
  <c r="N210" i="10"/>
  <c r="A210" i="29"/>
  <c r="N211" i="10"/>
  <c r="A211" i="29"/>
  <c r="N212" i="10"/>
  <c r="A212" i="29"/>
  <c r="N213" i="10"/>
  <c r="A213" i="29"/>
  <c r="N214" i="10"/>
  <c r="A214" i="29"/>
  <c r="N215" i="10"/>
  <c r="A215" i="29"/>
  <c r="N216" i="10"/>
  <c r="A216" i="29"/>
  <c r="N217" i="10"/>
  <c r="A217" i="29"/>
  <c r="N218" i="10"/>
  <c r="A218" i="29"/>
  <c r="N219" i="10"/>
  <c r="A219" i="29"/>
  <c r="N220" i="10"/>
  <c r="A220" i="29"/>
  <c r="N221" i="10"/>
  <c r="A221" i="29"/>
  <c r="N222" i="10"/>
  <c r="A222" i="29"/>
  <c r="N223" i="10"/>
  <c r="A223" i="29"/>
  <c r="N224" i="10"/>
  <c r="A224" i="29"/>
  <c r="N225" i="10"/>
  <c r="A225" i="29"/>
  <c r="N226" i="10"/>
  <c r="A226" i="29"/>
  <c r="N227" i="10"/>
  <c r="A227" i="29"/>
  <c r="N228" i="10"/>
  <c r="A228" i="29"/>
  <c r="N229" i="10"/>
  <c r="A229" i="29"/>
  <c r="N230" i="10"/>
  <c r="A230" i="29"/>
  <c r="N231" i="10"/>
  <c r="A231" i="29"/>
  <c r="N232" i="10"/>
  <c r="A232" i="29"/>
  <c r="N233" i="10"/>
  <c r="A233" i="29"/>
  <c r="N234" i="10"/>
  <c r="A234" i="29"/>
  <c r="N235" i="10"/>
  <c r="A235" i="29"/>
  <c r="N236" i="10"/>
  <c r="A236" i="29"/>
  <c r="N237" i="10"/>
  <c r="A237" i="29"/>
  <c r="N238" i="10"/>
  <c r="A238" i="29"/>
  <c r="N239" i="10"/>
  <c r="A239" i="29"/>
  <c r="N240" i="10"/>
  <c r="A240" i="29"/>
  <c r="N241" i="10"/>
  <c r="A241" i="29"/>
  <c r="N242" i="10"/>
  <c r="A242" i="29"/>
  <c r="N243" i="10"/>
  <c r="A243" i="29"/>
  <c r="N244" i="10"/>
  <c r="A244" i="29"/>
  <c r="N245" i="10"/>
  <c r="A245" i="29"/>
  <c r="N246" i="10"/>
  <c r="A246" i="29"/>
  <c r="N247" i="10"/>
  <c r="A247" i="29"/>
  <c r="N248" i="10"/>
  <c r="A248" i="29"/>
  <c r="N249" i="10"/>
  <c r="A249" i="29"/>
  <c r="N250" i="10"/>
  <c r="A250" i="29"/>
  <c r="N251" i="10"/>
  <c r="A251" i="29"/>
  <c r="N252" i="10"/>
  <c r="A252" i="29"/>
  <c r="N253" i="10"/>
  <c r="A253" i="29"/>
  <c r="N254" i="10"/>
  <c r="A254" i="29"/>
  <c r="N255" i="10"/>
  <c r="A255" i="29"/>
  <c r="N256" i="10"/>
  <c r="A256" i="29"/>
  <c r="N257" i="10"/>
  <c r="A257" i="29"/>
  <c r="N258" i="10"/>
  <c r="A258" i="29"/>
  <c r="N259" i="10"/>
  <c r="A259" i="29"/>
  <c r="N260" i="10"/>
  <c r="A260" i="29"/>
  <c r="N261" i="10"/>
  <c r="A261" i="29"/>
  <c r="N262" i="10"/>
  <c r="A262" i="29"/>
  <c r="N263" i="10"/>
  <c r="A263" i="29"/>
  <c r="N264" i="10"/>
  <c r="A264" i="29"/>
  <c r="N265" i="10"/>
  <c r="A265" i="29"/>
  <c r="N266" i="10"/>
  <c r="A266" i="29"/>
  <c r="N267" i="10"/>
  <c r="A267" i="29"/>
  <c r="N268" i="10"/>
  <c r="A268" i="29"/>
  <c r="N269" i="10"/>
  <c r="A269" i="29"/>
  <c r="N270" i="10"/>
  <c r="A270" i="29"/>
  <c r="N271" i="10"/>
  <c r="A271" i="29"/>
  <c r="N272" i="10"/>
  <c r="A272" i="29"/>
  <c r="N273" i="10"/>
  <c r="A273" i="29"/>
  <c r="N274" i="10"/>
  <c r="A274" i="29"/>
  <c r="N275" i="10"/>
  <c r="A275" i="29"/>
  <c r="N276" i="10"/>
  <c r="A276" i="29"/>
  <c r="N277" i="10"/>
  <c r="A277" i="29"/>
  <c r="N278" i="10"/>
  <c r="A278" i="29"/>
  <c r="N279" i="10"/>
  <c r="A279" i="29"/>
  <c r="N280" i="10"/>
  <c r="A280" i="29"/>
  <c r="N281" i="10"/>
  <c r="A281" i="29"/>
  <c r="N282" i="10"/>
  <c r="A282" i="29"/>
  <c r="N283" i="10"/>
  <c r="A283" i="29"/>
  <c r="N284" i="10"/>
  <c r="A284" i="29"/>
  <c r="N285" i="10"/>
  <c r="A285" i="29"/>
  <c r="N286" i="10"/>
  <c r="A286" i="29"/>
  <c r="N287" i="10"/>
  <c r="A287" i="29"/>
  <c r="N288" i="10"/>
  <c r="A288" i="29"/>
  <c r="N289" i="10"/>
  <c r="A289" i="29"/>
  <c r="N290" i="10"/>
  <c r="A290" i="29"/>
  <c r="N291" i="10"/>
  <c r="A291" i="29"/>
  <c r="N292" i="10"/>
  <c r="A292" i="29"/>
  <c r="N293" i="10"/>
  <c r="A293" i="29"/>
  <c r="N294" i="10"/>
  <c r="A294" i="29"/>
  <c r="N295" i="10"/>
  <c r="A295" i="29"/>
  <c r="N296" i="10"/>
  <c r="A296" i="29"/>
  <c r="N297" i="10"/>
  <c r="A297" i="29"/>
  <c r="N298" i="10"/>
  <c r="A298" i="29"/>
  <c r="N299" i="10"/>
  <c r="A299" i="29"/>
  <c r="N300" i="10"/>
  <c r="A300" i="29"/>
  <c r="N301" i="10"/>
  <c r="A301" i="29"/>
  <c r="N302" i="10"/>
  <c r="A302" i="29"/>
  <c r="N303" i="10"/>
  <c r="A303" i="29"/>
  <c r="N304" i="10"/>
  <c r="A304" i="29"/>
  <c r="N305" i="10"/>
  <c r="A305" i="29"/>
  <c r="N306" i="10"/>
  <c r="A306" i="29"/>
  <c r="N307" i="10"/>
  <c r="A307" i="29"/>
  <c r="N308" i="10"/>
  <c r="A308" i="29"/>
  <c r="N309" i="10"/>
  <c r="A309" i="29"/>
  <c r="N310" i="10"/>
  <c r="A310" i="29"/>
  <c r="N311" i="10"/>
  <c r="A311" i="29"/>
  <c r="N312" i="10"/>
  <c r="A312" i="29"/>
  <c r="N313" i="10"/>
  <c r="A313" i="29"/>
  <c r="N314" i="10"/>
  <c r="A314" i="29"/>
  <c r="N315" i="10"/>
  <c r="A315" i="29"/>
  <c r="N316" i="10"/>
  <c r="A316" i="29"/>
  <c r="N317" i="10"/>
  <c r="A317" i="29"/>
  <c r="N318" i="10"/>
  <c r="A318" i="29"/>
  <c r="N319" i="10"/>
  <c r="A319" i="29"/>
  <c r="N320" i="10"/>
  <c r="A320" i="29"/>
  <c r="N321" i="10"/>
  <c r="A321" i="29"/>
  <c r="N322" i="10"/>
  <c r="A322" i="29"/>
  <c r="N323" i="10"/>
  <c r="A323" i="29"/>
  <c r="N324" i="10"/>
  <c r="A324" i="29"/>
  <c r="N325" i="10"/>
  <c r="A325" i="29"/>
  <c r="N326" i="10"/>
  <c r="A326" i="29"/>
  <c r="N327" i="10"/>
  <c r="A327" i="29"/>
  <c r="N328" i="10"/>
  <c r="A328" i="29"/>
  <c r="N329" i="10"/>
  <c r="A329" i="29"/>
  <c r="N330" i="10"/>
  <c r="A330" i="29"/>
  <c r="N331" i="10"/>
  <c r="A331" i="29"/>
  <c r="N332" i="10"/>
  <c r="A332" i="29"/>
  <c r="N333" i="10"/>
  <c r="A333" i="29"/>
  <c r="N334" i="10"/>
  <c r="A334" i="29"/>
  <c r="N335" i="10"/>
  <c r="A335" i="29"/>
  <c r="N336" i="10"/>
  <c r="A336" i="29"/>
  <c r="N337" i="10"/>
  <c r="A337" i="29"/>
  <c r="N338" i="10"/>
  <c r="A338" i="29"/>
  <c r="N339" i="10"/>
  <c r="A339" i="29"/>
  <c r="N340" i="10"/>
  <c r="A340" i="29"/>
  <c r="N341" i="10"/>
  <c r="A341" i="29"/>
  <c r="N342" i="10"/>
  <c r="A342" i="29"/>
  <c r="N343" i="10"/>
  <c r="A343" i="29"/>
  <c r="N344" i="10"/>
  <c r="A344" i="29"/>
  <c r="N345" i="10"/>
  <c r="A345" i="29"/>
  <c r="N346" i="10"/>
  <c r="A346" i="29"/>
  <c r="N347" i="10"/>
  <c r="A347" i="29"/>
  <c r="N348" i="10"/>
  <c r="A348" i="29"/>
  <c r="N349" i="10"/>
  <c r="A349" i="29"/>
  <c r="N350" i="10"/>
  <c r="A350" i="29"/>
  <c r="N351" i="10"/>
  <c r="A351" i="29"/>
  <c r="N352" i="10"/>
  <c r="A352" i="29"/>
  <c r="N353" i="10"/>
  <c r="A353" i="29"/>
  <c r="N354" i="10"/>
  <c r="A354" i="29"/>
  <c r="N355" i="10"/>
  <c r="A355" i="29"/>
  <c r="N356" i="10"/>
  <c r="A356" i="29"/>
  <c r="N357" i="10"/>
  <c r="A357" i="29"/>
  <c r="N358" i="10"/>
  <c r="A358" i="29"/>
  <c r="N359" i="10"/>
  <c r="A359" i="29"/>
  <c r="N360" i="10"/>
  <c r="A360" i="29"/>
  <c r="N361" i="10"/>
  <c r="A361" i="29"/>
  <c r="N362" i="10"/>
  <c r="A362" i="29"/>
  <c r="N363" i="10"/>
  <c r="A363" i="29"/>
  <c r="N364" i="10"/>
  <c r="A364" i="29"/>
  <c r="N365" i="10"/>
  <c r="A365" i="29"/>
  <c r="N366" i="10"/>
  <c r="A366" i="29"/>
  <c r="N367" i="10"/>
  <c r="A367" i="29"/>
  <c r="N368" i="10"/>
  <c r="A368" i="29"/>
  <c r="N369" i="10"/>
  <c r="A369" i="29"/>
  <c r="N370" i="10"/>
  <c r="A370" i="29"/>
  <c r="N371" i="10"/>
  <c r="A371" i="29"/>
  <c r="N372" i="10"/>
  <c r="A372" i="29"/>
  <c r="N373" i="10"/>
  <c r="A373" i="29"/>
  <c r="N374" i="10"/>
  <c r="A374" i="29"/>
  <c r="N375" i="10"/>
  <c r="A375" i="29"/>
  <c r="N376" i="10"/>
  <c r="A376" i="29"/>
  <c r="N377" i="10"/>
  <c r="A377" i="29"/>
  <c r="N378" i="10"/>
  <c r="A378" i="29"/>
  <c r="N379" i="10"/>
  <c r="A379" i="29"/>
  <c r="N380" i="10"/>
  <c r="A380" i="29"/>
  <c r="N381" i="10"/>
  <c r="A381" i="29"/>
  <c r="N382" i="10"/>
  <c r="A382" i="29"/>
  <c r="N383" i="10"/>
  <c r="A383" i="29"/>
  <c r="N384" i="10"/>
  <c r="A384" i="29"/>
  <c r="N385" i="10"/>
  <c r="A385" i="29"/>
  <c r="N386" i="10"/>
  <c r="A386" i="29"/>
  <c r="N387" i="10"/>
  <c r="A387" i="29"/>
  <c r="N388" i="10"/>
  <c r="A388" i="29"/>
  <c r="N389" i="10"/>
  <c r="A389" i="29"/>
  <c r="N390" i="10"/>
  <c r="A390" i="29"/>
  <c r="N391" i="10"/>
  <c r="A391" i="29"/>
  <c r="N392" i="10"/>
  <c r="A392" i="29"/>
  <c r="N393" i="10"/>
  <c r="A393" i="29"/>
  <c r="N394" i="10"/>
  <c r="A394" i="29"/>
  <c r="N395" i="10"/>
  <c r="A395" i="29"/>
  <c r="N396" i="10"/>
  <c r="A396" i="29"/>
  <c r="N397" i="10"/>
  <c r="A397" i="29"/>
  <c r="N398" i="10"/>
  <c r="A398" i="29"/>
  <c r="N399" i="10"/>
  <c r="A399" i="29"/>
  <c r="N400" i="10"/>
  <c r="A400" i="29"/>
  <c r="N401" i="10"/>
  <c r="A401" i="29"/>
  <c r="N402" i="10"/>
  <c r="A402" i="29"/>
  <c r="N403" i="10"/>
  <c r="A403" i="29"/>
  <c r="N404" i="10"/>
  <c r="A404" i="29"/>
  <c r="N405" i="10"/>
  <c r="A405" i="29"/>
  <c r="N406" i="10"/>
  <c r="A406" i="29"/>
  <c r="N407" i="10"/>
  <c r="A407" i="29"/>
  <c r="N408" i="10"/>
  <c r="A408" i="29"/>
  <c r="N409" i="10"/>
  <c r="A409" i="29"/>
  <c r="N410" i="10"/>
  <c r="A410" i="29"/>
  <c r="N411" i="10"/>
  <c r="A411" i="29"/>
  <c r="N412" i="10"/>
  <c r="A412" i="29"/>
  <c r="N413" i="10"/>
  <c r="A413" i="29"/>
  <c r="N414" i="10"/>
  <c r="A414" i="29"/>
  <c r="N415" i="10"/>
  <c r="A415" i="29"/>
  <c r="N416" i="10"/>
  <c r="A416" i="29"/>
  <c r="N417" i="10"/>
  <c r="A417" i="29"/>
  <c r="N418" i="10"/>
  <c r="A418" i="29"/>
  <c r="N419" i="10"/>
  <c r="A419" i="29"/>
  <c r="N420" i="10"/>
  <c r="A420" i="29"/>
  <c r="N421" i="10"/>
  <c r="A421" i="29"/>
  <c r="N422" i="10"/>
  <c r="A422" i="29"/>
  <c r="N423" i="10"/>
  <c r="A423" i="29"/>
  <c r="N424" i="10"/>
  <c r="A424" i="29"/>
  <c r="N425" i="10"/>
  <c r="A425" i="29"/>
  <c r="N426" i="10"/>
  <c r="A426" i="29"/>
  <c r="N427" i="10"/>
  <c r="A427" i="29"/>
  <c r="N428" i="10"/>
  <c r="A428" i="29"/>
  <c r="N429" i="10"/>
  <c r="A429" i="29"/>
  <c r="N430" i="10"/>
  <c r="A430" i="29"/>
  <c r="N431" i="10"/>
  <c r="A431" i="29"/>
  <c r="N432" i="10"/>
  <c r="A432" i="29"/>
  <c r="N433" i="10"/>
  <c r="A433" i="29"/>
  <c r="N434" i="10"/>
  <c r="A434" i="29"/>
  <c r="N435" i="10"/>
  <c r="A435" i="29"/>
  <c r="N436" i="10"/>
  <c r="A436" i="29"/>
  <c r="N437" i="10"/>
  <c r="A437" i="29"/>
  <c r="N438" i="10"/>
  <c r="A438" i="29"/>
  <c r="N439" i="10"/>
  <c r="A439" i="29"/>
  <c r="N440" i="10"/>
  <c r="A440" i="29"/>
  <c r="N441" i="10"/>
  <c r="A441" i="29"/>
  <c r="N442" i="10"/>
  <c r="A442" i="29"/>
  <c r="N443" i="10"/>
  <c r="A443" i="29"/>
  <c r="N444" i="10"/>
  <c r="A444" i="29"/>
  <c r="N445" i="10"/>
  <c r="A445" i="29"/>
  <c r="N446" i="10"/>
  <c r="A446" i="29"/>
  <c r="N447" i="10"/>
  <c r="A447" i="29"/>
  <c r="N448" i="10"/>
  <c r="A448" i="29"/>
  <c r="N449" i="10"/>
  <c r="A449" i="29"/>
  <c r="N450" i="10"/>
  <c r="A450" i="29"/>
  <c r="N451" i="10"/>
  <c r="A451" i="29"/>
  <c r="N452" i="10"/>
  <c r="A452" i="29"/>
  <c r="N453" i="10"/>
  <c r="A453" i="29"/>
  <c r="N454" i="10"/>
  <c r="A454" i="29"/>
  <c r="N455" i="10"/>
  <c r="A455" i="29"/>
  <c r="N456" i="10"/>
  <c r="A456" i="29"/>
  <c r="N457" i="10"/>
  <c r="A457" i="29"/>
  <c r="N458" i="10"/>
  <c r="A458" i="29"/>
  <c r="N459" i="10"/>
  <c r="A459" i="29"/>
  <c r="N460" i="10"/>
  <c r="A460" i="29"/>
  <c r="N461" i="10"/>
  <c r="A461" i="29"/>
  <c r="N462" i="10"/>
  <c r="A462" i="29"/>
  <c r="N463" i="10"/>
  <c r="A463" i="29"/>
  <c r="N464" i="10"/>
  <c r="A464" i="29"/>
  <c r="N465" i="10"/>
  <c r="A465" i="29"/>
  <c r="N466" i="10"/>
  <c r="A466" i="29"/>
  <c r="N467" i="10"/>
  <c r="A467" i="29"/>
  <c r="N468" i="10"/>
  <c r="A468" i="29"/>
  <c r="N469" i="10"/>
  <c r="A469" i="29"/>
  <c r="N470" i="10"/>
  <c r="A470" i="29"/>
  <c r="N471" i="10"/>
  <c r="A471" i="29"/>
  <c r="N472" i="10"/>
  <c r="A472" i="29"/>
  <c r="N473" i="10"/>
  <c r="A473" i="29"/>
  <c r="N474" i="10"/>
  <c r="A474" i="29"/>
  <c r="N475" i="10"/>
  <c r="A475" i="29"/>
  <c r="N476" i="10"/>
  <c r="A476" i="29"/>
  <c r="N477" i="10"/>
  <c r="A477" i="29"/>
  <c r="N478" i="10"/>
  <c r="A478" i="29"/>
  <c r="N479" i="10"/>
  <c r="A479" i="29"/>
  <c r="N480" i="10"/>
  <c r="A480" i="29"/>
  <c r="N2" i="10"/>
  <c r="A2" i="29"/>
  <c r="K25" i="29"/>
  <c r="E9" i="29"/>
  <c r="K24" i="29"/>
  <c r="K23" i="29"/>
  <c r="D9" i="29"/>
  <c r="K22" i="29"/>
  <c r="B9" i="29"/>
  <c r="K21" i="29"/>
  <c r="C9" i="29"/>
  <c r="K20" i="29"/>
  <c r="M3" i="10"/>
  <c r="A3" i="28"/>
  <c r="M4" i="10"/>
  <c r="A4" i="28"/>
  <c r="M5" i="10"/>
  <c r="A5" i="28"/>
  <c r="M6" i="10"/>
  <c r="A6" i="28"/>
  <c r="M7" i="10"/>
  <c r="A7" i="28"/>
  <c r="M8" i="10"/>
  <c r="A8" i="28"/>
  <c r="M9" i="10"/>
  <c r="A9" i="28"/>
  <c r="M10" i="10"/>
  <c r="A10" i="28"/>
  <c r="M11" i="10"/>
  <c r="A11" i="28"/>
  <c r="M12" i="10"/>
  <c r="A12" i="28"/>
  <c r="M13" i="10"/>
  <c r="A13" i="28"/>
  <c r="M14" i="10"/>
  <c r="A14" i="28"/>
  <c r="M15" i="10"/>
  <c r="A15" i="28"/>
  <c r="M16" i="10"/>
  <c r="A16" i="28"/>
  <c r="M17" i="10"/>
  <c r="A17" i="28"/>
  <c r="M18" i="10"/>
  <c r="A18" i="28"/>
  <c r="M19" i="10"/>
  <c r="A19" i="28"/>
  <c r="M20" i="10"/>
  <c r="A20" i="28"/>
  <c r="M21" i="10"/>
  <c r="A21" i="28"/>
  <c r="M22" i="10"/>
  <c r="A22" i="28"/>
  <c r="M23" i="10"/>
  <c r="A23" i="28"/>
  <c r="M24" i="10"/>
  <c r="A24" i="28"/>
  <c r="M25" i="10"/>
  <c r="A25" i="28"/>
  <c r="M26" i="10"/>
  <c r="A26" i="28"/>
  <c r="M27" i="10"/>
  <c r="A27" i="28"/>
  <c r="M28" i="10"/>
  <c r="A28" i="28"/>
  <c r="M29" i="10"/>
  <c r="A29" i="28"/>
  <c r="M30" i="10"/>
  <c r="A30" i="28"/>
  <c r="M31" i="10"/>
  <c r="A31" i="28"/>
  <c r="M32" i="10"/>
  <c r="A32" i="28"/>
  <c r="M33" i="10"/>
  <c r="A33" i="28"/>
  <c r="M34" i="10"/>
  <c r="A34" i="28"/>
  <c r="M35" i="10"/>
  <c r="A35" i="28"/>
  <c r="M36" i="10"/>
  <c r="A36" i="28"/>
  <c r="M37" i="10"/>
  <c r="A37" i="28"/>
  <c r="M38" i="10"/>
  <c r="A38" i="28"/>
  <c r="M39" i="10"/>
  <c r="A39" i="28"/>
  <c r="M40" i="10"/>
  <c r="A40" i="28"/>
  <c r="M41" i="10"/>
  <c r="A41" i="28"/>
  <c r="M42" i="10"/>
  <c r="A42" i="28"/>
  <c r="M43" i="10"/>
  <c r="A43" i="28"/>
  <c r="M44" i="10"/>
  <c r="A44" i="28"/>
  <c r="M45" i="10"/>
  <c r="A45" i="28"/>
  <c r="M46" i="10"/>
  <c r="A46" i="28"/>
  <c r="M47" i="10"/>
  <c r="A47" i="28"/>
  <c r="M48" i="10"/>
  <c r="A48" i="28"/>
  <c r="M49" i="10"/>
  <c r="A49" i="28"/>
  <c r="M50" i="10"/>
  <c r="A50" i="28"/>
  <c r="M51" i="10"/>
  <c r="A51" i="28"/>
  <c r="M52" i="10"/>
  <c r="A52" i="28"/>
  <c r="M53" i="10"/>
  <c r="A53" i="28"/>
  <c r="M54" i="10"/>
  <c r="A54" i="28"/>
  <c r="M55" i="10"/>
  <c r="A55" i="28"/>
  <c r="M56" i="10"/>
  <c r="A56" i="28"/>
  <c r="M57" i="10"/>
  <c r="A57" i="28"/>
  <c r="M58" i="10"/>
  <c r="A58" i="28"/>
  <c r="M59" i="10"/>
  <c r="A59" i="28"/>
  <c r="M60" i="10"/>
  <c r="A60" i="28"/>
  <c r="M61" i="10"/>
  <c r="A61" i="28"/>
  <c r="M62" i="10"/>
  <c r="A62" i="28"/>
  <c r="M63" i="10"/>
  <c r="A63" i="28"/>
  <c r="M64" i="10"/>
  <c r="A64" i="28"/>
  <c r="M65" i="10"/>
  <c r="A65" i="28"/>
  <c r="M66" i="10"/>
  <c r="A66" i="28"/>
  <c r="M67" i="10"/>
  <c r="A67" i="28"/>
  <c r="M68" i="10"/>
  <c r="A68" i="28"/>
  <c r="M69" i="10"/>
  <c r="A69" i="28"/>
  <c r="M70" i="10"/>
  <c r="A70" i="28"/>
  <c r="M71" i="10"/>
  <c r="A71" i="28"/>
  <c r="M72" i="10"/>
  <c r="A72" i="28"/>
  <c r="M73" i="10"/>
  <c r="A73" i="28"/>
  <c r="M74" i="10"/>
  <c r="A74" i="28"/>
  <c r="M75" i="10"/>
  <c r="A75" i="28"/>
  <c r="M76" i="10"/>
  <c r="A76" i="28"/>
  <c r="M77" i="10"/>
  <c r="A77" i="28"/>
  <c r="M78" i="10"/>
  <c r="A78" i="28"/>
  <c r="M79" i="10"/>
  <c r="A79" i="28"/>
  <c r="M80" i="10"/>
  <c r="A80" i="28"/>
  <c r="M81" i="10"/>
  <c r="A81" i="28"/>
  <c r="M82" i="10"/>
  <c r="A82" i="28"/>
  <c r="M83" i="10"/>
  <c r="A83" i="28"/>
  <c r="M84" i="10"/>
  <c r="A84" i="28"/>
  <c r="M85" i="10"/>
  <c r="A85" i="28"/>
  <c r="M86" i="10"/>
  <c r="A86" i="28"/>
  <c r="M87" i="10"/>
  <c r="A87" i="28"/>
  <c r="M88" i="10"/>
  <c r="A88" i="28"/>
  <c r="M89" i="10"/>
  <c r="A89" i="28"/>
  <c r="M90" i="10"/>
  <c r="A90" i="28"/>
  <c r="M91" i="10"/>
  <c r="A91" i="28"/>
  <c r="M92" i="10"/>
  <c r="A92" i="28"/>
  <c r="M93" i="10"/>
  <c r="A93" i="28"/>
  <c r="M94" i="10"/>
  <c r="A94" i="28"/>
  <c r="M95" i="10"/>
  <c r="A95" i="28"/>
  <c r="M96" i="10"/>
  <c r="A96" i="28"/>
  <c r="M97" i="10"/>
  <c r="A97" i="28"/>
  <c r="M98" i="10"/>
  <c r="A98" i="28"/>
  <c r="M99" i="10"/>
  <c r="A99" i="28"/>
  <c r="M100" i="10"/>
  <c r="A100" i="28"/>
  <c r="M101" i="10"/>
  <c r="A101" i="28"/>
  <c r="M102" i="10"/>
  <c r="A102" i="28"/>
  <c r="M103" i="10"/>
  <c r="A103" i="28"/>
  <c r="M104" i="10"/>
  <c r="A104" i="28"/>
  <c r="M105" i="10"/>
  <c r="A105" i="28"/>
  <c r="M106" i="10"/>
  <c r="A106" i="28"/>
  <c r="M107" i="10"/>
  <c r="A107" i="28"/>
  <c r="M108" i="10"/>
  <c r="A108" i="28"/>
  <c r="M109" i="10"/>
  <c r="A109" i="28"/>
  <c r="M110" i="10"/>
  <c r="A110" i="28"/>
  <c r="M111" i="10"/>
  <c r="A111" i="28"/>
  <c r="M112" i="10"/>
  <c r="A112" i="28"/>
  <c r="M113" i="10"/>
  <c r="A113" i="28"/>
  <c r="M114" i="10"/>
  <c r="A114" i="28"/>
  <c r="M115" i="10"/>
  <c r="A115" i="28"/>
  <c r="M116" i="10"/>
  <c r="A116" i="28"/>
  <c r="M117" i="10"/>
  <c r="A117" i="28"/>
  <c r="M118" i="10"/>
  <c r="A118" i="28"/>
  <c r="M119" i="10"/>
  <c r="A119" i="28"/>
  <c r="M120" i="10"/>
  <c r="A120" i="28"/>
  <c r="M121" i="10"/>
  <c r="A121" i="28"/>
  <c r="M122" i="10"/>
  <c r="A122" i="28"/>
  <c r="M123" i="10"/>
  <c r="A123" i="28"/>
  <c r="M124" i="10"/>
  <c r="A124" i="28"/>
  <c r="M125" i="10"/>
  <c r="A125" i="28"/>
  <c r="M126" i="10"/>
  <c r="A126" i="28"/>
  <c r="M127" i="10"/>
  <c r="A127" i="28"/>
  <c r="M128" i="10"/>
  <c r="A128" i="28"/>
  <c r="M129" i="10"/>
  <c r="A129" i="28"/>
  <c r="M130" i="10"/>
  <c r="A130" i="28"/>
  <c r="M131" i="10"/>
  <c r="A131" i="28"/>
  <c r="M132" i="10"/>
  <c r="A132" i="28"/>
  <c r="M133" i="10"/>
  <c r="A133" i="28"/>
  <c r="M134" i="10"/>
  <c r="A134" i="28"/>
  <c r="M135" i="10"/>
  <c r="A135" i="28"/>
  <c r="M136" i="10"/>
  <c r="A136" i="28"/>
  <c r="M137" i="10"/>
  <c r="A137" i="28"/>
  <c r="M138" i="10"/>
  <c r="A138" i="28"/>
  <c r="M139" i="10"/>
  <c r="A139" i="28"/>
  <c r="M140" i="10"/>
  <c r="A140" i="28"/>
  <c r="M141" i="10"/>
  <c r="A141" i="28"/>
  <c r="M142" i="10"/>
  <c r="A142" i="28"/>
  <c r="M143" i="10"/>
  <c r="A143" i="28"/>
  <c r="M144" i="10"/>
  <c r="A144" i="28"/>
  <c r="M145" i="10"/>
  <c r="A145" i="28"/>
  <c r="M146" i="10"/>
  <c r="A146" i="28"/>
  <c r="M147" i="10"/>
  <c r="A147" i="28"/>
  <c r="M148" i="10"/>
  <c r="A148" i="28"/>
  <c r="M149" i="10"/>
  <c r="A149" i="28"/>
  <c r="M150" i="10"/>
  <c r="A150" i="28"/>
  <c r="M151" i="10"/>
  <c r="A151" i="28"/>
  <c r="M152" i="10"/>
  <c r="A152" i="28"/>
  <c r="M153" i="10"/>
  <c r="A153" i="28"/>
  <c r="M154" i="10"/>
  <c r="A154" i="28"/>
  <c r="M155" i="10"/>
  <c r="A155" i="28"/>
  <c r="M156" i="10"/>
  <c r="A156" i="28"/>
  <c r="M157" i="10"/>
  <c r="A157" i="28"/>
  <c r="M158" i="10"/>
  <c r="A158" i="28"/>
  <c r="M159" i="10"/>
  <c r="A159" i="28"/>
  <c r="M160" i="10"/>
  <c r="A160" i="28"/>
  <c r="M161" i="10"/>
  <c r="A161" i="28"/>
  <c r="M162" i="10"/>
  <c r="A162" i="28"/>
  <c r="M163" i="10"/>
  <c r="A163" i="28"/>
  <c r="M164" i="10"/>
  <c r="A164" i="28"/>
  <c r="M165" i="10"/>
  <c r="A165" i="28"/>
  <c r="M166" i="10"/>
  <c r="A166" i="28"/>
  <c r="M167" i="10"/>
  <c r="A167" i="28"/>
  <c r="M168" i="10"/>
  <c r="A168" i="28"/>
  <c r="M169" i="10"/>
  <c r="A169" i="28"/>
  <c r="M170" i="10"/>
  <c r="A170" i="28"/>
  <c r="M171" i="10"/>
  <c r="A171" i="28"/>
  <c r="M172" i="10"/>
  <c r="A172" i="28"/>
  <c r="M173" i="10"/>
  <c r="A173" i="28"/>
  <c r="M174" i="10"/>
  <c r="A174" i="28"/>
  <c r="M175" i="10"/>
  <c r="A175" i="28"/>
  <c r="M176" i="10"/>
  <c r="A176" i="28"/>
  <c r="M177" i="10"/>
  <c r="A177" i="28"/>
  <c r="M178" i="10"/>
  <c r="A178" i="28"/>
  <c r="M179" i="10"/>
  <c r="A179" i="28"/>
  <c r="M180" i="10"/>
  <c r="A180" i="28"/>
  <c r="M181" i="10"/>
  <c r="A181" i="28"/>
  <c r="M182" i="10"/>
  <c r="A182" i="28"/>
  <c r="M183" i="10"/>
  <c r="A183" i="28"/>
  <c r="M184" i="10"/>
  <c r="A184" i="28"/>
  <c r="M185" i="10"/>
  <c r="A185" i="28"/>
  <c r="M186" i="10"/>
  <c r="A186" i="28"/>
  <c r="M187" i="10"/>
  <c r="A187" i="28"/>
  <c r="M188" i="10"/>
  <c r="A188" i="28"/>
  <c r="M189" i="10"/>
  <c r="A189" i="28"/>
  <c r="M190" i="10"/>
  <c r="A190" i="28"/>
  <c r="M191" i="10"/>
  <c r="A191" i="28"/>
  <c r="M192" i="10"/>
  <c r="A192" i="28"/>
  <c r="M193" i="10"/>
  <c r="A193" i="28"/>
  <c r="M194" i="10"/>
  <c r="A194" i="28"/>
  <c r="M195" i="10"/>
  <c r="A195" i="28"/>
  <c r="M196" i="10"/>
  <c r="A196" i="28"/>
  <c r="M197" i="10"/>
  <c r="A197" i="28"/>
  <c r="M198" i="10"/>
  <c r="A198" i="28"/>
  <c r="M199" i="10"/>
  <c r="A199" i="28"/>
  <c r="M200" i="10"/>
  <c r="A200" i="28"/>
  <c r="M201" i="10"/>
  <c r="A201" i="28"/>
  <c r="M202" i="10"/>
  <c r="A202" i="28"/>
  <c r="M203" i="10"/>
  <c r="A203" i="28"/>
  <c r="M204" i="10"/>
  <c r="A204" i="28"/>
  <c r="M205" i="10"/>
  <c r="A205" i="28"/>
  <c r="M206" i="10"/>
  <c r="A206" i="28"/>
  <c r="M207" i="10"/>
  <c r="A207" i="28"/>
  <c r="M208" i="10"/>
  <c r="A208" i="28"/>
  <c r="M209" i="10"/>
  <c r="A209" i="28"/>
  <c r="M210" i="10"/>
  <c r="A210" i="28"/>
  <c r="M211" i="10"/>
  <c r="A211" i="28"/>
  <c r="M212" i="10"/>
  <c r="A212" i="28"/>
  <c r="M213" i="10"/>
  <c r="A213" i="28"/>
  <c r="M214" i="10"/>
  <c r="A214" i="28"/>
  <c r="M215" i="10"/>
  <c r="A215" i="28"/>
  <c r="M216" i="10"/>
  <c r="A216" i="28"/>
  <c r="M217" i="10"/>
  <c r="A217" i="28"/>
  <c r="M218" i="10"/>
  <c r="A218" i="28"/>
  <c r="M219" i="10"/>
  <c r="A219" i="28"/>
  <c r="M220" i="10"/>
  <c r="A220" i="28"/>
  <c r="M221" i="10"/>
  <c r="A221" i="28"/>
  <c r="M222" i="10"/>
  <c r="A222" i="28"/>
  <c r="M223" i="10"/>
  <c r="A223" i="28"/>
  <c r="M224" i="10"/>
  <c r="A224" i="28"/>
  <c r="M225" i="10"/>
  <c r="A225" i="28"/>
  <c r="M226" i="10"/>
  <c r="A226" i="28"/>
  <c r="M227" i="10"/>
  <c r="A227" i="28"/>
  <c r="M228" i="10"/>
  <c r="A228" i="28"/>
  <c r="M229" i="10"/>
  <c r="A229" i="28"/>
  <c r="M230" i="10"/>
  <c r="A230" i="28"/>
  <c r="M231" i="10"/>
  <c r="A231" i="28"/>
  <c r="M232" i="10"/>
  <c r="A232" i="28"/>
  <c r="M233" i="10"/>
  <c r="A233" i="28"/>
  <c r="M234" i="10"/>
  <c r="A234" i="28"/>
  <c r="M235" i="10"/>
  <c r="A235" i="28"/>
  <c r="M236" i="10"/>
  <c r="A236" i="28"/>
  <c r="M237" i="10"/>
  <c r="A237" i="28"/>
  <c r="M238" i="10"/>
  <c r="A238" i="28"/>
  <c r="M239" i="10"/>
  <c r="A239" i="28"/>
  <c r="M240" i="10"/>
  <c r="A240" i="28"/>
  <c r="M241" i="10"/>
  <c r="A241" i="28"/>
  <c r="M242" i="10"/>
  <c r="A242" i="28"/>
  <c r="M243" i="10"/>
  <c r="A243" i="28"/>
  <c r="M244" i="10"/>
  <c r="A244" i="28"/>
  <c r="M245" i="10"/>
  <c r="A245" i="28"/>
  <c r="M246" i="10"/>
  <c r="A246" i="28"/>
  <c r="M247" i="10"/>
  <c r="A247" i="28"/>
  <c r="M248" i="10"/>
  <c r="A248" i="28"/>
  <c r="M249" i="10"/>
  <c r="A249" i="28"/>
  <c r="M250" i="10"/>
  <c r="A250" i="28"/>
  <c r="M251" i="10"/>
  <c r="A251" i="28"/>
  <c r="M252" i="10"/>
  <c r="A252" i="28"/>
  <c r="M253" i="10"/>
  <c r="A253" i="28"/>
  <c r="M254" i="10"/>
  <c r="A254" i="28"/>
  <c r="M255" i="10"/>
  <c r="A255" i="28"/>
  <c r="M256" i="10"/>
  <c r="A256" i="28"/>
  <c r="M257" i="10"/>
  <c r="A257" i="28"/>
  <c r="M258" i="10"/>
  <c r="A258" i="28"/>
  <c r="M259" i="10"/>
  <c r="A259" i="28"/>
  <c r="M260" i="10"/>
  <c r="A260" i="28"/>
  <c r="M261" i="10"/>
  <c r="A261" i="28"/>
  <c r="M262" i="10"/>
  <c r="A262" i="28"/>
  <c r="M263" i="10"/>
  <c r="A263" i="28"/>
  <c r="M264" i="10"/>
  <c r="A264" i="28"/>
  <c r="M265" i="10"/>
  <c r="A265" i="28"/>
  <c r="M266" i="10"/>
  <c r="A266" i="28"/>
  <c r="M267" i="10"/>
  <c r="A267" i="28"/>
  <c r="M268" i="10"/>
  <c r="A268" i="28"/>
  <c r="M269" i="10"/>
  <c r="A269" i="28"/>
  <c r="M270" i="10"/>
  <c r="A270" i="28"/>
  <c r="M271" i="10"/>
  <c r="A271" i="28"/>
  <c r="M272" i="10"/>
  <c r="A272" i="28"/>
  <c r="M273" i="10"/>
  <c r="A273" i="28"/>
  <c r="M274" i="10"/>
  <c r="A274" i="28"/>
  <c r="M275" i="10"/>
  <c r="A275" i="28"/>
  <c r="M276" i="10"/>
  <c r="A276" i="28"/>
  <c r="M277" i="10"/>
  <c r="A277" i="28"/>
  <c r="M278" i="10"/>
  <c r="A278" i="28"/>
  <c r="M279" i="10"/>
  <c r="A279" i="28"/>
  <c r="M280" i="10"/>
  <c r="A280" i="28"/>
  <c r="M281" i="10"/>
  <c r="A281" i="28"/>
  <c r="M282" i="10"/>
  <c r="A282" i="28"/>
  <c r="M283" i="10"/>
  <c r="A283" i="28"/>
  <c r="M284" i="10"/>
  <c r="A284" i="28"/>
  <c r="M285" i="10"/>
  <c r="A285" i="28"/>
  <c r="M286" i="10"/>
  <c r="A286" i="28"/>
  <c r="M287" i="10"/>
  <c r="A287" i="28"/>
  <c r="M288" i="10"/>
  <c r="A288" i="28"/>
  <c r="M289" i="10"/>
  <c r="A289" i="28"/>
  <c r="M290" i="10"/>
  <c r="A290" i="28"/>
  <c r="M291" i="10"/>
  <c r="A291" i="28"/>
  <c r="M292" i="10"/>
  <c r="A292" i="28"/>
  <c r="M293" i="10"/>
  <c r="A293" i="28"/>
  <c r="M294" i="10"/>
  <c r="A294" i="28"/>
  <c r="M295" i="10"/>
  <c r="A295" i="28"/>
  <c r="M296" i="10"/>
  <c r="A296" i="28"/>
  <c r="M297" i="10"/>
  <c r="A297" i="28"/>
  <c r="M298" i="10"/>
  <c r="A298" i="28"/>
  <c r="M299" i="10"/>
  <c r="A299" i="28"/>
  <c r="M300" i="10"/>
  <c r="A300" i="28"/>
  <c r="M301" i="10"/>
  <c r="A301" i="28"/>
  <c r="M302" i="10"/>
  <c r="A302" i="28"/>
  <c r="M303" i="10"/>
  <c r="A303" i="28"/>
  <c r="M304" i="10"/>
  <c r="A304" i="28"/>
  <c r="M305" i="10"/>
  <c r="A305" i="28"/>
  <c r="M306" i="10"/>
  <c r="A306" i="28"/>
  <c r="M307" i="10"/>
  <c r="A307" i="28"/>
  <c r="M308" i="10"/>
  <c r="A308" i="28"/>
  <c r="M309" i="10"/>
  <c r="A309" i="28"/>
  <c r="M310" i="10"/>
  <c r="A310" i="28"/>
  <c r="M311" i="10"/>
  <c r="A311" i="28"/>
  <c r="M312" i="10"/>
  <c r="A312" i="28"/>
  <c r="M313" i="10"/>
  <c r="A313" i="28"/>
  <c r="M314" i="10"/>
  <c r="A314" i="28"/>
  <c r="M315" i="10"/>
  <c r="A315" i="28"/>
  <c r="M316" i="10"/>
  <c r="A316" i="28"/>
  <c r="M317" i="10"/>
  <c r="A317" i="28"/>
  <c r="M318" i="10"/>
  <c r="A318" i="28"/>
  <c r="M319" i="10"/>
  <c r="A319" i="28"/>
  <c r="M320" i="10"/>
  <c r="A320" i="28"/>
  <c r="M321" i="10"/>
  <c r="A321" i="28"/>
  <c r="M322" i="10"/>
  <c r="A322" i="28"/>
  <c r="M323" i="10"/>
  <c r="A323" i="28"/>
  <c r="M324" i="10"/>
  <c r="A324" i="28"/>
  <c r="M325" i="10"/>
  <c r="A325" i="28"/>
  <c r="M326" i="10"/>
  <c r="A326" i="28"/>
  <c r="M327" i="10"/>
  <c r="A327" i="28"/>
  <c r="M328" i="10"/>
  <c r="A328" i="28"/>
  <c r="M329" i="10"/>
  <c r="A329" i="28"/>
  <c r="M330" i="10"/>
  <c r="A330" i="28"/>
  <c r="M331" i="10"/>
  <c r="A331" i="28"/>
  <c r="M332" i="10"/>
  <c r="A332" i="28"/>
  <c r="M333" i="10"/>
  <c r="A333" i="28"/>
  <c r="M334" i="10"/>
  <c r="A334" i="28"/>
  <c r="M335" i="10"/>
  <c r="A335" i="28"/>
  <c r="M336" i="10"/>
  <c r="A336" i="28"/>
  <c r="M337" i="10"/>
  <c r="A337" i="28"/>
  <c r="M338" i="10"/>
  <c r="A338" i="28"/>
  <c r="M339" i="10"/>
  <c r="A339" i="28"/>
  <c r="M340" i="10"/>
  <c r="A340" i="28"/>
  <c r="M341" i="10"/>
  <c r="A341" i="28"/>
  <c r="M342" i="10"/>
  <c r="A342" i="28"/>
  <c r="M343" i="10"/>
  <c r="A343" i="28"/>
  <c r="M344" i="10"/>
  <c r="A344" i="28"/>
  <c r="M345" i="10"/>
  <c r="A345" i="28"/>
  <c r="M346" i="10"/>
  <c r="A346" i="28"/>
  <c r="M347" i="10"/>
  <c r="A347" i="28"/>
  <c r="M348" i="10"/>
  <c r="A348" i="28"/>
  <c r="M349" i="10"/>
  <c r="A349" i="28"/>
  <c r="M350" i="10"/>
  <c r="A350" i="28"/>
  <c r="M351" i="10"/>
  <c r="A351" i="28"/>
  <c r="M352" i="10"/>
  <c r="A352" i="28"/>
  <c r="M353" i="10"/>
  <c r="A353" i="28"/>
  <c r="M354" i="10"/>
  <c r="A354" i="28"/>
  <c r="M355" i="10"/>
  <c r="A355" i="28"/>
  <c r="M356" i="10"/>
  <c r="A356" i="28"/>
  <c r="M357" i="10"/>
  <c r="A357" i="28"/>
  <c r="M358" i="10"/>
  <c r="A358" i="28"/>
  <c r="M359" i="10"/>
  <c r="A359" i="28"/>
  <c r="M360" i="10"/>
  <c r="A360" i="28"/>
  <c r="M361" i="10"/>
  <c r="A361" i="28"/>
  <c r="M362" i="10"/>
  <c r="A362" i="28"/>
  <c r="M363" i="10"/>
  <c r="A363" i="28"/>
  <c r="M364" i="10"/>
  <c r="A364" i="28"/>
  <c r="M365" i="10"/>
  <c r="A365" i="28"/>
  <c r="M366" i="10"/>
  <c r="A366" i="28"/>
  <c r="M367" i="10"/>
  <c r="A367" i="28"/>
  <c r="M368" i="10"/>
  <c r="A368" i="28"/>
  <c r="M369" i="10"/>
  <c r="A369" i="28"/>
  <c r="M370" i="10"/>
  <c r="A370" i="28"/>
  <c r="M371" i="10"/>
  <c r="A371" i="28"/>
  <c r="M372" i="10"/>
  <c r="A372" i="28"/>
  <c r="M373" i="10"/>
  <c r="A373" i="28"/>
  <c r="M374" i="10"/>
  <c r="A374" i="28"/>
  <c r="M375" i="10"/>
  <c r="A375" i="28"/>
  <c r="M376" i="10"/>
  <c r="A376" i="28"/>
  <c r="M377" i="10"/>
  <c r="A377" i="28"/>
  <c r="M378" i="10"/>
  <c r="A378" i="28"/>
  <c r="M379" i="10"/>
  <c r="A379" i="28"/>
  <c r="M380" i="10"/>
  <c r="A380" i="28"/>
  <c r="M381" i="10"/>
  <c r="A381" i="28"/>
  <c r="M382" i="10"/>
  <c r="A382" i="28"/>
  <c r="M383" i="10"/>
  <c r="A383" i="28"/>
  <c r="M384" i="10"/>
  <c r="A384" i="28"/>
  <c r="M385" i="10"/>
  <c r="A385" i="28"/>
  <c r="M386" i="10"/>
  <c r="A386" i="28"/>
  <c r="M387" i="10"/>
  <c r="A387" i="28"/>
  <c r="M388" i="10"/>
  <c r="A388" i="28"/>
  <c r="M389" i="10"/>
  <c r="A389" i="28"/>
  <c r="M390" i="10"/>
  <c r="A390" i="28"/>
  <c r="M391" i="10"/>
  <c r="A391" i="28"/>
  <c r="M392" i="10"/>
  <c r="A392" i="28"/>
  <c r="M393" i="10"/>
  <c r="A393" i="28"/>
  <c r="M394" i="10"/>
  <c r="A394" i="28"/>
  <c r="M395" i="10"/>
  <c r="A395" i="28"/>
  <c r="M396" i="10"/>
  <c r="A396" i="28"/>
  <c r="M397" i="10"/>
  <c r="A397" i="28"/>
  <c r="M398" i="10"/>
  <c r="A398" i="28"/>
  <c r="M399" i="10"/>
  <c r="A399" i="28"/>
  <c r="M400" i="10"/>
  <c r="A400" i="28"/>
  <c r="M401" i="10"/>
  <c r="A401" i="28"/>
  <c r="M402" i="10"/>
  <c r="A402" i="28"/>
  <c r="M403" i="10"/>
  <c r="A403" i="28"/>
  <c r="M404" i="10"/>
  <c r="A404" i="28"/>
  <c r="M405" i="10"/>
  <c r="A405" i="28"/>
  <c r="M406" i="10"/>
  <c r="A406" i="28"/>
  <c r="M407" i="10"/>
  <c r="A407" i="28"/>
  <c r="M408" i="10"/>
  <c r="A408" i="28"/>
  <c r="M409" i="10"/>
  <c r="A409" i="28"/>
  <c r="M410" i="10"/>
  <c r="A410" i="28"/>
  <c r="M411" i="10"/>
  <c r="A411" i="28"/>
  <c r="M412" i="10"/>
  <c r="A412" i="28"/>
  <c r="M413" i="10"/>
  <c r="A413" i="28"/>
  <c r="M414" i="10"/>
  <c r="A414" i="28"/>
  <c r="M415" i="10"/>
  <c r="A415" i="28"/>
  <c r="M416" i="10"/>
  <c r="A416" i="28"/>
  <c r="M417" i="10"/>
  <c r="A417" i="28"/>
  <c r="M418" i="10"/>
  <c r="A418" i="28"/>
  <c r="M419" i="10"/>
  <c r="A419" i="28"/>
  <c r="M420" i="10"/>
  <c r="A420" i="28"/>
  <c r="M421" i="10"/>
  <c r="A421" i="28"/>
  <c r="M422" i="10"/>
  <c r="A422" i="28"/>
  <c r="M423" i="10"/>
  <c r="A423" i="28"/>
  <c r="M424" i="10"/>
  <c r="A424" i="28"/>
  <c r="M425" i="10"/>
  <c r="A425" i="28"/>
  <c r="M426" i="10"/>
  <c r="A426" i="28"/>
  <c r="M427" i="10"/>
  <c r="A427" i="28"/>
  <c r="M428" i="10"/>
  <c r="A428" i="28"/>
  <c r="M429" i="10"/>
  <c r="A429" i="28"/>
  <c r="M430" i="10"/>
  <c r="A430" i="28"/>
  <c r="M431" i="10"/>
  <c r="A431" i="28"/>
  <c r="M432" i="10"/>
  <c r="A432" i="28"/>
  <c r="M433" i="10"/>
  <c r="A433" i="28"/>
  <c r="M434" i="10"/>
  <c r="A434" i="28"/>
  <c r="M435" i="10"/>
  <c r="A435" i="28"/>
  <c r="M436" i="10"/>
  <c r="A436" i="28"/>
  <c r="M437" i="10"/>
  <c r="A437" i="28"/>
  <c r="M438" i="10"/>
  <c r="A438" i="28"/>
  <c r="M439" i="10"/>
  <c r="A439" i="28"/>
  <c r="M440" i="10"/>
  <c r="A440" i="28"/>
  <c r="M441" i="10"/>
  <c r="A441" i="28"/>
  <c r="M442" i="10"/>
  <c r="A442" i="28"/>
  <c r="M443" i="10"/>
  <c r="A443" i="28"/>
  <c r="M444" i="10"/>
  <c r="A444" i="28"/>
  <c r="M445" i="10"/>
  <c r="A445" i="28"/>
  <c r="M446" i="10"/>
  <c r="A446" i="28"/>
  <c r="M447" i="10"/>
  <c r="A447" i="28"/>
  <c r="M448" i="10"/>
  <c r="A448" i="28"/>
  <c r="M449" i="10"/>
  <c r="A449" i="28"/>
  <c r="M450" i="10"/>
  <c r="A450" i="28"/>
  <c r="M451" i="10"/>
  <c r="A451" i="28"/>
  <c r="M452" i="10"/>
  <c r="A452" i="28"/>
  <c r="M453" i="10"/>
  <c r="A453" i="28"/>
  <c r="M454" i="10"/>
  <c r="A454" i="28"/>
  <c r="M455" i="10"/>
  <c r="A455" i="28"/>
  <c r="M456" i="10"/>
  <c r="A456" i="28"/>
  <c r="M457" i="10"/>
  <c r="A457" i="28"/>
  <c r="M458" i="10"/>
  <c r="A458" i="28"/>
  <c r="M459" i="10"/>
  <c r="A459" i="28"/>
  <c r="M460" i="10"/>
  <c r="A460" i="28"/>
  <c r="M461" i="10"/>
  <c r="A461" i="28"/>
  <c r="M462" i="10"/>
  <c r="A462" i="28"/>
  <c r="M463" i="10"/>
  <c r="A463" i="28"/>
  <c r="M464" i="10"/>
  <c r="A464" i="28"/>
  <c r="M465" i="10"/>
  <c r="A465" i="28"/>
  <c r="M466" i="10"/>
  <c r="A466" i="28"/>
  <c r="M467" i="10"/>
  <c r="A467" i="28"/>
  <c r="M468" i="10"/>
  <c r="A468" i="28"/>
  <c r="M469" i="10"/>
  <c r="A469" i="28"/>
  <c r="M470" i="10"/>
  <c r="A470" i="28"/>
  <c r="M471" i="10"/>
  <c r="A471" i="28"/>
  <c r="M472" i="10"/>
  <c r="A472" i="28"/>
  <c r="M473" i="10"/>
  <c r="A473" i="28"/>
  <c r="M474" i="10"/>
  <c r="A474" i="28"/>
  <c r="M475" i="10"/>
  <c r="A475" i="28"/>
  <c r="M476" i="10"/>
  <c r="A476" i="28"/>
  <c r="M477" i="10"/>
  <c r="A477" i="28"/>
  <c r="M478" i="10"/>
  <c r="A478" i="28"/>
  <c r="M479" i="10"/>
  <c r="A479" i="28"/>
  <c r="M480" i="10"/>
  <c r="A480" i="28"/>
  <c r="M2" i="10"/>
  <c r="A2" i="28"/>
  <c r="K25" i="28"/>
  <c r="E9" i="28"/>
  <c r="K24" i="28"/>
  <c r="K23" i="28"/>
  <c r="D9" i="28"/>
  <c r="K22" i="28"/>
  <c r="B9" i="28"/>
  <c r="K21" i="28"/>
  <c r="C9" i="28"/>
  <c r="K20" i="28"/>
  <c r="L3" i="10"/>
  <c r="A3" i="27"/>
  <c r="L4" i="10"/>
  <c r="A4" i="27"/>
  <c r="L5" i="10"/>
  <c r="A5" i="27"/>
  <c r="L6" i="10"/>
  <c r="A6" i="27"/>
  <c r="L7" i="10"/>
  <c r="A7" i="27"/>
  <c r="L8" i="10"/>
  <c r="A8" i="27"/>
  <c r="L9" i="10"/>
  <c r="A9" i="27"/>
  <c r="L10" i="10"/>
  <c r="A10" i="27"/>
  <c r="L11" i="10"/>
  <c r="A11" i="27"/>
  <c r="L12" i="10"/>
  <c r="A12" i="27"/>
  <c r="L13" i="10"/>
  <c r="A13" i="27"/>
  <c r="L14" i="10"/>
  <c r="A14" i="27"/>
  <c r="L15" i="10"/>
  <c r="A15" i="27"/>
  <c r="L16" i="10"/>
  <c r="A16" i="27"/>
  <c r="L17" i="10"/>
  <c r="A17" i="27"/>
  <c r="L18" i="10"/>
  <c r="A18" i="27"/>
  <c r="L19" i="10"/>
  <c r="A19" i="27"/>
  <c r="L20" i="10"/>
  <c r="A20" i="27"/>
  <c r="L21" i="10"/>
  <c r="A21" i="27"/>
  <c r="L22" i="10"/>
  <c r="A22" i="27"/>
  <c r="L23" i="10"/>
  <c r="A23" i="27"/>
  <c r="L24" i="10"/>
  <c r="A24" i="27"/>
  <c r="L25" i="10"/>
  <c r="A25" i="27"/>
  <c r="L26" i="10"/>
  <c r="A26" i="27"/>
  <c r="L27" i="10"/>
  <c r="A27" i="27"/>
  <c r="L28" i="10"/>
  <c r="A28" i="27"/>
  <c r="L29" i="10"/>
  <c r="A29" i="27"/>
  <c r="L30" i="10"/>
  <c r="A30" i="27"/>
  <c r="L31" i="10"/>
  <c r="A31" i="27"/>
  <c r="L32" i="10"/>
  <c r="A32" i="27"/>
  <c r="L33" i="10"/>
  <c r="A33" i="27"/>
  <c r="L34" i="10"/>
  <c r="A34" i="27"/>
  <c r="L35" i="10"/>
  <c r="A35" i="27"/>
  <c r="L36" i="10"/>
  <c r="A36" i="27"/>
  <c r="L37" i="10"/>
  <c r="A37" i="27"/>
  <c r="L38" i="10"/>
  <c r="A38" i="27"/>
  <c r="L39" i="10"/>
  <c r="A39" i="27"/>
  <c r="L40" i="10"/>
  <c r="A40" i="27"/>
  <c r="L41" i="10"/>
  <c r="A41" i="27"/>
  <c r="L42" i="10"/>
  <c r="A42" i="27"/>
  <c r="L43" i="10"/>
  <c r="A43" i="27"/>
  <c r="L44" i="10"/>
  <c r="A44" i="27"/>
  <c r="L45" i="10"/>
  <c r="A45" i="27"/>
  <c r="L46" i="10"/>
  <c r="A46" i="27"/>
  <c r="L47" i="10"/>
  <c r="A47" i="27"/>
  <c r="L48" i="10"/>
  <c r="A48" i="27"/>
  <c r="L49" i="10"/>
  <c r="A49" i="27"/>
  <c r="L50" i="10"/>
  <c r="A50" i="27"/>
  <c r="L51" i="10"/>
  <c r="A51" i="27"/>
  <c r="L52" i="10"/>
  <c r="A52" i="27"/>
  <c r="L53" i="10"/>
  <c r="A53" i="27"/>
  <c r="L54" i="10"/>
  <c r="A54" i="27"/>
  <c r="L55" i="10"/>
  <c r="A55" i="27"/>
  <c r="L56" i="10"/>
  <c r="A56" i="27"/>
  <c r="L57" i="10"/>
  <c r="A57" i="27"/>
  <c r="L58" i="10"/>
  <c r="A58" i="27"/>
  <c r="L59" i="10"/>
  <c r="A59" i="27"/>
  <c r="L60" i="10"/>
  <c r="A60" i="27"/>
  <c r="L61" i="10"/>
  <c r="A61" i="27"/>
  <c r="L62" i="10"/>
  <c r="A62" i="27"/>
  <c r="L63" i="10"/>
  <c r="A63" i="27"/>
  <c r="L64" i="10"/>
  <c r="A64" i="27"/>
  <c r="L65" i="10"/>
  <c r="A65" i="27"/>
  <c r="L66" i="10"/>
  <c r="A66" i="27"/>
  <c r="L67" i="10"/>
  <c r="A67" i="27"/>
  <c r="L68" i="10"/>
  <c r="A68" i="27"/>
  <c r="L69" i="10"/>
  <c r="A69" i="27"/>
  <c r="L70" i="10"/>
  <c r="A70" i="27"/>
  <c r="L71" i="10"/>
  <c r="A71" i="27"/>
  <c r="L72" i="10"/>
  <c r="A72" i="27"/>
  <c r="L73" i="10"/>
  <c r="A73" i="27"/>
  <c r="L74" i="10"/>
  <c r="A74" i="27"/>
  <c r="L75" i="10"/>
  <c r="A75" i="27"/>
  <c r="L76" i="10"/>
  <c r="A76" i="27"/>
  <c r="L77" i="10"/>
  <c r="A77" i="27"/>
  <c r="L78" i="10"/>
  <c r="A78" i="27"/>
  <c r="L79" i="10"/>
  <c r="A79" i="27"/>
  <c r="L80" i="10"/>
  <c r="A80" i="27"/>
  <c r="L81" i="10"/>
  <c r="A81" i="27"/>
  <c r="L82" i="10"/>
  <c r="A82" i="27"/>
  <c r="L83" i="10"/>
  <c r="A83" i="27"/>
  <c r="L84" i="10"/>
  <c r="A84" i="27"/>
  <c r="L85" i="10"/>
  <c r="A85" i="27"/>
  <c r="L86" i="10"/>
  <c r="A86" i="27"/>
  <c r="L87" i="10"/>
  <c r="A87" i="27"/>
  <c r="L88" i="10"/>
  <c r="A88" i="27"/>
  <c r="L89" i="10"/>
  <c r="A89" i="27"/>
  <c r="L90" i="10"/>
  <c r="A90" i="27"/>
  <c r="L91" i="10"/>
  <c r="A91" i="27"/>
  <c r="L92" i="10"/>
  <c r="A92" i="27"/>
  <c r="L93" i="10"/>
  <c r="A93" i="27"/>
  <c r="L94" i="10"/>
  <c r="A94" i="27"/>
  <c r="L95" i="10"/>
  <c r="A95" i="27"/>
  <c r="L96" i="10"/>
  <c r="A96" i="27"/>
  <c r="L97" i="10"/>
  <c r="A97" i="27"/>
  <c r="L98" i="10"/>
  <c r="A98" i="27"/>
  <c r="L99" i="10"/>
  <c r="A99" i="27"/>
  <c r="L100" i="10"/>
  <c r="A100" i="27"/>
  <c r="L101" i="10"/>
  <c r="A101" i="27"/>
  <c r="L102" i="10"/>
  <c r="A102" i="27"/>
  <c r="L103" i="10"/>
  <c r="A103" i="27"/>
  <c r="L104" i="10"/>
  <c r="A104" i="27"/>
  <c r="L105" i="10"/>
  <c r="A105" i="27"/>
  <c r="L106" i="10"/>
  <c r="A106" i="27"/>
  <c r="L107" i="10"/>
  <c r="A107" i="27"/>
  <c r="L108" i="10"/>
  <c r="A108" i="27"/>
  <c r="L109" i="10"/>
  <c r="A109" i="27"/>
  <c r="L110" i="10"/>
  <c r="A110" i="27"/>
  <c r="L111" i="10"/>
  <c r="A111" i="27"/>
  <c r="L112" i="10"/>
  <c r="A112" i="27"/>
  <c r="L113" i="10"/>
  <c r="A113" i="27"/>
  <c r="L114" i="10"/>
  <c r="A114" i="27"/>
  <c r="L115" i="10"/>
  <c r="A115" i="27"/>
  <c r="L116" i="10"/>
  <c r="A116" i="27"/>
  <c r="L117" i="10"/>
  <c r="A117" i="27"/>
  <c r="L118" i="10"/>
  <c r="A118" i="27"/>
  <c r="L119" i="10"/>
  <c r="A119" i="27"/>
  <c r="L120" i="10"/>
  <c r="A120" i="27"/>
  <c r="L121" i="10"/>
  <c r="A121" i="27"/>
  <c r="L122" i="10"/>
  <c r="A122" i="27"/>
  <c r="L123" i="10"/>
  <c r="A123" i="27"/>
  <c r="L124" i="10"/>
  <c r="A124" i="27"/>
  <c r="L125" i="10"/>
  <c r="A125" i="27"/>
  <c r="L126" i="10"/>
  <c r="A126" i="27"/>
  <c r="L127" i="10"/>
  <c r="A127" i="27"/>
  <c r="L128" i="10"/>
  <c r="A128" i="27"/>
  <c r="L129" i="10"/>
  <c r="A129" i="27"/>
  <c r="L130" i="10"/>
  <c r="A130" i="27"/>
  <c r="L131" i="10"/>
  <c r="A131" i="27"/>
  <c r="L132" i="10"/>
  <c r="A132" i="27"/>
  <c r="L133" i="10"/>
  <c r="A133" i="27"/>
  <c r="L134" i="10"/>
  <c r="A134" i="27"/>
  <c r="L135" i="10"/>
  <c r="A135" i="27"/>
  <c r="L136" i="10"/>
  <c r="A136" i="27"/>
  <c r="L137" i="10"/>
  <c r="A137" i="27"/>
  <c r="L138" i="10"/>
  <c r="A138" i="27"/>
  <c r="L139" i="10"/>
  <c r="A139" i="27"/>
  <c r="L140" i="10"/>
  <c r="A140" i="27"/>
  <c r="L141" i="10"/>
  <c r="A141" i="27"/>
  <c r="L142" i="10"/>
  <c r="A142" i="27"/>
  <c r="L143" i="10"/>
  <c r="A143" i="27"/>
  <c r="L144" i="10"/>
  <c r="A144" i="27"/>
  <c r="L145" i="10"/>
  <c r="A145" i="27"/>
  <c r="L146" i="10"/>
  <c r="A146" i="27"/>
  <c r="L147" i="10"/>
  <c r="A147" i="27"/>
  <c r="L148" i="10"/>
  <c r="A148" i="27"/>
  <c r="L149" i="10"/>
  <c r="A149" i="27"/>
  <c r="L150" i="10"/>
  <c r="A150" i="27"/>
  <c r="L151" i="10"/>
  <c r="A151" i="27"/>
  <c r="L152" i="10"/>
  <c r="A152" i="27"/>
  <c r="L153" i="10"/>
  <c r="A153" i="27"/>
  <c r="L154" i="10"/>
  <c r="A154" i="27"/>
  <c r="L155" i="10"/>
  <c r="A155" i="27"/>
  <c r="L156" i="10"/>
  <c r="A156" i="27"/>
  <c r="L157" i="10"/>
  <c r="A157" i="27"/>
  <c r="L158" i="10"/>
  <c r="A158" i="27"/>
  <c r="L159" i="10"/>
  <c r="A159" i="27"/>
  <c r="L160" i="10"/>
  <c r="A160" i="27"/>
  <c r="L161" i="10"/>
  <c r="A161" i="27"/>
  <c r="L162" i="10"/>
  <c r="A162" i="27"/>
  <c r="L163" i="10"/>
  <c r="A163" i="27"/>
  <c r="L164" i="10"/>
  <c r="A164" i="27"/>
  <c r="L165" i="10"/>
  <c r="A165" i="27"/>
  <c r="L166" i="10"/>
  <c r="A166" i="27"/>
  <c r="L167" i="10"/>
  <c r="A167" i="27"/>
  <c r="L168" i="10"/>
  <c r="A168" i="27"/>
  <c r="L169" i="10"/>
  <c r="A169" i="27"/>
  <c r="L170" i="10"/>
  <c r="A170" i="27"/>
  <c r="L171" i="10"/>
  <c r="A171" i="27"/>
  <c r="L172" i="10"/>
  <c r="A172" i="27"/>
  <c r="L173" i="10"/>
  <c r="A173" i="27"/>
  <c r="L174" i="10"/>
  <c r="A174" i="27"/>
  <c r="L175" i="10"/>
  <c r="A175" i="27"/>
  <c r="L176" i="10"/>
  <c r="A176" i="27"/>
  <c r="L177" i="10"/>
  <c r="A177" i="27"/>
  <c r="L178" i="10"/>
  <c r="A178" i="27"/>
  <c r="L179" i="10"/>
  <c r="A179" i="27"/>
  <c r="L180" i="10"/>
  <c r="A180" i="27"/>
  <c r="L181" i="10"/>
  <c r="A181" i="27"/>
  <c r="L182" i="10"/>
  <c r="A182" i="27"/>
  <c r="L183" i="10"/>
  <c r="A183" i="27"/>
  <c r="L184" i="10"/>
  <c r="A184" i="27"/>
  <c r="L185" i="10"/>
  <c r="A185" i="27"/>
  <c r="L186" i="10"/>
  <c r="A186" i="27"/>
  <c r="L187" i="10"/>
  <c r="A187" i="27"/>
  <c r="L188" i="10"/>
  <c r="A188" i="27"/>
  <c r="L189" i="10"/>
  <c r="A189" i="27"/>
  <c r="L190" i="10"/>
  <c r="A190" i="27"/>
  <c r="L191" i="10"/>
  <c r="A191" i="27"/>
  <c r="L192" i="10"/>
  <c r="A192" i="27"/>
  <c r="L193" i="10"/>
  <c r="A193" i="27"/>
  <c r="L194" i="10"/>
  <c r="A194" i="27"/>
  <c r="L195" i="10"/>
  <c r="A195" i="27"/>
  <c r="L196" i="10"/>
  <c r="A196" i="27"/>
  <c r="L197" i="10"/>
  <c r="A197" i="27"/>
  <c r="L198" i="10"/>
  <c r="A198" i="27"/>
  <c r="L199" i="10"/>
  <c r="A199" i="27"/>
  <c r="L200" i="10"/>
  <c r="A200" i="27"/>
  <c r="L201" i="10"/>
  <c r="A201" i="27"/>
  <c r="L202" i="10"/>
  <c r="A202" i="27"/>
  <c r="L203" i="10"/>
  <c r="A203" i="27"/>
  <c r="L204" i="10"/>
  <c r="A204" i="27"/>
  <c r="L205" i="10"/>
  <c r="A205" i="27"/>
  <c r="L206" i="10"/>
  <c r="A206" i="27"/>
  <c r="L207" i="10"/>
  <c r="A207" i="27"/>
  <c r="L208" i="10"/>
  <c r="A208" i="27"/>
  <c r="L209" i="10"/>
  <c r="A209" i="27"/>
  <c r="L210" i="10"/>
  <c r="A210" i="27"/>
  <c r="L211" i="10"/>
  <c r="A211" i="27"/>
  <c r="L212" i="10"/>
  <c r="A212" i="27"/>
  <c r="L213" i="10"/>
  <c r="A213" i="27"/>
  <c r="L214" i="10"/>
  <c r="A214" i="27"/>
  <c r="L215" i="10"/>
  <c r="A215" i="27"/>
  <c r="L216" i="10"/>
  <c r="A216" i="27"/>
  <c r="L217" i="10"/>
  <c r="A217" i="27"/>
  <c r="L218" i="10"/>
  <c r="A218" i="27"/>
  <c r="L219" i="10"/>
  <c r="A219" i="27"/>
  <c r="L220" i="10"/>
  <c r="A220" i="27"/>
  <c r="L221" i="10"/>
  <c r="A221" i="27"/>
  <c r="L222" i="10"/>
  <c r="A222" i="27"/>
  <c r="L223" i="10"/>
  <c r="A223" i="27"/>
  <c r="L224" i="10"/>
  <c r="A224" i="27"/>
  <c r="L225" i="10"/>
  <c r="A225" i="27"/>
  <c r="L226" i="10"/>
  <c r="A226" i="27"/>
  <c r="L227" i="10"/>
  <c r="A227" i="27"/>
  <c r="L228" i="10"/>
  <c r="A228" i="27"/>
  <c r="L229" i="10"/>
  <c r="A229" i="27"/>
  <c r="L230" i="10"/>
  <c r="A230" i="27"/>
  <c r="L231" i="10"/>
  <c r="A231" i="27"/>
  <c r="L232" i="10"/>
  <c r="A232" i="27"/>
  <c r="L233" i="10"/>
  <c r="A233" i="27"/>
  <c r="L234" i="10"/>
  <c r="A234" i="27"/>
  <c r="L235" i="10"/>
  <c r="A235" i="27"/>
  <c r="L236" i="10"/>
  <c r="A236" i="27"/>
  <c r="L237" i="10"/>
  <c r="A237" i="27"/>
  <c r="L238" i="10"/>
  <c r="A238" i="27"/>
  <c r="L239" i="10"/>
  <c r="A239" i="27"/>
  <c r="L240" i="10"/>
  <c r="A240" i="27"/>
  <c r="L241" i="10"/>
  <c r="A241" i="27"/>
  <c r="L242" i="10"/>
  <c r="A242" i="27"/>
  <c r="L243" i="10"/>
  <c r="A243" i="27"/>
  <c r="L244" i="10"/>
  <c r="A244" i="27"/>
  <c r="L245" i="10"/>
  <c r="A245" i="27"/>
  <c r="L246" i="10"/>
  <c r="A246" i="27"/>
  <c r="L247" i="10"/>
  <c r="A247" i="27"/>
  <c r="L248" i="10"/>
  <c r="A248" i="27"/>
  <c r="L249" i="10"/>
  <c r="A249" i="27"/>
  <c r="L250" i="10"/>
  <c r="A250" i="27"/>
  <c r="L251" i="10"/>
  <c r="A251" i="27"/>
  <c r="L252" i="10"/>
  <c r="A252" i="27"/>
  <c r="L253" i="10"/>
  <c r="A253" i="27"/>
  <c r="L254" i="10"/>
  <c r="A254" i="27"/>
  <c r="L255" i="10"/>
  <c r="A255" i="27"/>
  <c r="L256" i="10"/>
  <c r="A256" i="27"/>
  <c r="L257" i="10"/>
  <c r="A257" i="27"/>
  <c r="L258" i="10"/>
  <c r="A258" i="27"/>
  <c r="L259" i="10"/>
  <c r="A259" i="27"/>
  <c r="L260" i="10"/>
  <c r="A260" i="27"/>
  <c r="L261" i="10"/>
  <c r="A261" i="27"/>
  <c r="L262" i="10"/>
  <c r="A262" i="27"/>
  <c r="L263" i="10"/>
  <c r="A263" i="27"/>
  <c r="L264" i="10"/>
  <c r="A264" i="27"/>
  <c r="L265" i="10"/>
  <c r="A265" i="27"/>
  <c r="L266" i="10"/>
  <c r="A266" i="27"/>
  <c r="L267" i="10"/>
  <c r="A267" i="27"/>
  <c r="L268" i="10"/>
  <c r="A268" i="27"/>
  <c r="L269" i="10"/>
  <c r="A269" i="27"/>
  <c r="L270" i="10"/>
  <c r="A270" i="27"/>
  <c r="L271" i="10"/>
  <c r="A271" i="27"/>
  <c r="L272" i="10"/>
  <c r="A272" i="27"/>
  <c r="L273" i="10"/>
  <c r="A273" i="27"/>
  <c r="L274" i="10"/>
  <c r="A274" i="27"/>
  <c r="L275" i="10"/>
  <c r="A275" i="27"/>
  <c r="L276" i="10"/>
  <c r="A276" i="27"/>
  <c r="L277" i="10"/>
  <c r="A277" i="27"/>
  <c r="L278" i="10"/>
  <c r="A278" i="27"/>
  <c r="L279" i="10"/>
  <c r="A279" i="27"/>
  <c r="L280" i="10"/>
  <c r="A280" i="27"/>
  <c r="L281" i="10"/>
  <c r="A281" i="27"/>
  <c r="L282" i="10"/>
  <c r="A282" i="27"/>
  <c r="L283" i="10"/>
  <c r="A283" i="27"/>
  <c r="L284" i="10"/>
  <c r="A284" i="27"/>
  <c r="L285" i="10"/>
  <c r="A285" i="27"/>
  <c r="L286" i="10"/>
  <c r="A286" i="27"/>
  <c r="L287" i="10"/>
  <c r="A287" i="27"/>
  <c r="L288" i="10"/>
  <c r="A288" i="27"/>
  <c r="L289" i="10"/>
  <c r="A289" i="27"/>
  <c r="L290" i="10"/>
  <c r="A290" i="27"/>
  <c r="L291" i="10"/>
  <c r="A291" i="27"/>
  <c r="L292" i="10"/>
  <c r="A292" i="27"/>
  <c r="L293" i="10"/>
  <c r="A293" i="27"/>
  <c r="L294" i="10"/>
  <c r="A294" i="27"/>
  <c r="L295" i="10"/>
  <c r="A295" i="27"/>
  <c r="L296" i="10"/>
  <c r="A296" i="27"/>
  <c r="L297" i="10"/>
  <c r="A297" i="27"/>
  <c r="L298" i="10"/>
  <c r="A298" i="27"/>
  <c r="L299" i="10"/>
  <c r="A299" i="27"/>
  <c r="L300" i="10"/>
  <c r="A300" i="27"/>
  <c r="L301" i="10"/>
  <c r="A301" i="27"/>
  <c r="L302" i="10"/>
  <c r="A302" i="27"/>
  <c r="L303" i="10"/>
  <c r="A303" i="27"/>
  <c r="L304" i="10"/>
  <c r="A304" i="27"/>
  <c r="L305" i="10"/>
  <c r="A305" i="27"/>
  <c r="L306" i="10"/>
  <c r="A306" i="27"/>
  <c r="L307" i="10"/>
  <c r="A307" i="27"/>
  <c r="L308" i="10"/>
  <c r="A308" i="27"/>
  <c r="L309" i="10"/>
  <c r="A309" i="27"/>
  <c r="L310" i="10"/>
  <c r="A310" i="27"/>
  <c r="L311" i="10"/>
  <c r="A311" i="27"/>
  <c r="L312" i="10"/>
  <c r="A312" i="27"/>
  <c r="L313" i="10"/>
  <c r="A313" i="27"/>
  <c r="L314" i="10"/>
  <c r="A314" i="27"/>
  <c r="L315" i="10"/>
  <c r="A315" i="27"/>
  <c r="L316" i="10"/>
  <c r="A316" i="27"/>
  <c r="L317" i="10"/>
  <c r="A317" i="27"/>
  <c r="L318" i="10"/>
  <c r="A318" i="27"/>
  <c r="L319" i="10"/>
  <c r="A319" i="27"/>
  <c r="L320" i="10"/>
  <c r="A320" i="27"/>
  <c r="L321" i="10"/>
  <c r="A321" i="27"/>
  <c r="L322" i="10"/>
  <c r="A322" i="27"/>
  <c r="L323" i="10"/>
  <c r="A323" i="27"/>
  <c r="L324" i="10"/>
  <c r="A324" i="27"/>
  <c r="L325" i="10"/>
  <c r="A325" i="27"/>
  <c r="L326" i="10"/>
  <c r="A326" i="27"/>
  <c r="L327" i="10"/>
  <c r="A327" i="27"/>
  <c r="L328" i="10"/>
  <c r="A328" i="27"/>
  <c r="L329" i="10"/>
  <c r="A329" i="27"/>
  <c r="L330" i="10"/>
  <c r="A330" i="27"/>
  <c r="L331" i="10"/>
  <c r="A331" i="27"/>
  <c r="L332" i="10"/>
  <c r="A332" i="27"/>
  <c r="L333" i="10"/>
  <c r="A333" i="27"/>
  <c r="L334" i="10"/>
  <c r="A334" i="27"/>
  <c r="L335" i="10"/>
  <c r="A335" i="27"/>
  <c r="L336" i="10"/>
  <c r="A336" i="27"/>
  <c r="L337" i="10"/>
  <c r="A337" i="27"/>
  <c r="L338" i="10"/>
  <c r="A338" i="27"/>
  <c r="L339" i="10"/>
  <c r="A339" i="27"/>
  <c r="L340" i="10"/>
  <c r="A340" i="27"/>
  <c r="L341" i="10"/>
  <c r="A341" i="27"/>
  <c r="L342" i="10"/>
  <c r="A342" i="27"/>
  <c r="L343" i="10"/>
  <c r="A343" i="27"/>
  <c r="L344" i="10"/>
  <c r="A344" i="27"/>
  <c r="L345" i="10"/>
  <c r="A345" i="27"/>
  <c r="L346" i="10"/>
  <c r="A346" i="27"/>
  <c r="L347" i="10"/>
  <c r="A347" i="27"/>
  <c r="L348" i="10"/>
  <c r="A348" i="27"/>
  <c r="L349" i="10"/>
  <c r="A349" i="27"/>
  <c r="L350" i="10"/>
  <c r="A350" i="27"/>
  <c r="L351" i="10"/>
  <c r="A351" i="27"/>
  <c r="L352" i="10"/>
  <c r="A352" i="27"/>
  <c r="L353" i="10"/>
  <c r="A353" i="27"/>
  <c r="L354" i="10"/>
  <c r="A354" i="27"/>
  <c r="L355" i="10"/>
  <c r="A355" i="27"/>
  <c r="L356" i="10"/>
  <c r="A356" i="27"/>
  <c r="L357" i="10"/>
  <c r="A357" i="27"/>
  <c r="L358" i="10"/>
  <c r="A358" i="27"/>
  <c r="L359" i="10"/>
  <c r="A359" i="27"/>
  <c r="L360" i="10"/>
  <c r="A360" i="27"/>
  <c r="L361" i="10"/>
  <c r="A361" i="27"/>
  <c r="L362" i="10"/>
  <c r="A362" i="27"/>
  <c r="L363" i="10"/>
  <c r="A363" i="27"/>
  <c r="L364" i="10"/>
  <c r="A364" i="27"/>
  <c r="L365" i="10"/>
  <c r="A365" i="27"/>
  <c r="L366" i="10"/>
  <c r="A366" i="27"/>
  <c r="L367" i="10"/>
  <c r="A367" i="27"/>
  <c r="L368" i="10"/>
  <c r="A368" i="27"/>
  <c r="L369" i="10"/>
  <c r="A369" i="27"/>
  <c r="L370" i="10"/>
  <c r="A370" i="27"/>
  <c r="L371" i="10"/>
  <c r="A371" i="27"/>
  <c r="L372" i="10"/>
  <c r="A372" i="27"/>
  <c r="L373" i="10"/>
  <c r="A373" i="27"/>
  <c r="L374" i="10"/>
  <c r="A374" i="27"/>
  <c r="L375" i="10"/>
  <c r="A375" i="27"/>
  <c r="L376" i="10"/>
  <c r="A376" i="27"/>
  <c r="L377" i="10"/>
  <c r="A377" i="27"/>
  <c r="L378" i="10"/>
  <c r="A378" i="27"/>
  <c r="L379" i="10"/>
  <c r="A379" i="27"/>
  <c r="L380" i="10"/>
  <c r="A380" i="27"/>
  <c r="L381" i="10"/>
  <c r="A381" i="27"/>
  <c r="L382" i="10"/>
  <c r="A382" i="27"/>
  <c r="L383" i="10"/>
  <c r="A383" i="27"/>
  <c r="L384" i="10"/>
  <c r="A384" i="27"/>
  <c r="L385" i="10"/>
  <c r="A385" i="27"/>
  <c r="L386" i="10"/>
  <c r="A386" i="27"/>
  <c r="L387" i="10"/>
  <c r="A387" i="27"/>
  <c r="L388" i="10"/>
  <c r="A388" i="27"/>
  <c r="L389" i="10"/>
  <c r="A389" i="27"/>
  <c r="L390" i="10"/>
  <c r="A390" i="27"/>
  <c r="L391" i="10"/>
  <c r="A391" i="27"/>
  <c r="L392" i="10"/>
  <c r="A392" i="27"/>
  <c r="L393" i="10"/>
  <c r="A393" i="27"/>
  <c r="L394" i="10"/>
  <c r="A394" i="27"/>
  <c r="L395" i="10"/>
  <c r="A395" i="27"/>
  <c r="L396" i="10"/>
  <c r="A396" i="27"/>
  <c r="L397" i="10"/>
  <c r="A397" i="27"/>
  <c r="L398" i="10"/>
  <c r="A398" i="27"/>
  <c r="L399" i="10"/>
  <c r="A399" i="27"/>
  <c r="L400" i="10"/>
  <c r="A400" i="27"/>
  <c r="L401" i="10"/>
  <c r="A401" i="27"/>
  <c r="L402" i="10"/>
  <c r="A402" i="27"/>
  <c r="L403" i="10"/>
  <c r="A403" i="27"/>
  <c r="L404" i="10"/>
  <c r="A404" i="27"/>
  <c r="L405" i="10"/>
  <c r="A405" i="27"/>
  <c r="L406" i="10"/>
  <c r="A406" i="27"/>
  <c r="L407" i="10"/>
  <c r="A407" i="27"/>
  <c r="L408" i="10"/>
  <c r="A408" i="27"/>
  <c r="L409" i="10"/>
  <c r="A409" i="27"/>
  <c r="L410" i="10"/>
  <c r="A410" i="27"/>
  <c r="L411" i="10"/>
  <c r="A411" i="27"/>
  <c r="L412" i="10"/>
  <c r="A412" i="27"/>
  <c r="L413" i="10"/>
  <c r="A413" i="27"/>
  <c r="L414" i="10"/>
  <c r="A414" i="27"/>
  <c r="L415" i="10"/>
  <c r="A415" i="27"/>
  <c r="L416" i="10"/>
  <c r="A416" i="27"/>
  <c r="L417" i="10"/>
  <c r="A417" i="27"/>
  <c r="L418" i="10"/>
  <c r="A418" i="27"/>
  <c r="L419" i="10"/>
  <c r="A419" i="27"/>
  <c r="L420" i="10"/>
  <c r="A420" i="27"/>
  <c r="L421" i="10"/>
  <c r="A421" i="27"/>
  <c r="L422" i="10"/>
  <c r="A422" i="27"/>
  <c r="L423" i="10"/>
  <c r="A423" i="27"/>
  <c r="L424" i="10"/>
  <c r="A424" i="27"/>
  <c r="L425" i="10"/>
  <c r="A425" i="27"/>
  <c r="L426" i="10"/>
  <c r="A426" i="27"/>
  <c r="L427" i="10"/>
  <c r="A427" i="27"/>
  <c r="L428" i="10"/>
  <c r="A428" i="27"/>
  <c r="L429" i="10"/>
  <c r="A429" i="27"/>
  <c r="L430" i="10"/>
  <c r="A430" i="27"/>
  <c r="L431" i="10"/>
  <c r="A431" i="27"/>
  <c r="L432" i="10"/>
  <c r="A432" i="27"/>
  <c r="L433" i="10"/>
  <c r="A433" i="27"/>
  <c r="L434" i="10"/>
  <c r="A434" i="27"/>
  <c r="L435" i="10"/>
  <c r="A435" i="27"/>
  <c r="L436" i="10"/>
  <c r="A436" i="27"/>
  <c r="L437" i="10"/>
  <c r="A437" i="27"/>
  <c r="L438" i="10"/>
  <c r="A438" i="27"/>
  <c r="L439" i="10"/>
  <c r="A439" i="27"/>
  <c r="L440" i="10"/>
  <c r="A440" i="27"/>
  <c r="L441" i="10"/>
  <c r="A441" i="27"/>
  <c r="L442" i="10"/>
  <c r="A442" i="27"/>
  <c r="L443" i="10"/>
  <c r="A443" i="27"/>
  <c r="L444" i="10"/>
  <c r="A444" i="27"/>
  <c r="L445" i="10"/>
  <c r="A445" i="27"/>
  <c r="L446" i="10"/>
  <c r="A446" i="27"/>
  <c r="L447" i="10"/>
  <c r="A447" i="27"/>
  <c r="L448" i="10"/>
  <c r="A448" i="27"/>
  <c r="L449" i="10"/>
  <c r="A449" i="27"/>
  <c r="L450" i="10"/>
  <c r="A450" i="27"/>
  <c r="L451" i="10"/>
  <c r="A451" i="27"/>
  <c r="L452" i="10"/>
  <c r="A452" i="27"/>
  <c r="L453" i="10"/>
  <c r="A453" i="27"/>
  <c r="L454" i="10"/>
  <c r="A454" i="27"/>
  <c r="L455" i="10"/>
  <c r="A455" i="27"/>
  <c r="L456" i="10"/>
  <c r="A456" i="27"/>
  <c r="L457" i="10"/>
  <c r="A457" i="27"/>
  <c r="L458" i="10"/>
  <c r="A458" i="27"/>
  <c r="L459" i="10"/>
  <c r="A459" i="27"/>
  <c r="L460" i="10"/>
  <c r="A460" i="27"/>
  <c r="L461" i="10"/>
  <c r="A461" i="27"/>
  <c r="L462" i="10"/>
  <c r="A462" i="27"/>
  <c r="L463" i="10"/>
  <c r="A463" i="27"/>
  <c r="L464" i="10"/>
  <c r="A464" i="27"/>
  <c r="L465" i="10"/>
  <c r="A465" i="27"/>
  <c r="L466" i="10"/>
  <c r="A466" i="27"/>
  <c r="L467" i="10"/>
  <c r="A467" i="27"/>
  <c r="L468" i="10"/>
  <c r="A468" i="27"/>
  <c r="L469" i="10"/>
  <c r="A469" i="27"/>
  <c r="L470" i="10"/>
  <c r="A470" i="27"/>
  <c r="L471" i="10"/>
  <c r="A471" i="27"/>
  <c r="L472" i="10"/>
  <c r="A472" i="27"/>
  <c r="L473" i="10"/>
  <c r="A473" i="27"/>
  <c r="L474" i="10"/>
  <c r="A474" i="27"/>
  <c r="L475" i="10"/>
  <c r="A475" i="27"/>
  <c r="L476" i="10"/>
  <c r="A476" i="27"/>
  <c r="L477" i="10"/>
  <c r="A477" i="27"/>
  <c r="L478" i="10"/>
  <c r="A478" i="27"/>
  <c r="L479" i="10"/>
  <c r="A479" i="27"/>
  <c r="L480" i="10"/>
  <c r="A480" i="27"/>
  <c r="L2" i="10"/>
  <c r="A2" i="27"/>
  <c r="K25" i="27"/>
  <c r="E9" i="27"/>
  <c r="K24" i="27"/>
  <c r="K23" i="27"/>
  <c r="D9" i="27"/>
  <c r="K22" i="27"/>
  <c r="B9" i="27"/>
  <c r="K21" i="27"/>
  <c r="C9" i="27"/>
  <c r="K20" i="27"/>
  <c r="K3" i="10"/>
  <c r="A3" i="26"/>
  <c r="K4" i="10"/>
  <c r="A4" i="26"/>
  <c r="K5" i="10"/>
  <c r="A5" i="26"/>
  <c r="K6" i="10"/>
  <c r="A6" i="26"/>
  <c r="K7" i="10"/>
  <c r="A7" i="26"/>
  <c r="K8" i="10"/>
  <c r="A8" i="26"/>
  <c r="K9" i="10"/>
  <c r="A9" i="26"/>
  <c r="K10" i="10"/>
  <c r="A10" i="26"/>
  <c r="K11" i="10"/>
  <c r="A11" i="26"/>
  <c r="K12" i="10"/>
  <c r="A12" i="26"/>
  <c r="K13" i="10"/>
  <c r="A13" i="26"/>
  <c r="K14" i="10"/>
  <c r="A14" i="26"/>
  <c r="K15" i="10"/>
  <c r="A15" i="26"/>
  <c r="K16" i="10"/>
  <c r="A16" i="26"/>
  <c r="K17" i="10"/>
  <c r="A17" i="26"/>
  <c r="K18" i="10"/>
  <c r="A18" i="26"/>
  <c r="K19" i="10"/>
  <c r="A19" i="26"/>
  <c r="K20" i="10"/>
  <c r="A20" i="26"/>
  <c r="K21" i="10"/>
  <c r="A21" i="26"/>
  <c r="K22" i="10"/>
  <c r="A22" i="26"/>
  <c r="K23" i="10"/>
  <c r="A23" i="26"/>
  <c r="K24" i="10"/>
  <c r="A24" i="26"/>
  <c r="K25" i="10"/>
  <c r="A25" i="26"/>
  <c r="K26" i="10"/>
  <c r="A26" i="26"/>
  <c r="K27" i="10"/>
  <c r="A27" i="26"/>
  <c r="K28" i="10"/>
  <c r="A28" i="26"/>
  <c r="K29" i="10"/>
  <c r="A29" i="26"/>
  <c r="K30" i="10"/>
  <c r="A30" i="26"/>
  <c r="K31" i="10"/>
  <c r="A31" i="26"/>
  <c r="K32" i="10"/>
  <c r="A32" i="26"/>
  <c r="K33" i="10"/>
  <c r="A33" i="26"/>
  <c r="K34" i="10"/>
  <c r="A34" i="26"/>
  <c r="K35" i="10"/>
  <c r="A35" i="26"/>
  <c r="K36" i="10"/>
  <c r="A36" i="26"/>
  <c r="K37" i="10"/>
  <c r="A37" i="26"/>
  <c r="K38" i="10"/>
  <c r="A38" i="26"/>
  <c r="K39" i="10"/>
  <c r="A39" i="26"/>
  <c r="K40" i="10"/>
  <c r="A40" i="26"/>
  <c r="K41" i="10"/>
  <c r="A41" i="26"/>
  <c r="K42" i="10"/>
  <c r="A42" i="26"/>
  <c r="K43" i="10"/>
  <c r="A43" i="26"/>
  <c r="K44" i="10"/>
  <c r="A44" i="26"/>
  <c r="K45" i="10"/>
  <c r="A45" i="26"/>
  <c r="K46" i="10"/>
  <c r="A46" i="26"/>
  <c r="K47" i="10"/>
  <c r="A47" i="26"/>
  <c r="K48" i="10"/>
  <c r="A48" i="26"/>
  <c r="K49" i="10"/>
  <c r="A49" i="26"/>
  <c r="K50" i="10"/>
  <c r="A50" i="26"/>
  <c r="K51" i="10"/>
  <c r="A51" i="26"/>
  <c r="K52" i="10"/>
  <c r="A52" i="26"/>
  <c r="K53" i="10"/>
  <c r="A53" i="26"/>
  <c r="K54" i="10"/>
  <c r="A54" i="26"/>
  <c r="K55" i="10"/>
  <c r="A55" i="26"/>
  <c r="K56" i="10"/>
  <c r="A56" i="26"/>
  <c r="K57" i="10"/>
  <c r="A57" i="26"/>
  <c r="K58" i="10"/>
  <c r="A58" i="26"/>
  <c r="K59" i="10"/>
  <c r="A59" i="26"/>
  <c r="K60" i="10"/>
  <c r="A60" i="26"/>
  <c r="K61" i="10"/>
  <c r="A61" i="26"/>
  <c r="K62" i="10"/>
  <c r="A62" i="26"/>
  <c r="K63" i="10"/>
  <c r="A63" i="26"/>
  <c r="K64" i="10"/>
  <c r="A64" i="26"/>
  <c r="K65" i="10"/>
  <c r="A65" i="26"/>
  <c r="K66" i="10"/>
  <c r="A66" i="26"/>
  <c r="K67" i="10"/>
  <c r="A67" i="26"/>
  <c r="K68" i="10"/>
  <c r="A68" i="26"/>
  <c r="K69" i="10"/>
  <c r="A69" i="26"/>
  <c r="K70" i="10"/>
  <c r="A70" i="26"/>
  <c r="K71" i="10"/>
  <c r="A71" i="26"/>
  <c r="K72" i="10"/>
  <c r="A72" i="26"/>
  <c r="K73" i="10"/>
  <c r="A73" i="26"/>
  <c r="K74" i="10"/>
  <c r="A74" i="26"/>
  <c r="K75" i="10"/>
  <c r="A75" i="26"/>
  <c r="K76" i="10"/>
  <c r="A76" i="26"/>
  <c r="K77" i="10"/>
  <c r="A77" i="26"/>
  <c r="K78" i="10"/>
  <c r="A78" i="26"/>
  <c r="K79" i="10"/>
  <c r="A79" i="26"/>
  <c r="K80" i="10"/>
  <c r="A80" i="26"/>
  <c r="K81" i="10"/>
  <c r="A81" i="26"/>
  <c r="K82" i="10"/>
  <c r="A82" i="26"/>
  <c r="K83" i="10"/>
  <c r="A83" i="26"/>
  <c r="K84" i="10"/>
  <c r="A84" i="26"/>
  <c r="K85" i="10"/>
  <c r="A85" i="26"/>
  <c r="K86" i="10"/>
  <c r="A86" i="26"/>
  <c r="K87" i="10"/>
  <c r="A87" i="26"/>
  <c r="K88" i="10"/>
  <c r="A88" i="26"/>
  <c r="K89" i="10"/>
  <c r="A89" i="26"/>
  <c r="K90" i="10"/>
  <c r="A90" i="26"/>
  <c r="K91" i="10"/>
  <c r="A91" i="26"/>
  <c r="K92" i="10"/>
  <c r="A92" i="26"/>
  <c r="K93" i="10"/>
  <c r="A93" i="26"/>
  <c r="K94" i="10"/>
  <c r="A94" i="26"/>
  <c r="K95" i="10"/>
  <c r="A95" i="26"/>
  <c r="K96" i="10"/>
  <c r="A96" i="26"/>
  <c r="K97" i="10"/>
  <c r="A97" i="26"/>
  <c r="K98" i="10"/>
  <c r="A98" i="26"/>
  <c r="K99" i="10"/>
  <c r="A99" i="26"/>
  <c r="K100" i="10"/>
  <c r="A100" i="26"/>
  <c r="K101" i="10"/>
  <c r="A101" i="26"/>
  <c r="K102" i="10"/>
  <c r="A102" i="26"/>
  <c r="K103" i="10"/>
  <c r="A103" i="26"/>
  <c r="K104" i="10"/>
  <c r="A104" i="26"/>
  <c r="K105" i="10"/>
  <c r="A105" i="26"/>
  <c r="K106" i="10"/>
  <c r="A106" i="26"/>
  <c r="K107" i="10"/>
  <c r="A107" i="26"/>
  <c r="K108" i="10"/>
  <c r="A108" i="26"/>
  <c r="K109" i="10"/>
  <c r="A109" i="26"/>
  <c r="K110" i="10"/>
  <c r="A110" i="26"/>
  <c r="K111" i="10"/>
  <c r="A111" i="26"/>
  <c r="K112" i="10"/>
  <c r="A112" i="26"/>
  <c r="K113" i="10"/>
  <c r="A113" i="26"/>
  <c r="K114" i="10"/>
  <c r="A114" i="26"/>
  <c r="K115" i="10"/>
  <c r="A115" i="26"/>
  <c r="K116" i="10"/>
  <c r="A116" i="26"/>
  <c r="K117" i="10"/>
  <c r="A117" i="26"/>
  <c r="K118" i="10"/>
  <c r="A118" i="26"/>
  <c r="K119" i="10"/>
  <c r="A119" i="26"/>
  <c r="K120" i="10"/>
  <c r="A120" i="26"/>
  <c r="K121" i="10"/>
  <c r="A121" i="26"/>
  <c r="K122" i="10"/>
  <c r="A122" i="26"/>
  <c r="K123" i="10"/>
  <c r="A123" i="26"/>
  <c r="K124" i="10"/>
  <c r="A124" i="26"/>
  <c r="K125" i="10"/>
  <c r="A125" i="26"/>
  <c r="K126" i="10"/>
  <c r="A126" i="26"/>
  <c r="K127" i="10"/>
  <c r="A127" i="26"/>
  <c r="K128" i="10"/>
  <c r="A128" i="26"/>
  <c r="K129" i="10"/>
  <c r="A129" i="26"/>
  <c r="K130" i="10"/>
  <c r="A130" i="26"/>
  <c r="K131" i="10"/>
  <c r="A131" i="26"/>
  <c r="K132" i="10"/>
  <c r="A132" i="26"/>
  <c r="K133" i="10"/>
  <c r="A133" i="26"/>
  <c r="K134" i="10"/>
  <c r="A134" i="26"/>
  <c r="K135" i="10"/>
  <c r="A135" i="26"/>
  <c r="K136" i="10"/>
  <c r="A136" i="26"/>
  <c r="K137" i="10"/>
  <c r="A137" i="26"/>
  <c r="K138" i="10"/>
  <c r="A138" i="26"/>
  <c r="K139" i="10"/>
  <c r="A139" i="26"/>
  <c r="K140" i="10"/>
  <c r="A140" i="26"/>
  <c r="K141" i="10"/>
  <c r="A141" i="26"/>
  <c r="K142" i="10"/>
  <c r="A142" i="26"/>
  <c r="K143" i="10"/>
  <c r="A143" i="26"/>
  <c r="K144" i="10"/>
  <c r="A144" i="26"/>
  <c r="K145" i="10"/>
  <c r="A145" i="26"/>
  <c r="K146" i="10"/>
  <c r="A146" i="26"/>
  <c r="K147" i="10"/>
  <c r="A147" i="26"/>
  <c r="K148" i="10"/>
  <c r="A148" i="26"/>
  <c r="K149" i="10"/>
  <c r="A149" i="26"/>
  <c r="K150" i="10"/>
  <c r="A150" i="26"/>
  <c r="K151" i="10"/>
  <c r="A151" i="26"/>
  <c r="K152" i="10"/>
  <c r="A152" i="26"/>
  <c r="K153" i="10"/>
  <c r="A153" i="26"/>
  <c r="K154" i="10"/>
  <c r="A154" i="26"/>
  <c r="K155" i="10"/>
  <c r="A155" i="26"/>
  <c r="K156" i="10"/>
  <c r="A156" i="26"/>
  <c r="K157" i="10"/>
  <c r="A157" i="26"/>
  <c r="K158" i="10"/>
  <c r="A158" i="26"/>
  <c r="K159" i="10"/>
  <c r="A159" i="26"/>
  <c r="K160" i="10"/>
  <c r="A160" i="26"/>
  <c r="K161" i="10"/>
  <c r="A161" i="26"/>
  <c r="K162" i="10"/>
  <c r="A162" i="26"/>
  <c r="K163" i="10"/>
  <c r="A163" i="26"/>
  <c r="K164" i="10"/>
  <c r="A164" i="26"/>
  <c r="K165" i="10"/>
  <c r="A165" i="26"/>
  <c r="K166" i="10"/>
  <c r="A166" i="26"/>
  <c r="K167" i="10"/>
  <c r="A167" i="26"/>
  <c r="K168" i="10"/>
  <c r="A168" i="26"/>
  <c r="K169" i="10"/>
  <c r="A169" i="26"/>
  <c r="K170" i="10"/>
  <c r="A170" i="26"/>
  <c r="K171" i="10"/>
  <c r="A171" i="26"/>
  <c r="K172" i="10"/>
  <c r="A172" i="26"/>
  <c r="K173" i="10"/>
  <c r="A173" i="26"/>
  <c r="K174" i="10"/>
  <c r="A174" i="26"/>
  <c r="K175" i="10"/>
  <c r="A175" i="26"/>
  <c r="K176" i="10"/>
  <c r="A176" i="26"/>
  <c r="K177" i="10"/>
  <c r="A177" i="26"/>
  <c r="K178" i="10"/>
  <c r="A178" i="26"/>
  <c r="K179" i="10"/>
  <c r="A179" i="26"/>
  <c r="K180" i="10"/>
  <c r="A180" i="26"/>
  <c r="K181" i="10"/>
  <c r="A181" i="26"/>
  <c r="K182" i="10"/>
  <c r="A182" i="26"/>
  <c r="K183" i="10"/>
  <c r="A183" i="26"/>
  <c r="K184" i="10"/>
  <c r="A184" i="26"/>
  <c r="K185" i="10"/>
  <c r="A185" i="26"/>
  <c r="K186" i="10"/>
  <c r="A186" i="26"/>
  <c r="K187" i="10"/>
  <c r="A187" i="26"/>
  <c r="K188" i="10"/>
  <c r="A188" i="26"/>
  <c r="K189" i="10"/>
  <c r="A189" i="26"/>
  <c r="K190" i="10"/>
  <c r="A190" i="26"/>
  <c r="K191" i="10"/>
  <c r="A191" i="26"/>
  <c r="K192" i="10"/>
  <c r="A192" i="26"/>
  <c r="K193" i="10"/>
  <c r="A193" i="26"/>
  <c r="K194" i="10"/>
  <c r="A194" i="26"/>
  <c r="K195" i="10"/>
  <c r="A195" i="26"/>
  <c r="K196" i="10"/>
  <c r="A196" i="26"/>
  <c r="K197" i="10"/>
  <c r="A197" i="26"/>
  <c r="K198" i="10"/>
  <c r="A198" i="26"/>
  <c r="K199" i="10"/>
  <c r="A199" i="26"/>
  <c r="K200" i="10"/>
  <c r="A200" i="26"/>
  <c r="K201" i="10"/>
  <c r="A201" i="26"/>
  <c r="K202" i="10"/>
  <c r="A202" i="26"/>
  <c r="K203" i="10"/>
  <c r="A203" i="26"/>
  <c r="K204" i="10"/>
  <c r="A204" i="26"/>
  <c r="K205" i="10"/>
  <c r="A205" i="26"/>
  <c r="K206" i="10"/>
  <c r="A206" i="26"/>
  <c r="K207" i="10"/>
  <c r="A207" i="26"/>
  <c r="K208" i="10"/>
  <c r="A208" i="26"/>
  <c r="K209" i="10"/>
  <c r="A209" i="26"/>
  <c r="K210" i="10"/>
  <c r="A210" i="26"/>
  <c r="K211" i="10"/>
  <c r="A211" i="26"/>
  <c r="K212" i="10"/>
  <c r="A212" i="26"/>
  <c r="K213" i="10"/>
  <c r="A213" i="26"/>
  <c r="K214" i="10"/>
  <c r="A214" i="26"/>
  <c r="K215" i="10"/>
  <c r="A215" i="26"/>
  <c r="K216" i="10"/>
  <c r="A216" i="26"/>
  <c r="K217" i="10"/>
  <c r="A217" i="26"/>
  <c r="K218" i="10"/>
  <c r="A218" i="26"/>
  <c r="K219" i="10"/>
  <c r="A219" i="26"/>
  <c r="K220" i="10"/>
  <c r="A220" i="26"/>
  <c r="K221" i="10"/>
  <c r="A221" i="26"/>
  <c r="K222" i="10"/>
  <c r="A222" i="26"/>
  <c r="K223" i="10"/>
  <c r="A223" i="26"/>
  <c r="K224" i="10"/>
  <c r="A224" i="26"/>
  <c r="K225" i="10"/>
  <c r="A225" i="26"/>
  <c r="K226" i="10"/>
  <c r="A226" i="26"/>
  <c r="K227" i="10"/>
  <c r="A227" i="26"/>
  <c r="K228" i="10"/>
  <c r="A228" i="26"/>
  <c r="K229" i="10"/>
  <c r="A229" i="26"/>
  <c r="K230" i="10"/>
  <c r="A230" i="26"/>
  <c r="K231" i="10"/>
  <c r="A231" i="26"/>
  <c r="K232" i="10"/>
  <c r="A232" i="26"/>
  <c r="K233" i="10"/>
  <c r="A233" i="26"/>
  <c r="K234" i="10"/>
  <c r="A234" i="26"/>
  <c r="K235" i="10"/>
  <c r="A235" i="26"/>
  <c r="K236" i="10"/>
  <c r="A236" i="26"/>
  <c r="K237" i="10"/>
  <c r="A237" i="26"/>
  <c r="K238" i="10"/>
  <c r="A238" i="26"/>
  <c r="K239" i="10"/>
  <c r="A239" i="26"/>
  <c r="K240" i="10"/>
  <c r="A240" i="26"/>
  <c r="K241" i="10"/>
  <c r="A241" i="26"/>
  <c r="K242" i="10"/>
  <c r="A242" i="26"/>
  <c r="K243" i="10"/>
  <c r="A243" i="26"/>
  <c r="K244" i="10"/>
  <c r="A244" i="26"/>
  <c r="K245" i="10"/>
  <c r="A245" i="26"/>
  <c r="K246" i="10"/>
  <c r="A246" i="26"/>
  <c r="K247" i="10"/>
  <c r="A247" i="26"/>
  <c r="K248" i="10"/>
  <c r="A248" i="26"/>
  <c r="K249" i="10"/>
  <c r="A249" i="26"/>
  <c r="K250" i="10"/>
  <c r="A250" i="26"/>
  <c r="K251" i="10"/>
  <c r="A251" i="26"/>
  <c r="K252" i="10"/>
  <c r="A252" i="26"/>
  <c r="K253" i="10"/>
  <c r="A253" i="26"/>
  <c r="K254" i="10"/>
  <c r="A254" i="26"/>
  <c r="K255" i="10"/>
  <c r="A255" i="26"/>
  <c r="K256" i="10"/>
  <c r="A256" i="26"/>
  <c r="K257" i="10"/>
  <c r="A257" i="26"/>
  <c r="K258" i="10"/>
  <c r="A258" i="26"/>
  <c r="K259" i="10"/>
  <c r="A259" i="26"/>
  <c r="K260" i="10"/>
  <c r="A260" i="26"/>
  <c r="K261" i="10"/>
  <c r="A261" i="26"/>
  <c r="K262" i="10"/>
  <c r="A262" i="26"/>
  <c r="K263" i="10"/>
  <c r="A263" i="26"/>
  <c r="K264" i="10"/>
  <c r="A264" i="26"/>
  <c r="K265" i="10"/>
  <c r="A265" i="26"/>
  <c r="K266" i="10"/>
  <c r="A266" i="26"/>
  <c r="K267" i="10"/>
  <c r="A267" i="26"/>
  <c r="K268" i="10"/>
  <c r="A268" i="26"/>
  <c r="K269" i="10"/>
  <c r="A269" i="26"/>
  <c r="K270" i="10"/>
  <c r="A270" i="26"/>
  <c r="K271" i="10"/>
  <c r="A271" i="26"/>
  <c r="K272" i="10"/>
  <c r="A272" i="26"/>
  <c r="K273" i="10"/>
  <c r="A273" i="26"/>
  <c r="K274" i="10"/>
  <c r="A274" i="26"/>
  <c r="K275" i="10"/>
  <c r="A275" i="26"/>
  <c r="K276" i="10"/>
  <c r="A276" i="26"/>
  <c r="K277" i="10"/>
  <c r="A277" i="26"/>
  <c r="K278" i="10"/>
  <c r="A278" i="26"/>
  <c r="K279" i="10"/>
  <c r="A279" i="26"/>
  <c r="K280" i="10"/>
  <c r="A280" i="26"/>
  <c r="K281" i="10"/>
  <c r="A281" i="26"/>
  <c r="K282" i="10"/>
  <c r="A282" i="26"/>
  <c r="K283" i="10"/>
  <c r="A283" i="26"/>
  <c r="K284" i="10"/>
  <c r="A284" i="26"/>
  <c r="K285" i="10"/>
  <c r="A285" i="26"/>
  <c r="K286" i="10"/>
  <c r="A286" i="26"/>
  <c r="K287" i="10"/>
  <c r="A287" i="26"/>
  <c r="K288" i="10"/>
  <c r="A288" i="26"/>
  <c r="K289" i="10"/>
  <c r="A289" i="26"/>
  <c r="K290" i="10"/>
  <c r="A290" i="26"/>
  <c r="K291" i="10"/>
  <c r="A291" i="26"/>
  <c r="K292" i="10"/>
  <c r="A292" i="26"/>
  <c r="K293" i="10"/>
  <c r="A293" i="26"/>
  <c r="K294" i="10"/>
  <c r="A294" i="26"/>
  <c r="K295" i="10"/>
  <c r="A295" i="26"/>
  <c r="K296" i="10"/>
  <c r="A296" i="26"/>
  <c r="K297" i="10"/>
  <c r="A297" i="26"/>
  <c r="K298" i="10"/>
  <c r="A298" i="26"/>
  <c r="K299" i="10"/>
  <c r="A299" i="26"/>
  <c r="K300" i="10"/>
  <c r="A300" i="26"/>
  <c r="K301" i="10"/>
  <c r="A301" i="26"/>
  <c r="K302" i="10"/>
  <c r="A302" i="26"/>
  <c r="K303" i="10"/>
  <c r="A303" i="26"/>
  <c r="K304" i="10"/>
  <c r="A304" i="26"/>
  <c r="K305" i="10"/>
  <c r="A305" i="26"/>
  <c r="K306" i="10"/>
  <c r="A306" i="26"/>
  <c r="K307" i="10"/>
  <c r="A307" i="26"/>
  <c r="K308" i="10"/>
  <c r="A308" i="26"/>
  <c r="K309" i="10"/>
  <c r="A309" i="26"/>
  <c r="K310" i="10"/>
  <c r="A310" i="26"/>
  <c r="K311" i="10"/>
  <c r="A311" i="26"/>
  <c r="K312" i="10"/>
  <c r="A312" i="26"/>
  <c r="K313" i="10"/>
  <c r="A313" i="26"/>
  <c r="K314" i="10"/>
  <c r="A314" i="26"/>
  <c r="K315" i="10"/>
  <c r="A315" i="26"/>
  <c r="K316" i="10"/>
  <c r="A316" i="26"/>
  <c r="K317" i="10"/>
  <c r="A317" i="26"/>
  <c r="K318" i="10"/>
  <c r="A318" i="26"/>
  <c r="K319" i="10"/>
  <c r="A319" i="26"/>
  <c r="K320" i="10"/>
  <c r="A320" i="26"/>
  <c r="K321" i="10"/>
  <c r="A321" i="26"/>
  <c r="K322" i="10"/>
  <c r="A322" i="26"/>
  <c r="K323" i="10"/>
  <c r="A323" i="26"/>
  <c r="K324" i="10"/>
  <c r="A324" i="26"/>
  <c r="K325" i="10"/>
  <c r="A325" i="26"/>
  <c r="K326" i="10"/>
  <c r="A326" i="26"/>
  <c r="K327" i="10"/>
  <c r="A327" i="26"/>
  <c r="K328" i="10"/>
  <c r="A328" i="26"/>
  <c r="K329" i="10"/>
  <c r="A329" i="26"/>
  <c r="K330" i="10"/>
  <c r="A330" i="26"/>
  <c r="K331" i="10"/>
  <c r="A331" i="26"/>
  <c r="K332" i="10"/>
  <c r="A332" i="26"/>
  <c r="K333" i="10"/>
  <c r="A333" i="26"/>
  <c r="K334" i="10"/>
  <c r="A334" i="26"/>
  <c r="K335" i="10"/>
  <c r="A335" i="26"/>
  <c r="K336" i="10"/>
  <c r="A336" i="26"/>
  <c r="K337" i="10"/>
  <c r="A337" i="26"/>
  <c r="K338" i="10"/>
  <c r="A338" i="26"/>
  <c r="K339" i="10"/>
  <c r="A339" i="26"/>
  <c r="K340" i="10"/>
  <c r="A340" i="26"/>
  <c r="K341" i="10"/>
  <c r="A341" i="26"/>
  <c r="K342" i="10"/>
  <c r="A342" i="26"/>
  <c r="K343" i="10"/>
  <c r="A343" i="26"/>
  <c r="K344" i="10"/>
  <c r="A344" i="26"/>
  <c r="K345" i="10"/>
  <c r="A345" i="26"/>
  <c r="K346" i="10"/>
  <c r="A346" i="26"/>
  <c r="K347" i="10"/>
  <c r="A347" i="26"/>
  <c r="K348" i="10"/>
  <c r="A348" i="26"/>
  <c r="K349" i="10"/>
  <c r="A349" i="26"/>
  <c r="K350" i="10"/>
  <c r="A350" i="26"/>
  <c r="K351" i="10"/>
  <c r="A351" i="26"/>
  <c r="K352" i="10"/>
  <c r="A352" i="26"/>
  <c r="K353" i="10"/>
  <c r="A353" i="26"/>
  <c r="K354" i="10"/>
  <c r="A354" i="26"/>
  <c r="K355" i="10"/>
  <c r="A355" i="26"/>
  <c r="K356" i="10"/>
  <c r="A356" i="26"/>
  <c r="K357" i="10"/>
  <c r="A357" i="26"/>
  <c r="K358" i="10"/>
  <c r="A358" i="26"/>
  <c r="K359" i="10"/>
  <c r="A359" i="26"/>
  <c r="K360" i="10"/>
  <c r="A360" i="26"/>
  <c r="K361" i="10"/>
  <c r="A361" i="26"/>
  <c r="K362" i="10"/>
  <c r="A362" i="26"/>
  <c r="K363" i="10"/>
  <c r="A363" i="26"/>
  <c r="K364" i="10"/>
  <c r="A364" i="26"/>
  <c r="K365" i="10"/>
  <c r="A365" i="26"/>
  <c r="K366" i="10"/>
  <c r="A366" i="26"/>
  <c r="K367" i="10"/>
  <c r="A367" i="26"/>
  <c r="K368" i="10"/>
  <c r="A368" i="26"/>
  <c r="K369" i="10"/>
  <c r="A369" i="26"/>
  <c r="K370" i="10"/>
  <c r="A370" i="26"/>
  <c r="K371" i="10"/>
  <c r="A371" i="26"/>
  <c r="K372" i="10"/>
  <c r="A372" i="26"/>
  <c r="K373" i="10"/>
  <c r="A373" i="26"/>
  <c r="K374" i="10"/>
  <c r="A374" i="26"/>
  <c r="K375" i="10"/>
  <c r="A375" i="26"/>
  <c r="K376" i="10"/>
  <c r="A376" i="26"/>
  <c r="K377" i="10"/>
  <c r="A377" i="26"/>
  <c r="K378" i="10"/>
  <c r="A378" i="26"/>
  <c r="K379" i="10"/>
  <c r="A379" i="26"/>
  <c r="K380" i="10"/>
  <c r="A380" i="26"/>
  <c r="K381" i="10"/>
  <c r="A381" i="26"/>
  <c r="K382" i="10"/>
  <c r="A382" i="26"/>
  <c r="K383" i="10"/>
  <c r="A383" i="26"/>
  <c r="K384" i="10"/>
  <c r="A384" i="26"/>
  <c r="K385" i="10"/>
  <c r="A385" i="26"/>
  <c r="K386" i="10"/>
  <c r="A386" i="26"/>
  <c r="K387" i="10"/>
  <c r="A387" i="26"/>
  <c r="K388" i="10"/>
  <c r="A388" i="26"/>
  <c r="K389" i="10"/>
  <c r="A389" i="26"/>
  <c r="K390" i="10"/>
  <c r="A390" i="26"/>
  <c r="K391" i="10"/>
  <c r="A391" i="26"/>
  <c r="K392" i="10"/>
  <c r="A392" i="26"/>
  <c r="K393" i="10"/>
  <c r="A393" i="26"/>
  <c r="K394" i="10"/>
  <c r="A394" i="26"/>
  <c r="K395" i="10"/>
  <c r="A395" i="26"/>
  <c r="K396" i="10"/>
  <c r="A396" i="26"/>
  <c r="K397" i="10"/>
  <c r="A397" i="26"/>
  <c r="K398" i="10"/>
  <c r="A398" i="26"/>
  <c r="K399" i="10"/>
  <c r="A399" i="26"/>
  <c r="K400" i="10"/>
  <c r="A400" i="26"/>
  <c r="K401" i="10"/>
  <c r="A401" i="26"/>
  <c r="K402" i="10"/>
  <c r="A402" i="26"/>
  <c r="K403" i="10"/>
  <c r="A403" i="26"/>
  <c r="K404" i="10"/>
  <c r="A404" i="26"/>
  <c r="K405" i="10"/>
  <c r="A405" i="26"/>
  <c r="K406" i="10"/>
  <c r="A406" i="26"/>
  <c r="K407" i="10"/>
  <c r="A407" i="26"/>
  <c r="K408" i="10"/>
  <c r="A408" i="26"/>
  <c r="K409" i="10"/>
  <c r="A409" i="26"/>
  <c r="K410" i="10"/>
  <c r="A410" i="26"/>
  <c r="K411" i="10"/>
  <c r="A411" i="26"/>
  <c r="K412" i="10"/>
  <c r="A412" i="26"/>
  <c r="K413" i="10"/>
  <c r="A413" i="26"/>
  <c r="K414" i="10"/>
  <c r="A414" i="26"/>
  <c r="K415" i="10"/>
  <c r="A415" i="26"/>
  <c r="K416" i="10"/>
  <c r="A416" i="26"/>
  <c r="K417" i="10"/>
  <c r="A417" i="26"/>
  <c r="K418" i="10"/>
  <c r="A418" i="26"/>
  <c r="K419" i="10"/>
  <c r="A419" i="26"/>
  <c r="K420" i="10"/>
  <c r="A420" i="26"/>
  <c r="K421" i="10"/>
  <c r="A421" i="26"/>
  <c r="K422" i="10"/>
  <c r="A422" i="26"/>
  <c r="K423" i="10"/>
  <c r="A423" i="26"/>
  <c r="K424" i="10"/>
  <c r="A424" i="26"/>
  <c r="K425" i="10"/>
  <c r="A425" i="26"/>
  <c r="K426" i="10"/>
  <c r="A426" i="26"/>
  <c r="K427" i="10"/>
  <c r="A427" i="26"/>
  <c r="K428" i="10"/>
  <c r="A428" i="26"/>
  <c r="K429" i="10"/>
  <c r="A429" i="26"/>
  <c r="K430" i="10"/>
  <c r="A430" i="26"/>
  <c r="K431" i="10"/>
  <c r="A431" i="26"/>
  <c r="K432" i="10"/>
  <c r="A432" i="26"/>
  <c r="K433" i="10"/>
  <c r="A433" i="26"/>
  <c r="K434" i="10"/>
  <c r="A434" i="26"/>
  <c r="K435" i="10"/>
  <c r="A435" i="26"/>
  <c r="K436" i="10"/>
  <c r="A436" i="26"/>
  <c r="K437" i="10"/>
  <c r="A437" i="26"/>
  <c r="K438" i="10"/>
  <c r="A438" i="26"/>
  <c r="K439" i="10"/>
  <c r="A439" i="26"/>
  <c r="K440" i="10"/>
  <c r="A440" i="26"/>
  <c r="K441" i="10"/>
  <c r="A441" i="26"/>
  <c r="K442" i="10"/>
  <c r="A442" i="26"/>
  <c r="K443" i="10"/>
  <c r="A443" i="26"/>
  <c r="K444" i="10"/>
  <c r="A444" i="26"/>
  <c r="K445" i="10"/>
  <c r="A445" i="26"/>
  <c r="K446" i="10"/>
  <c r="A446" i="26"/>
  <c r="K447" i="10"/>
  <c r="A447" i="26"/>
  <c r="K448" i="10"/>
  <c r="A448" i="26"/>
  <c r="K449" i="10"/>
  <c r="A449" i="26"/>
  <c r="K450" i="10"/>
  <c r="A450" i="26"/>
  <c r="K451" i="10"/>
  <c r="A451" i="26"/>
  <c r="K452" i="10"/>
  <c r="A452" i="26"/>
  <c r="K453" i="10"/>
  <c r="A453" i="26"/>
  <c r="K454" i="10"/>
  <c r="A454" i="26"/>
  <c r="K455" i="10"/>
  <c r="A455" i="26"/>
  <c r="K456" i="10"/>
  <c r="A456" i="26"/>
  <c r="K457" i="10"/>
  <c r="A457" i="26"/>
  <c r="K458" i="10"/>
  <c r="A458" i="26"/>
  <c r="K459" i="10"/>
  <c r="A459" i="26"/>
  <c r="K460" i="10"/>
  <c r="A460" i="26"/>
  <c r="K461" i="10"/>
  <c r="A461" i="26"/>
  <c r="K462" i="10"/>
  <c r="A462" i="26"/>
  <c r="K463" i="10"/>
  <c r="A463" i="26"/>
  <c r="K464" i="10"/>
  <c r="A464" i="26"/>
  <c r="K465" i="10"/>
  <c r="A465" i="26"/>
  <c r="K466" i="10"/>
  <c r="A466" i="26"/>
  <c r="K467" i="10"/>
  <c r="A467" i="26"/>
  <c r="K468" i="10"/>
  <c r="A468" i="26"/>
  <c r="K469" i="10"/>
  <c r="A469" i="26"/>
  <c r="K470" i="10"/>
  <c r="A470" i="26"/>
  <c r="K471" i="10"/>
  <c r="A471" i="26"/>
  <c r="K472" i="10"/>
  <c r="A472" i="26"/>
  <c r="K473" i="10"/>
  <c r="A473" i="26"/>
  <c r="K474" i="10"/>
  <c r="A474" i="26"/>
  <c r="K475" i="10"/>
  <c r="A475" i="26"/>
  <c r="K476" i="10"/>
  <c r="A476" i="26"/>
  <c r="K477" i="10"/>
  <c r="A477" i="26"/>
  <c r="K478" i="10"/>
  <c r="A478" i="26"/>
  <c r="K479" i="10"/>
  <c r="A479" i="26"/>
  <c r="K480" i="10"/>
  <c r="A480" i="26"/>
  <c r="K2" i="10"/>
  <c r="A2" i="26"/>
  <c r="K25" i="26"/>
  <c r="E9" i="26"/>
  <c r="K24" i="26"/>
  <c r="K23" i="26"/>
  <c r="D9" i="26"/>
  <c r="K22" i="26"/>
  <c r="B9" i="26"/>
  <c r="K21" i="26"/>
  <c r="C9" i="26"/>
  <c r="K20" i="26"/>
  <c r="J2" i="10"/>
  <c r="A2" i="25"/>
  <c r="J3" i="10"/>
  <c r="A3" i="25"/>
  <c r="J4" i="10"/>
  <c r="A4" i="25"/>
  <c r="J5" i="10"/>
  <c r="A5" i="25"/>
  <c r="J6" i="10"/>
  <c r="A6" i="25"/>
  <c r="J7" i="10"/>
  <c r="A7" i="25"/>
  <c r="J8" i="10"/>
  <c r="A8" i="25"/>
  <c r="J9" i="10"/>
  <c r="A9" i="25"/>
  <c r="J10" i="10"/>
  <c r="A10" i="25"/>
  <c r="J11" i="10"/>
  <c r="A11" i="25"/>
  <c r="J12" i="10"/>
  <c r="A12" i="25"/>
  <c r="J13" i="10"/>
  <c r="A13" i="25"/>
  <c r="J14" i="10"/>
  <c r="A14" i="25"/>
  <c r="J15" i="10"/>
  <c r="A15" i="25"/>
  <c r="J16" i="10"/>
  <c r="A16" i="25"/>
  <c r="J17" i="10"/>
  <c r="A17" i="25"/>
  <c r="J18" i="10"/>
  <c r="A18" i="25"/>
  <c r="J19" i="10"/>
  <c r="A19" i="25"/>
  <c r="J20" i="10"/>
  <c r="A20" i="25"/>
  <c r="J21" i="10"/>
  <c r="A21" i="25"/>
  <c r="J22" i="10"/>
  <c r="A22" i="25"/>
  <c r="J23" i="10"/>
  <c r="A23" i="25"/>
  <c r="J24" i="10"/>
  <c r="A24" i="25"/>
  <c r="J25" i="10"/>
  <c r="A25" i="25"/>
  <c r="J26" i="10"/>
  <c r="A26" i="25"/>
  <c r="J27" i="10"/>
  <c r="A27" i="25"/>
  <c r="J28" i="10"/>
  <c r="A28" i="25"/>
  <c r="J29" i="10"/>
  <c r="A29" i="25"/>
  <c r="J30" i="10"/>
  <c r="A30" i="25"/>
  <c r="J31" i="10"/>
  <c r="A31" i="25"/>
  <c r="J32" i="10"/>
  <c r="A32" i="25"/>
  <c r="J33" i="10"/>
  <c r="A33" i="25"/>
  <c r="J34" i="10"/>
  <c r="A34" i="25"/>
  <c r="J35" i="10"/>
  <c r="A35" i="25"/>
  <c r="J36" i="10"/>
  <c r="A36" i="25"/>
  <c r="J37" i="10"/>
  <c r="A37" i="25"/>
  <c r="J38" i="10"/>
  <c r="A38" i="25"/>
  <c r="J39" i="10"/>
  <c r="A39" i="25"/>
  <c r="J40" i="10"/>
  <c r="A40" i="25"/>
  <c r="J41" i="10"/>
  <c r="A41" i="25"/>
  <c r="J42" i="10"/>
  <c r="A42" i="25"/>
  <c r="J43" i="10"/>
  <c r="A43" i="25"/>
  <c r="J44" i="10"/>
  <c r="A44" i="25"/>
  <c r="J45" i="10"/>
  <c r="A45" i="25"/>
  <c r="J46" i="10"/>
  <c r="A46" i="25"/>
  <c r="J47" i="10"/>
  <c r="A47" i="25"/>
  <c r="J48" i="10"/>
  <c r="A48" i="25"/>
  <c r="J49" i="10"/>
  <c r="A49" i="25"/>
  <c r="J50" i="10"/>
  <c r="A50" i="25"/>
  <c r="J51" i="10"/>
  <c r="A51" i="25"/>
  <c r="J52" i="10"/>
  <c r="A52" i="25"/>
  <c r="J53" i="10"/>
  <c r="A53" i="25"/>
  <c r="J54" i="10"/>
  <c r="A54" i="25"/>
  <c r="J55" i="10"/>
  <c r="A55" i="25"/>
  <c r="J56" i="10"/>
  <c r="A56" i="25"/>
  <c r="J57" i="10"/>
  <c r="A57" i="25"/>
  <c r="J58" i="10"/>
  <c r="A58" i="25"/>
  <c r="J59" i="10"/>
  <c r="A59" i="25"/>
  <c r="J60" i="10"/>
  <c r="A60" i="25"/>
  <c r="J61" i="10"/>
  <c r="A61" i="25"/>
  <c r="J62" i="10"/>
  <c r="A62" i="25"/>
  <c r="J63" i="10"/>
  <c r="A63" i="25"/>
  <c r="J64" i="10"/>
  <c r="A64" i="25"/>
  <c r="J65" i="10"/>
  <c r="A65" i="25"/>
  <c r="J66" i="10"/>
  <c r="A66" i="25"/>
  <c r="J67" i="10"/>
  <c r="A67" i="25"/>
  <c r="J68" i="10"/>
  <c r="A68" i="25"/>
  <c r="J69" i="10"/>
  <c r="A69" i="25"/>
  <c r="J70" i="10"/>
  <c r="A70" i="25"/>
  <c r="J71" i="10"/>
  <c r="A71" i="25"/>
  <c r="J72" i="10"/>
  <c r="A72" i="25"/>
  <c r="J73" i="10"/>
  <c r="A73" i="25"/>
  <c r="J74" i="10"/>
  <c r="A74" i="25"/>
  <c r="J75" i="10"/>
  <c r="A75" i="25"/>
  <c r="J76" i="10"/>
  <c r="A76" i="25"/>
  <c r="J77" i="10"/>
  <c r="A77" i="25"/>
  <c r="J78" i="10"/>
  <c r="A78" i="25"/>
  <c r="J79" i="10"/>
  <c r="A79" i="25"/>
  <c r="J80" i="10"/>
  <c r="A80" i="25"/>
  <c r="J81" i="10"/>
  <c r="A81" i="25"/>
  <c r="J82" i="10"/>
  <c r="A82" i="25"/>
  <c r="J83" i="10"/>
  <c r="A83" i="25"/>
  <c r="J84" i="10"/>
  <c r="A84" i="25"/>
  <c r="J85" i="10"/>
  <c r="A85" i="25"/>
  <c r="J86" i="10"/>
  <c r="A86" i="25"/>
  <c r="J87" i="10"/>
  <c r="A87" i="25"/>
  <c r="J88" i="10"/>
  <c r="A88" i="25"/>
  <c r="J89" i="10"/>
  <c r="A89" i="25"/>
  <c r="J90" i="10"/>
  <c r="A90" i="25"/>
  <c r="J91" i="10"/>
  <c r="A91" i="25"/>
  <c r="J92" i="10"/>
  <c r="A92" i="25"/>
  <c r="J93" i="10"/>
  <c r="A93" i="25"/>
  <c r="J94" i="10"/>
  <c r="A94" i="25"/>
  <c r="J95" i="10"/>
  <c r="A95" i="25"/>
  <c r="J96" i="10"/>
  <c r="A96" i="25"/>
  <c r="J97" i="10"/>
  <c r="A97" i="25"/>
  <c r="J98" i="10"/>
  <c r="A98" i="25"/>
  <c r="J99" i="10"/>
  <c r="A99" i="25"/>
  <c r="J100" i="10"/>
  <c r="A100" i="25"/>
  <c r="J101" i="10"/>
  <c r="A101" i="25"/>
  <c r="J102" i="10"/>
  <c r="A102" i="25"/>
  <c r="J103" i="10"/>
  <c r="A103" i="25"/>
  <c r="J104" i="10"/>
  <c r="A104" i="25"/>
  <c r="J105" i="10"/>
  <c r="A105" i="25"/>
  <c r="J106" i="10"/>
  <c r="A106" i="25"/>
  <c r="J107" i="10"/>
  <c r="A107" i="25"/>
  <c r="J108" i="10"/>
  <c r="A108" i="25"/>
  <c r="J109" i="10"/>
  <c r="A109" i="25"/>
  <c r="J110" i="10"/>
  <c r="A110" i="25"/>
  <c r="J111" i="10"/>
  <c r="A111" i="25"/>
  <c r="J112" i="10"/>
  <c r="A112" i="25"/>
  <c r="J113" i="10"/>
  <c r="A113" i="25"/>
  <c r="J114" i="10"/>
  <c r="A114" i="25"/>
  <c r="J115" i="10"/>
  <c r="A115" i="25"/>
  <c r="J116" i="10"/>
  <c r="A116" i="25"/>
  <c r="J117" i="10"/>
  <c r="A117" i="25"/>
  <c r="J118" i="10"/>
  <c r="A118" i="25"/>
  <c r="J119" i="10"/>
  <c r="A119" i="25"/>
  <c r="J120" i="10"/>
  <c r="A120" i="25"/>
  <c r="J121" i="10"/>
  <c r="A121" i="25"/>
  <c r="J122" i="10"/>
  <c r="A122" i="25"/>
  <c r="J123" i="10"/>
  <c r="A123" i="25"/>
  <c r="J124" i="10"/>
  <c r="A124" i="25"/>
  <c r="J125" i="10"/>
  <c r="A125" i="25"/>
  <c r="J126" i="10"/>
  <c r="A126" i="25"/>
  <c r="J127" i="10"/>
  <c r="A127" i="25"/>
  <c r="J128" i="10"/>
  <c r="A128" i="25"/>
  <c r="J129" i="10"/>
  <c r="A129" i="25"/>
  <c r="J130" i="10"/>
  <c r="A130" i="25"/>
  <c r="J131" i="10"/>
  <c r="A131" i="25"/>
  <c r="J132" i="10"/>
  <c r="A132" i="25"/>
  <c r="J133" i="10"/>
  <c r="A133" i="25"/>
  <c r="J134" i="10"/>
  <c r="A134" i="25"/>
  <c r="J135" i="10"/>
  <c r="A135" i="25"/>
  <c r="J136" i="10"/>
  <c r="A136" i="25"/>
  <c r="J137" i="10"/>
  <c r="A137" i="25"/>
  <c r="J138" i="10"/>
  <c r="A138" i="25"/>
  <c r="J139" i="10"/>
  <c r="A139" i="25"/>
  <c r="J140" i="10"/>
  <c r="A140" i="25"/>
  <c r="J141" i="10"/>
  <c r="A141" i="25"/>
  <c r="J142" i="10"/>
  <c r="A142" i="25"/>
  <c r="J143" i="10"/>
  <c r="A143" i="25"/>
  <c r="J144" i="10"/>
  <c r="A144" i="25"/>
  <c r="J145" i="10"/>
  <c r="A145" i="25"/>
  <c r="J146" i="10"/>
  <c r="A146" i="25"/>
  <c r="J147" i="10"/>
  <c r="A147" i="25"/>
  <c r="J148" i="10"/>
  <c r="A148" i="25"/>
  <c r="J149" i="10"/>
  <c r="A149" i="25"/>
  <c r="J150" i="10"/>
  <c r="A150" i="25"/>
  <c r="J151" i="10"/>
  <c r="A151" i="25"/>
  <c r="J152" i="10"/>
  <c r="A152" i="25"/>
  <c r="J153" i="10"/>
  <c r="A153" i="25"/>
  <c r="J154" i="10"/>
  <c r="A154" i="25"/>
  <c r="J155" i="10"/>
  <c r="A155" i="25"/>
  <c r="J156" i="10"/>
  <c r="A156" i="25"/>
  <c r="J157" i="10"/>
  <c r="A157" i="25"/>
  <c r="J158" i="10"/>
  <c r="A158" i="25"/>
  <c r="J159" i="10"/>
  <c r="A159" i="25"/>
  <c r="J160" i="10"/>
  <c r="A160" i="25"/>
  <c r="J161" i="10"/>
  <c r="A161" i="25"/>
  <c r="J162" i="10"/>
  <c r="A162" i="25"/>
  <c r="J163" i="10"/>
  <c r="A163" i="25"/>
  <c r="J164" i="10"/>
  <c r="A164" i="25"/>
  <c r="J165" i="10"/>
  <c r="A165" i="25"/>
  <c r="J166" i="10"/>
  <c r="A166" i="25"/>
  <c r="J167" i="10"/>
  <c r="A167" i="25"/>
  <c r="J168" i="10"/>
  <c r="A168" i="25"/>
  <c r="J169" i="10"/>
  <c r="A169" i="25"/>
  <c r="J170" i="10"/>
  <c r="A170" i="25"/>
  <c r="J171" i="10"/>
  <c r="A171" i="25"/>
  <c r="J172" i="10"/>
  <c r="A172" i="25"/>
  <c r="J173" i="10"/>
  <c r="A173" i="25"/>
  <c r="J174" i="10"/>
  <c r="A174" i="25"/>
  <c r="J175" i="10"/>
  <c r="A175" i="25"/>
  <c r="J176" i="10"/>
  <c r="A176" i="25"/>
  <c r="J177" i="10"/>
  <c r="A177" i="25"/>
  <c r="J178" i="10"/>
  <c r="A178" i="25"/>
  <c r="J179" i="10"/>
  <c r="A179" i="25"/>
  <c r="J180" i="10"/>
  <c r="A180" i="25"/>
  <c r="J181" i="10"/>
  <c r="A181" i="25"/>
  <c r="J182" i="10"/>
  <c r="A182" i="25"/>
  <c r="J183" i="10"/>
  <c r="A183" i="25"/>
  <c r="J184" i="10"/>
  <c r="A184" i="25"/>
  <c r="J185" i="10"/>
  <c r="A185" i="25"/>
  <c r="J186" i="10"/>
  <c r="A186" i="25"/>
  <c r="J187" i="10"/>
  <c r="A187" i="25"/>
  <c r="J188" i="10"/>
  <c r="A188" i="25"/>
  <c r="J189" i="10"/>
  <c r="A189" i="25"/>
  <c r="J190" i="10"/>
  <c r="A190" i="25"/>
  <c r="J191" i="10"/>
  <c r="A191" i="25"/>
  <c r="J192" i="10"/>
  <c r="A192" i="25"/>
  <c r="J193" i="10"/>
  <c r="A193" i="25"/>
  <c r="J194" i="10"/>
  <c r="A194" i="25"/>
  <c r="J195" i="10"/>
  <c r="A195" i="25"/>
  <c r="J196" i="10"/>
  <c r="A196" i="25"/>
  <c r="J197" i="10"/>
  <c r="A197" i="25"/>
  <c r="J198" i="10"/>
  <c r="A198" i="25"/>
  <c r="J199" i="10"/>
  <c r="A199" i="25"/>
  <c r="J200" i="10"/>
  <c r="A200" i="25"/>
  <c r="J201" i="10"/>
  <c r="A201" i="25"/>
  <c r="J202" i="10"/>
  <c r="A202" i="25"/>
  <c r="J203" i="10"/>
  <c r="A203" i="25"/>
  <c r="J204" i="10"/>
  <c r="A204" i="25"/>
  <c r="J205" i="10"/>
  <c r="A205" i="25"/>
  <c r="J206" i="10"/>
  <c r="A206" i="25"/>
  <c r="J207" i="10"/>
  <c r="A207" i="25"/>
  <c r="J208" i="10"/>
  <c r="A208" i="25"/>
  <c r="J209" i="10"/>
  <c r="A209" i="25"/>
  <c r="J210" i="10"/>
  <c r="A210" i="25"/>
  <c r="J211" i="10"/>
  <c r="A211" i="25"/>
  <c r="J212" i="10"/>
  <c r="A212" i="25"/>
  <c r="J213" i="10"/>
  <c r="A213" i="25"/>
  <c r="J214" i="10"/>
  <c r="A214" i="25"/>
  <c r="J215" i="10"/>
  <c r="A215" i="25"/>
  <c r="J216" i="10"/>
  <c r="A216" i="25"/>
  <c r="J217" i="10"/>
  <c r="A217" i="25"/>
  <c r="J218" i="10"/>
  <c r="A218" i="25"/>
  <c r="J219" i="10"/>
  <c r="A219" i="25"/>
  <c r="J220" i="10"/>
  <c r="A220" i="25"/>
  <c r="J221" i="10"/>
  <c r="A221" i="25"/>
  <c r="J222" i="10"/>
  <c r="A222" i="25"/>
  <c r="J223" i="10"/>
  <c r="A223" i="25"/>
  <c r="J224" i="10"/>
  <c r="A224" i="25"/>
  <c r="J225" i="10"/>
  <c r="A225" i="25"/>
  <c r="J226" i="10"/>
  <c r="A226" i="25"/>
  <c r="J227" i="10"/>
  <c r="A227" i="25"/>
  <c r="J228" i="10"/>
  <c r="A228" i="25"/>
  <c r="J229" i="10"/>
  <c r="A229" i="25"/>
  <c r="J230" i="10"/>
  <c r="A230" i="25"/>
  <c r="J231" i="10"/>
  <c r="A231" i="25"/>
  <c r="J232" i="10"/>
  <c r="A232" i="25"/>
  <c r="J233" i="10"/>
  <c r="A233" i="25"/>
  <c r="J234" i="10"/>
  <c r="A234" i="25"/>
  <c r="J235" i="10"/>
  <c r="A235" i="25"/>
  <c r="J236" i="10"/>
  <c r="A236" i="25"/>
  <c r="J237" i="10"/>
  <c r="A237" i="25"/>
  <c r="J238" i="10"/>
  <c r="A238" i="25"/>
  <c r="J239" i="10"/>
  <c r="A239" i="25"/>
  <c r="J240" i="10"/>
  <c r="A240" i="25"/>
  <c r="J241" i="10"/>
  <c r="A241" i="25"/>
  <c r="J242" i="10"/>
  <c r="A242" i="25"/>
  <c r="J243" i="10"/>
  <c r="A243" i="25"/>
  <c r="J244" i="10"/>
  <c r="A244" i="25"/>
  <c r="J245" i="10"/>
  <c r="A245" i="25"/>
  <c r="J246" i="10"/>
  <c r="A246" i="25"/>
  <c r="J247" i="10"/>
  <c r="A247" i="25"/>
  <c r="J248" i="10"/>
  <c r="A248" i="25"/>
  <c r="J249" i="10"/>
  <c r="A249" i="25"/>
  <c r="J250" i="10"/>
  <c r="A250" i="25"/>
  <c r="J251" i="10"/>
  <c r="A251" i="25"/>
  <c r="J252" i="10"/>
  <c r="A252" i="25"/>
  <c r="J253" i="10"/>
  <c r="A253" i="25"/>
  <c r="J254" i="10"/>
  <c r="A254" i="25"/>
  <c r="J255" i="10"/>
  <c r="A255" i="25"/>
  <c r="J256" i="10"/>
  <c r="A256" i="25"/>
  <c r="J257" i="10"/>
  <c r="A257" i="25"/>
  <c r="J258" i="10"/>
  <c r="A258" i="25"/>
  <c r="J259" i="10"/>
  <c r="A259" i="25"/>
  <c r="J260" i="10"/>
  <c r="A260" i="25"/>
  <c r="J261" i="10"/>
  <c r="A261" i="25"/>
  <c r="J262" i="10"/>
  <c r="A262" i="25"/>
  <c r="J263" i="10"/>
  <c r="A263" i="25"/>
  <c r="J264" i="10"/>
  <c r="A264" i="25"/>
  <c r="J265" i="10"/>
  <c r="A265" i="25"/>
  <c r="J266" i="10"/>
  <c r="A266" i="25"/>
  <c r="J267" i="10"/>
  <c r="A267" i="25"/>
  <c r="J268" i="10"/>
  <c r="A268" i="25"/>
  <c r="J269" i="10"/>
  <c r="A269" i="25"/>
  <c r="J270" i="10"/>
  <c r="A270" i="25"/>
  <c r="J271" i="10"/>
  <c r="A271" i="25"/>
  <c r="J272" i="10"/>
  <c r="A272" i="25"/>
  <c r="J273" i="10"/>
  <c r="A273" i="25"/>
  <c r="J274" i="10"/>
  <c r="A274" i="25"/>
  <c r="J275" i="10"/>
  <c r="A275" i="25"/>
  <c r="J276" i="10"/>
  <c r="A276" i="25"/>
  <c r="J277" i="10"/>
  <c r="A277" i="25"/>
  <c r="J278" i="10"/>
  <c r="A278" i="25"/>
  <c r="J279" i="10"/>
  <c r="A279" i="25"/>
  <c r="J280" i="10"/>
  <c r="A280" i="25"/>
  <c r="J281" i="10"/>
  <c r="A281" i="25"/>
  <c r="J282" i="10"/>
  <c r="A282" i="25"/>
  <c r="J283" i="10"/>
  <c r="A283" i="25"/>
  <c r="J284" i="10"/>
  <c r="A284" i="25"/>
  <c r="J285" i="10"/>
  <c r="A285" i="25"/>
  <c r="J286" i="10"/>
  <c r="A286" i="25"/>
  <c r="J287" i="10"/>
  <c r="A287" i="25"/>
  <c r="J288" i="10"/>
  <c r="A288" i="25"/>
  <c r="J289" i="10"/>
  <c r="A289" i="25"/>
  <c r="J290" i="10"/>
  <c r="A290" i="25"/>
  <c r="J291" i="10"/>
  <c r="A291" i="25"/>
  <c r="J292" i="10"/>
  <c r="A292" i="25"/>
  <c r="J293" i="10"/>
  <c r="A293" i="25"/>
  <c r="J294" i="10"/>
  <c r="A294" i="25"/>
  <c r="J295" i="10"/>
  <c r="A295" i="25"/>
  <c r="J296" i="10"/>
  <c r="A296" i="25"/>
  <c r="J297" i="10"/>
  <c r="A297" i="25"/>
  <c r="J298" i="10"/>
  <c r="A298" i="25"/>
  <c r="J299" i="10"/>
  <c r="A299" i="25"/>
  <c r="J300" i="10"/>
  <c r="A300" i="25"/>
  <c r="J301" i="10"/>
  <c r="A301" i="25"/>
  <c r="J302" i="10"/>
  <c r="A302" i="25"/>
  <c r="J303" i="10"/>
  <c r="A303" i="25"/>
  <c r="J304" i="10"/>
  <c r="A304" i="25"/>
  <c r="J305" i="10"/>
  <c r="A305" i="25"/>
  <c r="J306" i="10"/>
  <c r="A306" i="25"/>
  <c r="J307" i="10"/>
  <c r="A307" i="25"/>
  <c r="J308" i="10"/>
  <c r="A308" i="25"/>
  <c r="J309" i="10"/>
  <c r="A309" i="25"/>
  <c r="J310" i="10"/>
  <c r="A310" i="25"/>
  <c r="J311" i="10"/>
  <c r="A311" i="25"/>
  <c r="J312" i="10"/>
  <c r="A312" i="25"/>
  <c r="J313" i="10"/>
  <c r="A313" i="25"/>
  <c r="J314" i="10"/>
  <c r="A314" i="25"/>
  <c r="J315" i="10"/>
  <c r="A315" i="25"/>
  <c r="J316" i="10"/>
  <c r="A316" i="25"/>
  <c r="J317" i="10"/>
  <c r="A317" i="25"/>
  <c r="J318" i="10"/>
  <c r="A318" i="25"/>
  <c r="J319" i="10"/>
  <c r="A319" i="25"/>
  <c r="J320" i="10"/>
  <c r="A320" i="25"/>
  <c r="J321" i="10"/>
  <c r="A321" i="25"/>
  <c r="J322" i="10"/>
  <c r="A322" i="25"/>
  <c r="J323" i="10"/>
  <c r="A323" i="25"/>
  <c r="J324" i="10"/>
  <c r="A324" i="25"/>
  <c r="J325" i="10"/>
  <c r="A325" i="25"/>
  <c r="J326" i="10"/>
  <c r="A326" i="25"/>
  <c r="J327" i="10"/>
  <c r="A327" i="25"/>
  <c r="J328" i="10"/>
  <c r="A328" i="25"/>
  <c r="J329" i="10"/>
  <c r="A329" i="25"/>
  <c r="J330" i="10"/>
  <c r="A330" i="25"/>
  <c r="J331" i="10"/>
  <c r="A331" i="25"/>
  <c r="J332" i="10"/>
  <c r="A332" i="25"/>
  <c r="J333" i="10"/>
  <c r="A333" i="25"/>
  <c r="J334" i="10"/>
  <c r="A334" i="25"/>
  <c r="J335" i="10"/>
  <c r="A335" i="25"/>
  <c r="J336" i="10"/>
  <c r="A336" i="25"/>
  <c r="J337" i="10"/>
  <c r="A337" i="25"/>
  <c r="J338" i="10"/>
  <c r="A338" i="25"/>
  <c r="J339" i="10"/>
  <c r="A339" i="25"/>
  <c r="J340" i="10"/>
  <c r="A340" i="25"/>
  <c r="J341" i="10"/>
  <c r="A341" i="25"/>
  <c r="J342" i="10"/>
  <c r="A342" i="25"/>
  <c r="J343" i="10"/>
  <c r="A343" i="25"/>
  <c r="J344" i="10"/>
  <c r="A344" i="25"/>
  <c r="J345" i="10"/>
  <c r="A345" i="25"/>
  <c r="J346" i="10"/>
  <c r="A346" i="25"/>
  <c r="J347" i="10"/>
  <c r="A347" i="25"/>
  <c r="J348" i="10"/>
  <c r="A348" i="25"/>
  <c r="J349" i="10"/>
  <c r="A349" i="25"/>
  <c r="J350" i="10"/>
  <c r="A350" i="25"/>
  <c r="J351" i="10"/>
  <c r="A351" i="25"/>
  <c r="J352" i="10"/>
  <c r="A352" i="25"/>
  <c r="J353" i="10"/>
  <c r="A353" i="25"/>
  <c r="J354" i="10"/>
  <c r="A354" i="25"/>
  <c r="J355" i="10"/>
  <c r="A355" i="25"/>
  <c r="J356" i="10"/>
  <c r="A356" i="25"/>
  <c r="J357" i="10"/>
  <c r="A357" i="25"/>
  <c r="J358" i="10"/>
  <c r="A358" i="25"/>
  <c r="J359" i="10"/>
  <c r="A359" i="25"/>
  <c r="J360" i="10"/>
  <c r="A360" i="25"/>
  <c r="J361" i="10"/>
  <c r="A361" i="25"/>
  <c r="J362" i="10"/>
  <c r="A362" i="25"/>
  <c r="J363" i="10"/>
  <c r="A363" i="25"/>
  <c r="J364" i="10"/>
  <c r="A364" i="25"/>
  <c r="J365" i="10"/>
  <c r="A365" i="25"/>
  <c r="J366" i="10"/>
  <c r="A366" i="25"/>
  <c r="J367" i="10"/>
  <c r="A367" i="25"/>
  <c r="J368" i="10"/>
  <c r="A368" i="25"/>
  <c r="J369" i="10"/>
  <c r="A369" i="25"/>
  <c r="J370" i="10"/>
  <c r="A370" i="25"/>
  <c r="J371" i="10"/>
  <c r="A371" i="25"/>
  <c r="J372" i="10"/>
  <c r="A372" i="25"/>
  <c r="J373" i="10"/>
  <c r="A373" i="25"/>
  <c r="J374" i="10"/>
  <c r="A374" i="25"/>
  <c r="J375" i="10"/>
  <c r="A375" i="25"/>
  <c r="J376" i="10"/>
  <c r="A376" i="25"/>
  <c r="J377" i="10"/>
  <c r="A377" i="25"/>
  <c r="J378" i="10"/>
  <c r="A378" i="25"/>
  <c r="J379" i="10"/>
  <c r="A379" i="25"/>
  <c r="J380" i="10"/>
  <c r="A380" i="25"/>
  <c r="J381" i="10"/>
  <c r="A381" i="25"/>
  <c r="J382" i="10"/>
  <c r="A382" i="25"/>
  <c r="J383" i="10"/>
  <c r="A383" i="25"/>
  <c r="J384" i="10"/>
  <c r="A384" i="25"/>
  <c r="J385" i="10"/>
  <c r="A385" i="25"/>
  <c r="J386" i="10"/>
  <c r="A386" i="25"/>
  <c r="J387" i="10"/>
  <c r="A387" i="25"/>
  <c r="J388" i="10"/>
  <c r="A388" i="25"/>
  <c r="J389" i="10"/>
  <c r="A389" i="25"/>
  <c r="J390" i="10"/>
  <c r="A390" i="25"/>
  <c r="J391" i="10"/>
  <c r="A391" i="25"/>
  <c r="J392" i="10"/>
  <c r="A392" i="25"/>
  <c r="J393" i="10"/>
  <c r="A393" i="25"/>
  <c r="J394" i="10"/>
  <c r="A394" i="25"/>
  <c r="J395" i="10"/>
  <c r="A395" i="25"/>
  <c r="J396" i="10"/>
  <c r="A396" i="25"/>
  <c r="J397" i="10"/>
  <c r="A397" i="25"/>
  <c r="J398" i="10"/>
  <c r="A398" i="25"/>
  <c r="J399" i="10"/>
  <c r="A399" i="25"/>
  <c r="J400" i="10"/>
  <c r="A400" i="25"/>
  <c r="J401" i="10"/>
  <c r="A401" i="25"/>
  <c r="J402" i="10"/>
  <c r="A402" i="25"/>
  <c r="J403" i="10"/>
  <c r="A403" i="25"/>
  <c r="J404" i="10"/>
  <c r="A404" i="25"/>
  <c r="J405" i="10"/>
  <c r="A405" i="25"/>
  <c r="J406" i="10"/>
  <c r="A406" i="25"/>
  <c r="J407" i="10"/>
  <c r="A407" i="25"/>
  <c r="J408" i="10"/>
  <c r="A408" i="25"/>
  <c r="J409" i="10"/>
  <c r="A409" i="25"/>
  <c r="J410" i="10"/>
  <c r="A410" i="25"/>
  <c r="J411" i="10"/>
  <c r="A411" i="25"/>
  <c r="J412" i="10"/>
  <c r="A412" i="25"/>
  <c r="J413" i="10"/>
  <c r="A413" i="25"/>
  <c r="J414" i="10"/>
  <c r="A414" i="25"/>
  <c r="J415" i="10"/>
  <c r="A415" i="25"/>
  <c r="J416" i="10"/>
  <c r="A416" i="25"/>
  <c r="J417" i="10"/>
  <c r="A417" i="25"/>
  <c r="J418" i="10"/>
  <c r="A418" i="25"/>
  <c r="J419" i="10"/>
  <c r="A419" i="25"/>
  <c r="J420" i="10"/>
  <c r="A420" i="25"/>
  <c r="J421" i="10"/>
  <c r="A421" i="25"/>
  <c r="J422" i="10"/>
  <c r="A422" i="25"/>
  <c r="J423" i="10"/>
  <c r="A423" i="25"/>
  <c r="J424" i="10"/>
  <c r="A424" i="25"/>
  <c r="J425" i="10"/>
  <c r="A425" i="25"/>
  <c r="J426" i="10"/>
  <c r="A426" i="25"/>
  <c r="J427" i="10"/>
  <c r="A427" i="25"/>
  <c r="J428" i="10"/>
  <c r="A428" i="25"/>
  <c r="J429" i="10"/>
  <c r="A429" i="25"/>
  <c r="J430" i="10"/>
  <c r="A430" i="25"/>
  <c r="J431" i="10"/>
  <c r="A431" i="25"/>
  <c r="J432" i="10"/>
  <c r="A432" i="25"/>
  <c r="J433" i="10"/>
  <c r="A433" i="25"/>
  <c r="J434" i="10"/>
  <c r="A434" i="25"/>
  <c r="J435" i="10"/>
  <c r="A435" i="25"/>
  <c r="J436" i="10"/>
  <c r="A436" i="25"/>
  <c r="J437" i="10"/>
  <c r="A437" i="25"/>
  <c r="J438" i="10"/>
  <c r="A438" i="25"/>
  <c r="J439" i="10"/>
  <c r="A439" i="25"/>
  <c r="J440" i="10"/>
  <c r="A440" i="25"/>
  <c r="J441" i="10"/>
  <c r="A441" i="25"/>
  <c r="J442" i="10"/>
  <c r="A442" i="25"/>
  <c r="J443" i="10"/>
  <c r="A443" i="25"/>
  <c r="J444" i="10"/>
  <c r="A444" i="25"/>
  <c r="J445" i="10"/>
  <c r="A445" i="25"/>
  <c r="J446" i="10"/>
  <c r="A446" i="25"/>
  <c r="J447" i="10"/>
  <c r="A447" i="25"/>
  <c r="J448" i="10"/>
  <c r="A448" i="25"/>
  <c r="J449" i="10"/>
  <c r="A449" i="25"/>
  <c r="J450" i="10"/>
  <c r="A450" i="25"/>
  <c r="J451" i="10"/>
  <c r="A451" i="25"/>
  <c r="J452" i="10"/>
  <c r="A452" i="25"/>
  <c r="J453" i="10"/>
  <c r="A453" i="25"/>
  <c r="J454" i="10"/>
  <c r="A454" i="25"/>
  <c r="J455" i="10"/>
  <c r="A455" i="25"/>
  <c r="J456" i="10"/>
  <c r="A456" i="25"/>
  <c r="J457" i="10"/>
  <c r="A457" i="25"/>
  <c r="J458" i="10"/>
  <c r="A458" i="25"/>
  <c r="J459" i="10"/>
  <c r="A459" i="25"/>
  <c r="J460" i="10"/>
  <c r="A460" i="25"/>
  <c r="J461" i="10"/>
  <c r="A461" i="25"/>
  <c r="J462" i="10"/>
  <c r="A462" i="25"/>
  <c r="J463" i="10"/>
  <c r="A463" i="25"/>
  <c r="J464" i="10"/>
  <c r="A464" i="25"/>
  <c r="J465" i="10"/>
  <c r="A465" i="25"/>
  <c r="J466" i="10"/>
  <c r="A466" i="25"/>
  <c r="J467" i="10"/>
  <c r="A467" i="25"/>
  <c r="J468" i="10"/>
  <c r="A468" i="25"/>
  <c r="J469" i="10"/>
  <c r="A469" i="25"/>
  <c r="J470" i="10"/>
  <c r="A470" i="25"/>
  <c r="J471" i="10"/>
  <c r="A471" i="25"/>
  <c r="J472" i="10"/>
  <c r="A472" i="25"/>
  <c r="J473" i="10"/>
  <c r="A473" i="25"/>
  <c r="J474" i="10"/>
  <c r="A474" i="25"/>
  <c r="J475" i="10"/>
  <c r="A475" i="25"/>
  <c r="J476" i="10"/>
  <c r="A476" i="25"/>
  <c r="J477" i="10"/>
  <c r="A477" i="25"/>
  <c r="J478" i="10"/>
  <c r="A478" i="25"/>
  <c r="J479" i="10"/>
  <c r="A479" i="25"/>
  <c r="J480" i="10"/>
  <c r="A480" i="25"/>
  <c r="K25" i="25"/>
  <c r="E9" i="25"/>
  <c r="K24" i="25"/>
  <c r="K23" i="25"/>
  <c r="D9" i="25"/>
  <c r="K22" i="25"/>
  <c r="B9" i="25"/>
  <c r="K21" i="25"/>
  <c r="C9" i="25"/>
  <c r="K20" i="25"/>
  <c r="I3" i="10"/>
  <c r="A3" i="24"/>
  <c r="I4" i="10"/>
  <c r="A4" i="24"/>
  <c r="I5" i="10"/>
  <c r="A5" i="24"/>
  <c r="I6" i="10"/>
  <c r="A6" i="24"/>
  <c r="I7" i="10"/>
  <c r="A7" i="24"/>
  <c r="I8" i="10"/>
  <c r="A8" i="24"/>
  <c r="I9" i="10"/>
  <c r="A9" i="24"/>
  <c r="I10" i="10"/>
  <c r="A10" i="24"/>
  <c r="I11" i="10"/>
  <c r="A11" i="24"/>
  <c r="I12" i="10"/>
  <c r="A12" i="24"/>
  <c r="I13" i="10"/>
  <c r="A13" i="24"/>
  <c r="I14" i="10"/>
  <c r="A14" i="24"/>
  <c r="I15" i="10"/>
  <c r="A15" i="24"/>
  <c r="I16" i="10"/>
  <c r="A16" i="24"/>
  <c r="I17" i="10"/>
  <c r="A17" i="24"/>
  <c r="I18" i="10"/>
  <c r="A18" i="24"/>
  <c r="I19" i="10"/>
  <c r="A19" i="24"/>
  <c r="I20" i="10"/>
  <c r="A20" i="24"/>
  <c r="I21" i="10"/>
  <c r="A21" i="24"/>
  <c r="I22" i="10"/>
  <c r="A22" i="24"/>
  <c r="I23" i="10"/>
  <c r="A23" i="24"/>
  <c r="I24" i="10"/>
  <c r="A24" i="24"/>
  <c r="I25" i="10"/>
  <c r="A25" i="24"/>
  <c r="I26" i="10"/>
  <c r="A26" i="24"/>
  <c r="I27" i="10"/>
  <c r="A27" i="24"/>
  <c r="I28" i="10"/>
  <c r="A28" i="24"/>
  <c r="I29" i="10"/>
  <c r="A29" i="24"/>
  <c r="I30" i="10"/>
  <c r="A30" i="24"/>
  <c r="I31" i="10"/>
  <c r="A31" i="24"/>
  <c r="I32" i="10"/>
  <c r="A32" i="24"/>
  <c r="I33" i="10"/>
  <c r="A33" i="24"/>
  <c r="I34" i="10"/>
  <c r="A34" i="24"/>
  <c r="I35" i="10"/>
  <c r="A35" i="24"/>
  <c r="I36" i="10"/>
  <c r="A36" i="24"/>
  <c r="I37" i="10"/>
  <c r="A37" i="24"/>
  <c r="I38" i="10"/>
  <c r="A38" i="24"/>
  <c r="I39" i="10"/>
  <c r="A39" i="24"/>
  <c r="I40" i="10"/>
  <c r="A40" i="24"/>
  <c r="I41" i="10"/>
  <c r="A41" i="24"/>
  <c r="I42" i="10"/>
  <c r="A42" i="24"/>
  <c r="I43" i="10"/>
  <c r="A43" i="24"/>
  <c r="I44" i="10"/>
  <c r="A44" i="24"/>
  <c r="I45" i="10"/>
  <c r="A45" i="24"/>
  <c r="I46" i="10"/>
  <c r="A46" i="24"/>
  <c r="I47" i="10"/>
  <c r="A47" i="24"/>
  <c r="I48" i="10"/>
  <c r="A48" i="24"/>
  <c r="I49" i="10"/>
  <c r="A49" i="24"/>
  <c r="I50" i="10"/>
  <c r="A50" i="24"/>
  <c r="I51" i="10"/>
  <c r="A51" i="24"/>
  <c r="I52" i="10"/>
  <c r="A52" i="24"/>
  <c r="I53" i="10"/>
  <c r="A53" i="24"/>
  <c r="I54" i="10"/>
  <c r="A54" i="24"/>
  <c r="I55" i="10"/>
  <c r="A55" i="24"/>
  <c r="I56" i="10"/>
  <c r="A56" i="24"/>
  <c r="I57" i="10"/>
  <c r="A57" i="24"/>
  <c r="I58" i="10"/>
  <c r="A58" i="24"/>
  <c r="I59" i="10"/>
  <c r="A59" i="24"/>
  <c r="I60" i="10"/>
  <c r="A60" i="24"/>
  <c r="I61" i="10"/>
  <c r="A61" i="24"/>
  <c r="I62" i="10"/>
  <c r="A62" i="24"/>
  <c r="I63" i="10"/>
  <c r="A63" i="24"/>
  <c r="I64" i="10"/>
  <c r="A64" i="24"/>
  <c r="I65" i="10"/>
  <c r="A65" i="24"/>
  <c r="I66" i="10"/>
  <c r="A66" i="24"/>
  <c r="I67" i="10"/>
  <c r="A67" i="24"/>
  <c r="I68" i="10"/>
  <c r="A68" i="24"/>
  <c r="I69" i="10"/>
  <c r="A69" i="24"/>
  <c r="I70" i="10"/>
  <c r="A70" i="24"/>
  <c r="I71" i="10"/>
  <c r="A71" i="24"/>
  <c r="I72" i="10"/>
  <c r="A72" i="24"/>
  <c r="I73" i="10"/>
  <c r="A73" i="24"/>
  <c r="I74" i="10"/>
  <c r="A74" i="24"/>
  <c r="I75" i="10"/>
  <c r="A75" i="24"/>
  <c r="I76" i="10"/>
  <c r="A76" i="24"/>
  <c r="I77" i="10"/>
  <c r="A77" i="24"/>
  <c r="I78" i="10"/>
  <c r="A78" i="24"/>
  <c r="I79" i="10"/>
  <c r="A79" i="24"/>
  <c r="I80" i="10"/>
  <c r="A80" i="24"/>
  <c r="I81" i="10"/>
  <c r="A81" i="24"/>
  <c r="I82" i="10"/>
  <c r="A82" i="24"/>
  <c r="I83" i="10"/>
  <c r="A83" i="24"/>
  <c r="I84" i="10"/>
  <c r="A84" i="24"/>
  <c r="I85" i="10"/>
  <c r="A85" i="24"/>
  <c r="I86" i="10"/>
  <c r="A86" i="24"/>
  <c r="I87" i="10"/>
  <c r="A87" i="24"/>
  <c r="I88" i="10"/>
  <c r="A88" i="24"/>
  <c r="I89" i="10"/>
  <c r="A89" i="24"/>
  <c r="I90" i="10"/>
  <c r="A90" i="24"/>
  <c r="I91" i="10"/>
  <c r="A91" i="24"/>
  <c r="I92" i="10"/>
  <c r="A92" i="24"/>
  <c r="I93" i="10"/>
  <c r="A93" i="24"/>
  <c r="I94" i="10"/>
  <c r="A94" i="24"/>
  <c r="I95" i="10"/>
  <c r="A95" i="24"/>
  <c r="I96" i="10"/>
  <c r="A96" i="24"/>
  <c r="I97" i="10"/>
  <c r="A97" i="24"/>
  <c r="I98" i="10"/>
  <c r="A98" i="24"/>
  <c r="I99" i="10"/>
  <c r="A99" i="24"/>
  <c r="I100" i="10"/>
  <c r="A100" i="24"/>
  <c r="I101" i="10"/>
  <c r="A101" i="24"/>
  <c r="I102" i="10"/>
  <c r="A102" i="24"/>
  <c r="I103" i="10"/>
  <c r="A103" i="24"/>
  <c r="I104" i="10"/>
  <c r="A104" i="24"/>
  <c r="I105" i="10"/>
  <c r="A105" i="24"/>
  <c r="I106" i="10"/>
  <c r="A106" i="24"/>
  <c r="I107" i="10"/>
  <c r="A107" i="24"/>
  <c r="I108" i="10"/>
  <c r="A108" i="24"/>
  <c r="I109" i="10"/>
  <c r="A109" i="24"/>
  <c r="I110" i="10"/>
  <c r="A110" i="24"/>
  <c r="I111" i="10"/>
  <c r="A111" i="24"/>
  <c r="I112" i="10"/>
  <c r="A112" i="24"/>
  <c r="I113" i="10"/>
  <c r="A113" i="24"/>
  <c r="I114" i="10"/>
  <c r="A114" i="24"/>
  <c r="I115" i="10"/>
  <c r="A115" i="24"/>
  <c r="I116" i="10"/>
  <c r="A116" i="24"/>
  <c r="I117" i="10"/>
  <c r="A117" i="24"/>
  <c r="I118" i="10"/>
  <c r="A118" i="24"/>
  <c r="I119" i="10"/>
  <c r="A119" i="24"/>
  <c r="I120" i="10"/>
  <c r="A120" i="24"/>
  <c r="I121" i="10"/>
  <c r="A121" i="24"/>
  <c r="I122" i="10"/>
  <c r="A122" i="24"/>
  <c r="I123" i="10"/>
  <c r="A123" i="24"/>
  <c r="I124" i="10"/>
  <c r="A124" i="24"/>
  <c r="I125" i="10"/>
  <c r="A125" i="24"/>
  <c r="I126" i="10"/>
  <c r="A126" i="24"/>
  <c r="I127" i="10"/>
  <c r="A127" i="24"/>
  <c r="I128" i="10"/>
  <c r="A128" i="24"/>
  <c r="I129" i="10"/>
  <c r="A129" i="24"/>
  <c r="I130" i="10"/>
  <c r="A130" i="24"/>
  <c r="I131" i="10"/>
  <c r="A131" i="24"/>
  <c r="I132" i="10"/>
  <c r="A132" i="24"/>
  <c r="I133" i="10"/>
  <c r="A133" i="24"/>
  <c r="I134" i="10"/>
  <c r="A134" i="24"/>
  <c r="I135" i="10"/>
  <c r="A135" i="24"/>
  <c r="I136" i="10"/>
  <c r="A136" i="24"/>
  <c r="I137" i="10"/>
  <c r="A137" i="24"/>
  <c r="I138" i="10"/>
  <c r="A138" i="24"/>
  <c r="I139" i="10"/>
  <c r="A139" i="24"/>
  <c r="I140" i="10"/>
  <c r="A140" i="24"/>
  <c r="I141" i="10"/>
  <c r="A141" i="24"/>
  <c r="I142" i="10"/>
  <c r="A142" i="24"/>
  <c r="I143" i="10"/>
  <c r="A143" i="24"/>
  <c r="I144" i="10"/>
  <c r="A144" i="24"/>
  <c r="I145" i="10"/>
  <c r="A145" i="24"/>
  <c r="I146" i="10"/>
  <c r="A146" i="24"/>
  <c r="I147" i="10"/>
  <c r="A147" i="24"/>
  <c r="I148" i="10"/>
  <c r="A148" i="24"/>
  <c r="I149" i="10"/>
  <c r="A149" i="24"/>
  <c r="I150" i="10"/>
  <c r="A150" i="24"/>
  <c r="I151" i="10"/>
  <c r="A151" i="24"/>
  <c r="I152" i="10"/>
  <c r="A152" i="24"/>
  <c r="I153" i="10"/>
  <c r="A153" i="24"/>
  <c r="I154" i="10"/>
  <c r="A154" i="24"/>
  <c r="I155" i="10"/>
  <c r="A155" i="24"/>
  <c r="I156" i="10"/>
  <c r="A156" i="24"/>
  <c r="I157" i="10"/>
  <c r="A157" i="24"/>
  <c r="I158" i="10"/>
  <c r="A158" i="24"/>
  <c r="I159" i="10"/>
  <c r="A159" i="24"/>
  <c r="I160" i="10"/>
  <c r="A160" i="24"/>
  <c r="I161" i="10"/>
  <c r="A161" i="24"/>
  <c r="I162" i="10"/>
  <c r="A162" i="24"/>
  <c r="I163" i="10"/>
  <c r="A163" i="24"/>
  <c r="I164" i="10"/>
  <c r="A164" i="24"/>
  <c r="I165" i="10"/>
  <c r="A165" i="24"/>
  <c r="I166" i="10"/>
  <c r="A166" i="24"/>
  <c r="I167" i="10"/>
  <c r="A167" i="24"/>
  <c r="I168" i="10"/>
  <c r="A168" i="24"/>
  <c r="I169" i="10"/>
  <c r="A169" i="24"/>
  <c r="I170" i="10"/>
  <c r="A170" i="24"/>
  <c r="I171" i="10"/>
  <c r="A171" i="24"/>
  <c r="I172" i="10"/>
  <c r="A172" i="24"/>
  <c r="I173" i="10"/>
  <c r="A173" i="24"/>
  <c r="I174" i="10"/>
  <c r="A174" i="24"/>
  <c r="I175" i="10"/>
  <c r="A175" i="24"/>
  <c r="I176" i="10"/>
  <c r="A176" i="24"/>
  <c r="I177" i="10"/>
  <c r="A177" i="24"/>
  <c r="I178" i="10"/>
  <c r="A178" i="24"/>
  <c r="I179" i="10"/>
  <c r="A179" i="24"/>
  <c r="I180" i="10"/>
  <c r="A180" i="24"/>
  <c r="I181" i="10"/>
  <c r="A181" i="24"/>
  <c r="I182" i="10"/>
  <c r="A182" i="24"/>
  <c r="I183" i="10"/>
  <c r="A183" i="24"/>
  <c r="I184" i="10"/>
  <c r="A184" i="24"/>
  <c r="I185" i="10"/>
  <c r="A185" i="24"/>
  <c r="I186" i="10"/>
  <c r="A186" i="24"/>
  <c r="I187" i="10"/>
  <c r="A187" i="24"/>
  <c r="I188" i="10"/>
  <c r="A188" i="24"/>
  <c r="I189" i="10"/>
  <c r="A189" i="24"/>
  <c r="I190" i="10"/>
  <c r="A190" i="24"/>
  <c r="I191" i="10"/>
  <c r="A191" i="24"/>
  <c r="I192" i="10"/>
  <c r="A192" i="24"/>
  <c r="I193" i="10"/>
  <c r="A193" i="24"/>
  <c r="I194" i="10"/>
  <c r="A194" i="24"/>
  <c r="I195" i="10"/>
  <c r="A195" i="24"/>
  <c r="I196" i="10"/>
  <c r="A196" i="24"/>
  <c r="I197" i="10"/>
  <c r="A197" i="24"/>
  <c r="I198" i="10"/>
  <c r="A198" i="24"/>
  <c r="I199" i="10"/>
  <c r="A199" i="24"/>
  <c r="I200" i="10"/>
  <c r="A200" i="24"/>
  <c r="I201" i="10"/>
  <c r="A201" i="24"/>
  <c r="I202" i="10"/>
  <c r="A202" i="24"/>
  <c r="I203" i="10"/>
  <c r="A203" i="24"/>
  <c r="I204" i="10"/>
  <c r="A204" i="24"/>
  <c r="I205" i="10"/>
  <c r="A205" i="24"/>
  <c r="I206" i="10"/>
  <c r="A206" i="24"/>
  <c r="I207" i="10"/>
  <c r="A207" i="24"/>
  <c r="I208" i="10"/>
  <c r="A208" i="24"/>
  <c r="I209" i="10"/>
  <c r="A209" i="24"/>
  <c r="I210" i="10"/>
  <c r="A210" i="24"/>
  <c r="I211" i="10"/>
  <c r="A211" i="24"/>
  <c r="I212" i="10"/>
  <c r="A212" i="24"/>
  <c r="I213" i="10"/>
  <c r="A213" i="24"/>
  <c r="I214" i="10"/>
  <c r="A214" i="24"/>
  <c r="I215" i="10"/>
  <c r="A215" i="24"/>
  <c r="I216" i="10"/>
  <c r="A216" i="24"/>
  <c r="I217" i="10"/>
  <c r="A217" i="24"/>
  <c r="I218" i="10"/>
  <c r="A218" i="24"/>
  <c r="I219" i="10"/>
  <c r="A219" i="24"/>
  <c r="I220" i="10"/>
  <c r="A220" i="24"/>
  <c r="I221" i="10"/>
  <c r="A221" i="24"/>
  <c r="I222" i="10"/>
  <c r="A222" i="24"/>
  <c r="I223" i="10"/>
  <c r="A223" i="24"/>
  <c r="I224" i="10"/>
  <c r="A224" i="24"/>
  <c r="I225" i="10"/>
  <c r="A225" i="24"/>
  <c r="I226" i="10"/>
  <c r="A226" i="24"/>
  <c r="I227" i="10"/>
  <c r="A227" i="24"/>
  <c r="I228" i="10"/>
  <c r="A228" i="24"/>
  <c r="I229" i="10"/>
  <c r="A229" i="24"/>
  <c r="I230" i="10"/>
  <c r="A230" i="24"/>
  <c r="I231" i="10"/>
  <c r="A231" i="24"/>
  <c r="I232" i="10"/>
  <c r="A232" i="24"/>
  <c r="I233" i="10"/>
  <c r="A233" i="24"/>
  <c r="I234" i="10"/>
  <c r="A234" i="24"/>
  <c r="I235" i="10"/>
  <c r="A235" i="24"/>
  <c r="I236" i="10"/>
  <c r="A236" i="24"/>
  <c r="I237" i="10"/>
  <c r="A237" i="24"/>
  <c r="I238" i="10"/>
  <c r="A238" i="24"/>
  <c r="I239" i="10"/>
  <c r="A239" i="24"/>
  <c r="I240" i="10"/>
  <c r="A240" i="24"/>
  <c r="I241" i="10"/>
  <c r="A241" i="24"/>
  <c r="I242" i="10"/>
  <c r="A242" i="24"/>
  <c r="I243" i="10"/>
  <c r="A243" i="24"/>
  <c r="I244" i="10"/>
  <c r="A244" i="24"/>
  <c r="I245" i="10"/>
  <c r="A245" i="24"/>
  <c r="I246" i="10"/>
  <c r="A246" i="24"/>
  <c r="I247" i="10"/>
  <c r="A247" i="24"/>
  <c r="I248" i="10"/>
  <c r="A248" i="24"/>
  <c r="I249" i="10"/>
  <c r="A249" i="24"/>
  <c r="I250" i="10"/>
  <c r="A250" i="24"/>
  <c r="I251" i="10"/>
  <c r="A251" i="24"/>
  <c r="I252" i="10"/>
  <c r="A252" i="24"/>
  <c r="I253" i="10"/>
  <c r="A253" i="24"/>
  <c r="I254" i="10"/>
  <c r="A254" i="24"/>
  <c r="I255" i="10"/>
  <c r="A255" i="24"/>
  <c r="I256" i="10"/>
  <c r="A256" i="24"/>
  <c r="I257" i="10"/>
  <c r="A257" i="24"/>
  <c r="I258" i="10"/>
  <c r="A258" i="24"/>
  <c r="I259" i="10"/>
  <c r="A259" i="24"/>
  <c r="I260" i="10"/>
  <c r="A260" i="24"/>
  <c r="I261" i="10"/>
  <c r="A261" i="24"/>
  <c r="I262" i="10"/>
  <c r="A262" i="24"/>
  <c r="I263" i="10"/>
  <c r="A263" i="24"/>
  <c r="I264" i="10"/>
  <c r="A264" i="24"/>
  <c r="I265" i="10"/>
  <c r="A265" i="24"/>
  <c r="I266" i="10"/>
  <c r="A266" i="24"/>
  <c r="I267" i="10"/>
  <c r="A267" i="24"/>
  <c r="I268" i="10"/>
  <c r="A268" i="24"/>
  <c r="I269" i="10"/>
  <c r="A269" i="24"/>
  <c r="I270" i="10"/>
  <c r="A270" i="24"/>
  <c r="I271" i="10"/>
  <c r="A271" i="24"/>
  <c r="I272" i="10"/>
  <c r="A272" i="24"/>
  <c r="I273" i="10"/>
  <c r="A273" i="24"/>
  <c r="I274" i="10"/>
  <c r="A274" i="24"/>
  <c r="I275" i="10"/>
  <c r="A275" i="24"/>
  <c r="I276" i="10"/>
  <c r="A276" i="24"/>
  <c r="I277" i="10"/>
  <c r="A277" i="24"/>
  <c r="I278" i="10"/>
  <c r="A278" i="24"/>
  <c r="I279" i="10"/>
  <c r="A279" i="24"/>
  <c r="I280" i="10"/>
  <c r="A280" i="24"/>
  <c r="I281" i="10"/>
  <c r="A281" i="24"/>
  <c r="I282" i="10"/>
  <c r="A282" i="24"/>
  <c r="I283" i="10"/>
  <c r="A283" i="24"/>
  <c r="I284" i="10"/>
  <c r="A284" i="24"/>
  <c r="I285" i="10"/>
  <c r="A285" i="24"/>
  <c r="I286" i="10"/>
  <c r="A286" i="24"/>
  <c r="I287" i="10"/>
  <c r="A287" i="24"/>
  <c r="I288" i="10"/>
  <c r="A288" i="24"/>
  <c r="I289" i="10"/>
  <c r="A289" i="24"/>
  <c r="I290" i="10"/>
  <c r="A290" i="24"/>
  <c r="I291" i="10"/>
  <c r="A291" i="24"/>
  <c r="I292" i="10"/>
  <c r="A292" i="24"/>
  <c r="I293" i="10"/>
  <c r="A293" i="24"/>
  <c r="I294" i="10"/>
  <c r="A294" i="24"/>
  <c r="I295" i="10"/>
  <c r="A295" i="24"/>
  <c r="I296" i="10"/>
  <c r="A296" i="24"/>
  <c r="I297" i="10"/>
  <c r="A297" i="24"/>
  <c r="I298" i="10"/>
  <c r="A298" i="24"/>
  <c r="I299" i="10"/>
  <c r="A299" i="24"/>
  <c r="I300" i="10"/>
  <c r="A300" i="24"/>
  <c r="I301" i="10"/>
  <c r="A301" i="24"/>
  <c r="I302" i="10"/>
  <c r="A302" i="24"/>
  <c r="I303" i="10"/>
  <c r="A303" i="24"/>
  <c r="I304" i="10"/>
  <c r="A304" i="24"/>
  <c r="I305" i="10"/>
  <c r="A305" i="24"/>
  <c r="I306" i="10"/>
  <c r="A306" i="24"/>
  <c r="I307" i="10"/>
  <c r="A307" i="24"/>
  <c r="I308" i="10"/>
  <c r="A308" i="24"/>
  <c r="I309" i="10"/>
  <c r="A309" i="24"/>
  <c r="I310" i="10"/>
  <c r="A310" i="24"/>
  <c r="I311" i="10"/>
  <c r="A311" i="24"/>
  <c r="I312" i="10"/>
  <c r="A312" i="24"/>
  <c r="I313" i="10"/>
  <c r="A313" i="24"/>
  <c r="I314" i="10"/>
  <c r="A314" i="24"/>
  <c r="I315" i="10"/>
  <c r="A315" i="24"/>
  <c r="I316" i="10"/>
  <c r="A316" i="24"/>
  <c r="I317" i="10"/>
  <c r="A317" i="24"/>
  <c r="I318" i="10"/>
  <c r="A318" i="24"/>
  <c r="I319" i="10"/>
  <c r="A319" i="24"/>
  <c r="I320" i="10"/>
  <c r="A320" i="24"/>
  <c r="I321" i="10"/>
  <c r="A321" i="24"/>
  <c r="I322" i="10"/>
  <c r="A322" i="24"/>
  <c r="I323" i="10"/>
  <c r="A323" i="24"/>
  <c r="I324" i="10"/>
  <c r="A324" i="24"/>
  <c r="I325" i="10"/>
  <c r="A325" i="24"/>
  <c r="I326" i="10"/>
  <c r="A326" i="24"/>
  <c r="I327" i="10"/>
  <c r="A327" i="24"/>
  <c r="I328" i="10"/>
  <c r="A328" i="24"/>
  <c r="I329" i="10"/>
  <c r="A329" i="24"/>
  <c r="I330" i="10"/>
  <c r="A330" i="24"/>
  <c r="I331" i="10"/>
  <c r="A331" i="24"/>
  <c r="I332" i="10"/>
  <c r="A332" i="24"/>
  <c r="I333" i="10"/>
  <c r="A333" i="24"/>
  <c r="I334" i="10"/>
  <c r="A334" i="24"/>
  <c r="I335" i="10"/>
  <c r="A335" i="24"/>
  <c r="I336" i="10"/>
  <c r="A336" i="24"/>
  <c r="I337" i="10"/>
  <c r="A337" i="24"/>
  <c r="I338" i="10"/>
  <c r="A338" i="24"/>
  <c r="I339" i="10"/>
  <c r="A339" i="24"/>
  <c r="I340" i="10"/>
  <c r="A340" i="24"/>
  <c r="I341" i="10"/>
  <c r="A341" i="24"/>
  <c r="I342" i="10"/>
  <c r="A342" i="24"/>
  <c r="I343" i="10"/>
  <c r="A343" i="24"/>
  <c r="I344" i="10"/>
  <c r="A344" i="24"/>
  <c r="I345" i="10"/>
  <c r="A345" i="24"/>
  <c r="I346" i="10"/>
  <c r="A346" i="24"/>
  <c r="I347" i="10"/>
  <c r="A347" i="24"/>
  <c r="I348" i="10"/>
  <c r="A348" i="24"/>
  <c r="I349" i="10"/>
  <c r="A349" i="24"/>
  <c r="I350" i="10"/>
  <c r="A350" i="24"/>
  <c r="I351" i="10"/>
  <c r="A351" i="24"/>
  <c r="I352" i="10"/>
  <c r="A352" i="24"/>
  <c r="I353" i="10"/>
  <c r="A353" i="24"/>
  <c r="I354" i="10"/>
  <c r="A354" i="24"/>
  <c r="I355" i="10"/>
  <c r="A355" i="24"/>
  <c r="I356" i="10"/>
  <c r="A356" i="24"/>
  <c r="I357" i="10"/>
  <c r="A357" i="24"/>
  <c r="I358" i="10"/>
  <c r="A358" i="24"/>
  <c r="I359" i="10"/>
  <c r="A359" i="24"/>
  <c r="I360" i="10"/>
  <c r="A360" i="24"/>
  <c r="I361" i="10"/>
  <c r="A361" i="24"/>
  <c r="I362" i="10"/>
  <c r="A362" i="24"/>
  <c r="I363" i="10"/>
  <c r="A363" i="24"/>
  <c r="I364" i="10"/>
  <c r="A364" i="24"/>
  <c r="I365" i="10"/>
  <c r="A365" i="24"/>
  <c r="I366" i="10"/>
  <c r="A366" i="24"/>
  <c r="I367" i="10"/>
  <c r="A367" i="24"/>
  <c r="I368" i="10"/>
  <c r="A368" i="24"/>
  <c r="I369" i="10"/>
  <c r="A369" i="24"/>
  <c r="I370" i="10"/>
  <c r="A370" i="24"/>
  <c r="I371" i="10"/>
  <c r="A371" i="24"/>
  <c r="I372" i="10"/>
  <c r="A372" i="24"/>
  <c r="I373" i="10"/>
  <c r="A373" i="24"/>
  <c r="I374" i="10"/>
  <c r="A374" i="24"/>
  <c r="I375" i="10"/>
  <c r="A375" i="24"/>
  <c r="I376" i="10"/>
  <c r="A376" i="24"/>
  <c r="I377" i="10"/>
  <c r="A377" i="24"/>
  <c r="I378" i="10"/>
  <c r="A378" i="24"/>
  <c r="I379" i="10"/>
  <c r="A379" i="24"/>
  <c r="I380" i="10"/>
  <c r="A380" i="24"/>
  <c r="I381" i="10"/>
  <c r="A381" i="24"/>
  <c r="I382" i="10"/>
  <c r="A382" i="24"/>
  <c r="I383" i="10"/>
  <c r="A383" i="24"/>
  <c r="I384" i="10"/>
  <c r="A384" i="24"/>
  <c r="I385" i="10"/>
  <c r="A385" i="24"/>
  <c r="I386" i="10"/>
  <c r="A386" i="24"/>
  <c r="I387" i="10"/>
  <c r="A387" i="24"/>
  <c r="I388" i="10"/>
  <c r="A388" i="24"/>
  <c r="I389" i="10"/>
  <c r="A389" i="24"/>
  <c r="I390" i="10"/>
  <c r="A390" i="24"/>
  <c r="I391" i="10"/>
  <c r="A391" i="24"/>
  <c r="I392" i="10"/>
  <c r="A392" i="24"/>
  <c r="I393" i="10"/>
  <c r="A393" i="24"/>
  <c r="I394" i="10"/>
  <c r="A394" i="24"/>
  <c r="I395" i="10"/>
  <c r="A395" i="24"/>
  <c r="I396" i="10"/>
  <c r="A396" i="24"/>
  <c r="I397" i="10"/>
  <c r="A397" i="24"/>
  <c r="I398" i="10"/>
  <c r="A398" i="24"/>
  <c r="I399" i="10"/>
  <c r="A399" i="24"/>
  <c r="I400" i="10"/>
  <c r="A400" i="24"/>
  <c r="I401" i="10"/>
  <c r="A401" i="24"/>
  <c r="I402" i="10"/>
  <c r="A402" i="24"/>
  <c r="I403" i="10"/>
  <c r="A403" i="24"/>
  <c r="I404" i="10"/>
  <c r="A404" i="24"/>
  <c r="I405" i="10"/>
  <c r="A405" i="24"/>
  <c r="I406" i="10"/>
  <c r="A406" i="24"/>
  <c r="I407" i="10"/>
  <c r="A407" i="24"/>
  <c r="I408" i="10"/>
  <c r="A408" i="24"/>
  <c r="I409" i="10"/>
  <c r="A409" i="24"/>
  <c r="I410" i="10"/>
  <c r="A410" i="24"/>
  <c r="I411" i="10"/>
  <c r="A411" i="24"/>
  <c r="I412" i="10"/>
  <c r="A412" i="24"/>
  <c r="I413" i="10"/>
  <c r="A413" i="24"/>
  <c r="I414" i="10"/>
  <c r="A414" i="24"/>
  <c r="I415" i="10"/>
  <c r="A415" i="24"/>
  <c r="I416" i="10"/>
  <c r="A416" i="24"/>
  <c r="I417" i="10"/>
  <c r="A417" i="24"/>
  <c r="I418" i="10"/>
  <c r="A418" i="24"/>
  <c r="I419" i="10"/>
  <c r="A419" i="24"/>
  <c r="I420" i="10"/>
  <c r="A420" i="24"/>
  <c r="I421" i="10"/>
  <c r="A421" i="24"/>
  <c r="I422" i="10"/>
  <c r="A422" i="24"/>
  <c r="I423" i="10"/>
  <c r="A423" i="24"/>
  <c r="I424" i="10"/>
  <c r="A424" i="24"/>
  <c r="I425" i="10"/>
  <c r="A425" i="24"/>
  <c r="I426" i="10"/>
  <c r="A426" i="24"/>
  <c r="I427" i="10"/>
  <c r="A427" i="24"/>
  <c r="I428" i="10"/>
  <c r="A428" i="24"/>
  <c r="I429" i="10"/>
  <c r="A429" i="24"/>
  <c r="I430" i="10"/>
  <c r="A430" i="24"/>
  <c r="I431" i="10"/>
  <c r="A431" i="24"/>
  <c r="I432" i="10"/>
  <c r="A432" i="24"/>
  <c r="I433" i="10"/>
  <c r="A433" i="24"/>
  <c r="I434" i="10"/>
  <c r="A434" i="24"/>
  <c r="I435" i="10"/>
  <c r="A435" i="24"/>
  <c r="I436" i="10"/>
  <c r="A436" i="24"/>
  <c r="I437" i="10"/>
  <c r="A437" i="24"/>
  <c r="I438" i="10"/>
  <c r="A438" i="24"/>
  <c r="I439" i="10"/>
  <c r="A439" i="24"/>
  <c r="I440" i="10"/>
  <c r="A440" i="24"/>
  <c r="I441" i="10"/>
  <c r="A441" i="24"/>
  <c r="I442" i="10"/>
  <c r="A442" i="24"/>
  <c r="I443" i="10"/>
  <c r="A443" i="24"/>
  <c r="I444" i="10"/>
  <c r="A444" i="24"/>
  <c r="I445" i="10"/>
  <c r="A445" i="24"/>
  <c r="I446" i="10"/>
  <c r="A446" i="24"/>
  <c r="I447" i="10"/>
  <c r="A447" i="24"/>
  <c r="I448" i="10"/>
  <c r="A448" i="24"/>
  <c r="I449" i="10"/>
  <c r="A449" i="24"/>
  <c r="I450" i="10"/>
  <c r="A450" i="24"/>
  <c r="I451" i="10"/>
  <c r="A451" i="24"/>
  <c r="I452" i="10"/>
  <c r="A452" i="24"/>
  <c r="I453" i="10"/>
  <c r="A453" i="24"/>
  <c r="I454" i="10"/>
  <c r="A454" i="24"/>
  <c r="I455" i="10"/>
  <c r="A455" i="24"/>
  <c r="I456" i="10"/>
  <c r="A456" i="24"/>
  <c r="I457" i="10"/>
  <c r="A457" i="24"/>
  <c r="I458" i="10"/>
  <c r="A458" i="24"/>
  <c r="I459" i="10"/>
  <c r="A459" i="24"/>
  <c r="I460" i="10"/>
  <c r="A460" i="24"/>
  <c r="I461" i="10"/>
  <c r="A461" i="24"/>
  <c r="I462" i="10"/>
  <c r="A462" i="24"/>
  <c r="I463" i="10"/>
  <c r="A463" i="24"/>
  <c r="I464" i="10"/>
  <c r="A464" i="24"/>
  <c r="I465" i="10"/>
  <c r="A465" i="24"/>
  <c r="I466" i="10"/>
  <c r="A466" i="24"/>
  <c r="I467" i="10"/>
  <c r="A467" i="24"/>
  <c r="I468" i="10"/>
  <c r="A468" i="24"/>
  <c r="I469" i="10"/>
  <c r="A469" i="24"/>
  <c r="I470" i="10"/>
  <c r="A470" i="24"/>
  <c r="I471" i="10"/>
  <c r="A471" i="24"/>
  <c r="I472" i="10"/>
  <c r="A472" i="24"/>
  <c r="I473" i="10"/>
  <c r="A473" i="24"/>
  <c r="I474" i="10"/>
  <c r="A474" i="24"/>
  <c r="I475" i="10"/>
  <c r="A475" i="24"/>
  <c r="I476" i="10"/>
  <c r="A476" i="24"/>
  <c r="I477" i="10"/>
  <c r="A477" i="24"/>
  <c r="I478" i="10"/>
  <c r="A478" i="24"/>
  <c r="I479" i="10"/>
  <c r="A479" i="24"/>
  <c r="I480" i="10"/>
  <c r="A480" i="24"/>
  <c r="I2" i="10"/>
  <c r="A2" i="24"/>
  <c r="K25" i="24"/>
  <c r="E9" i="24"/>
  <c r="K24" i="24"/>
  <c r="K23" i="24"/>
  <c r="D9" i="24"/>
  <c r="K22" i="24"/>
  <c r="B9" i="24"/>
  <c r="K21" i="24"/>
  <c r="C9" i="24"/>
  <c r="K20" i="24"/>
  <c r="H3" i="10"/>
  <c r="A3" i="22"/>
  <c r="H4" i="10"/>
  <c r="A4" i="22"/>
  <c r="H5" i="10"/>
  <c r="A5" i="22"/>
  <c r="H6" i="10"/>
  <c r="A6" i="22"/>
  <c r="H7" i="10"/>
  <c r="A7" i="22"/>
  <c r="H8" i="10"/>
  <c r="A8" i="22"/>
  <c r="H9" i="10"/>
  <c r="A9" i="22"/>
  <c r="H10" i="10"/>
  <c r="A10" i="22"/>
  <c r="H11" i="10"/>
  <c r="A11" i="22"/>
  <c r="H12" i="10"/>
  <c r="A12" i="22"/>
  <c r="H13" i="10"/>
  <c r="A13" i="22"/>
  <c r="H14" i="10"/>
  <c r="A14" i="22"/>
  <c r="H15" i="10"/>
  <c r="A15" i="22"/>
  <c r="H16" i="10"/>
  <c r="A16" i="22"/>
  <c r="H17" i="10"/>
  <c r="A17" i="22"/>
  <c r="H18" i="10"/>
  <c r="A18" i="22"/>
  <c r="H19" i="10"/>
  <c r="A19" i="22"/>
  <c r="H20" i="10"/>
  <c r="A20" i="22"/>
  <c r="H21" i="10"/>
  <c r="A21" i="22"/>
  <c r="H22" i="10"/>
  <c r="A22" i="22"/>
  <c r="H23" i="10"/>
  <c r="A23" i="22"/>
  <c r="H24" i="10"/>
  <c r="A24" i="22"/>
  <c r="H25" i="10"/>
  <c r="A25" i="22"/>
  <c r="H26" i="10"/>
  <c r="A26" i="22"/>
  <c r="H27" i="10"/>
  <c r="A27" i="22"/>
  <c r="H28" i="10"/>
  <c r="A28" i="22"/>
  <c r="H29" i="10"/>
  <c r="A29" i="22"/>
  <c r="H30" i="10"/>
  <c r="A30" i="22"/>
  <c r="H31" i="10"/>
  <c r="A31" i="22"/>
  <c r="H32" i="10"/>
  <c r="A32" i="22"/>
  <c r="H33" i="10"/>
  <c r="A33" i="22"/>
  <c r="H34" i="10"/>
  <c r="A34" i="22"/>
  <c r="H35" i="10"/>
  <c r="A35" i="22"/>
  <c r="H36" i="10"/>
  <c r="A36" i="22"/>
  <c r="H37" i="10"/>
  <c r="A37" i="22"/>
  <c r="H38" i="10"/>
  <c r="A38" i="22"/>
  <c r="H39" i="10"/>
  <c r="A39" i="22"/>
  <c r="H40" i="10"/>
  <c r="A40" i="22"/>
  <c r="H41" i="10"/>
  <c r="A41" i="22"/>
  <c r="H42" i="10"/>
  <c r="A42" i="22"/>
  <c r="H43" i="10"/>
  <c r="A43" i="22"/>
  <c r="H44" i="10"/>
  <c r="A44" i="22"/>
  <c r="H45" i="10"/>
  <c r="A45" i="22"/>
  <c r="H46" i="10"/>
  <c r="A46" i="22"/>
  <c r="H47" i="10"/>
  <c r="A47" i="22"/>
  <c r="H48" i="10"/>
  <c r="A48" i="22"/>
  <c r="H49" i="10"/>
  <c r="A49" i="22"/>
  <c r="H50" i="10"/>
  <c r="A50" i="22"/>
  <c r="H51" i="10"/>
  <c r="A51" i="22"/>
  <c r="H52" i="10"/>
  <c r="A52" i="22"/>
  <c r="H53" i="10"/>
  <c r="A53" i="22"/>
  <c r="H54" i="10"/>
  <c r="A54" i="22"/>
  <c r="H55" i="10"/>
  <c r="A55" i="22"/>
  <c r="H56" i="10"/>
  <c r="A56" i="22"/>
  <c r="H57" i="10"/>
  <c r="A57" i="22"/>
  <c r="H58" i="10"/>
  <c r="A58" i="22"/>
  <c r="H59" i="10"/>
  <c r="A59" i="22"/>
  <c r="H60" i="10"/>
  <c r="A60" i="22"/>
  <c r="H61" i="10"/>
  <c r="A61" i="22"/>
  <c r="H62" i="10"/>
  <c r="A62" i="22"/>
  <c r="H63" i="10"/>
  <c r="A63" i="22"/>
  <c r="H64" i="10"/>
  <c r="A64" i="22"/>
  <c r="H65" i="10"/>
  <c r="A65" i="22"/>
  <c r="H66" i="10"/>
  <c r="A66" i="22"/>
  <c r="H67" i="10"/>
  <c r="A67" i="22"/>
  <c r="H68" i="10"/>
  <c r="A68" i="22"/>
  <c r="H69" i="10"/>
  <c r="A69" i="22"/>
  <c r="H70" i="10"/>
  <c r="A70" i="22"/>
  <c r="H71" i="10"/>
  <c r="A71" i="22"/>
  <c r="H72" i="10"/>
  <c r="A72" i="22"/>
  <c r="H73" i="10"/>
  <c r="A73" i="22"/>
  <c r="H74" i="10"/>
  <c r="A74" i="22"/>
  <c r="H75" i="10"/>
  <c r="A75" i="22"/>
  <c r="H76" i="10"/>
  <c r="A76" i="22"/>
  <c r="H77" i="10"/>
  <c r="A77" i="22"/>
  <c r="H78" i="10"/>
  <c r="A78" i="22"/>
  <c r="H79" i="10"/>
  <c r="A79" i="22"/>
  <c r="H80" i="10"/>
  <c r="A80" i="22"/>
  <c r="H81" i="10"/>
  <c r="A81" i="22"/>
  <c r="H82" i="10"/>
  <c r="A82" i="22"/>
  <c r="H83" i="10"/>
  <c r="A83" i="22"/>
  <c r="H84" i="10"/>
  <c r="A84" i="22"/>
  <c r="H85" i="10"/>
  <c r="A85" i="22"/>
  <c r="H86" i="10"/>
  <c r="A86" i="22"/>
  <c r="H87" i="10"/>
  <c r="A87" i="22"/>
  <c r="H88" i="10"/>
  <c r="A88" i="22"/>
  <c r="H89" i="10"/>
  <c r="A89" i="22"/>
  <c r="H90" i="10"/>
  <c r="A90" i="22"/>
  <c r="H91" i="10"/>
  <c r="A91" i="22"/>
  <c r="H92" i="10"/>
  <c r="A92" i="22"/>
  <c r="H93" i="10"/>
  <c r="A93" i="22"/>
  <c r="H94" i="10"/>
  <c r="A94" i="22"/>
  <c r="H95" i="10"/>
  <c r="A95" i="22"/>
  <c r="H96" i="10"/>
  <c r="A96" i="22"/>
  <c r="H97" i="10"/>
  <c r="A97" i="22"/>
  <c r="H98" i="10"/>
  <c r="A98" i="22"/>
  <c r="H99" i="10"/>
  <c r="A99" i="22"/>
  <c r="H100" i="10"/>
  <c r="A100" i="22"/>
  <c r="H101" i="10"/>
  <c r="A101" i="22"/>
  <c r="H102" i="10"/>
  <c r="A102" i="22"/>
  <c r="H103" i="10"/>
  <c r="A103" i="22"/>
  <c r="H104" i="10"/>
  <c r="A104" i="22"/>
  <c r="H105" i="10"/>
  <c r="A105" i="22"/>
  <c r="H106" i="10"/>
  <c r="A106" i="22"/>
  <c r="H107" i="10"/>
  <c r="A107" i="22"/>
  <c r="H108" i="10"/>
  <c r="A108" i="22"/>
  <c r="H109" i="10"/>
  <c r="A109" i="22"/>
  <c r="H110" i="10"/>
  <c r="A110" i="22"/>
  <c r="H111" i="10"/>
  <c r="A111" i="22"/>
  <c r="H112" i="10"/>
  <c r="A112" i="22"/>
  <c r="H113" i="10"/>
  <c r="A113" i="22"/>
  <c r="H114" i="10"/>
  <c r="A114" i="22"/>
  <c r="H115" i="10"/>
  <c r="A115" i="22"/>
  <c r="H116" i="10"/>
  <c r="A116" i="22"/>
  <c r="H117" i="10"/>
  <c r="A117" i="22"/>
  <c r="H118" i="10"/>
  <c r="A118" i="22"/>
  <c r="H119" i="10"/>
  <c r="A119" i="22"/>
  <c r="H120" i="10"/>
  <c r="A120" i="22"/>
  <c r="H121" i="10"/>
  <c r="A121" i="22"/>
  <c r="H122" i="10"/>
  <c r="A122" i="22"/>
  <c r="H123" i="10"/>
  <c r="A123" i="22"/>
  <c r="H124" i="10"/>
  <c r="A124" i="22"/>
  <c r="H125" i="10"/>
  <c r="A125" i="22"/>
  <c r="H126" i="10"/>
  <c r="A126" i="22"/>
  <c r="H127" i="10"/>
  <c r="A127" i="22"/>
  <c r="H128" i="10"/>
  <c r="A128" i="22"/>
  <c r="H129" i="10"/>
  <c r="A129" i="22"/>
  <c r="H130" i="10"/>
  <c r="A130" i="22"/>
  <c r="H131" i="10"/>
  <c r="A131" i="22"/>
  <c r="H132" i="10"/>
  <c r="A132" i="22"/>
  <c r="H133" i="10"/>
  <c r="A133" i="22"/>
  <c r="H134" i="10"/>
  <c r="A134" i="22"/>
  <c r="H135" i="10"/>
  <c r="A135" i="22"/>
  <c r="H136" i="10"/>
  <c r="A136" i="22"/>
  <c r="H137" i="10"/>
  <c r="A137" i="22"/>
  <c r="H138" i="10"/>
  <c r="A138" i="22"/>
  <c r="H139" i="10"/>
  <c r="A139" i="22"/>
  <c r="H140" i="10"/>
  <c r="A140" i="22"/>
  <c r="H141" i="10"/>
  <c r="A141" i="22"/>
  <c r="H142" i="10"/>
  <c r="A142" i="22"/>
  <c r="H143" i="10"/>
  <c r="A143" i="22"/>
  <c r="H144" i="10"/>
  <c r="A144" i="22"/>
  <c r="H145" i="10"/>
  <c r="A145" i="22"/>
  <c r="H146" i="10"/>
  <c r="A146" i="22"/>
  <c r="H147" i="10"/>
  <c r="A147" i="22"/>
  <c r="H148" i="10"/>
  <c r="A148" i="22"/>
  <c r="H149" i="10"/>
  <c r="A149" i="22"/>
  <c r="H150" i="10"/>
  <c r="A150" i="22"/>
  <c r="H151" i="10"/>
  <c r="A151" i="22"/>
  <c r="H152" i="10"/>
  <c r="A152" i="22"/>
  <c r="H153" i="10"/>
  <c r="A153" i="22"/>
  <c r="H154" i="10"/>
  <c r="A154" i="22"/>
  <c r="H155" i="10"/>
  <c r="A155" i="22"/>
  <c r="H156" i="10"/>
  <c r="A156" i="22"/>
  <c r="H157" i="10"/>
  <c r="A157" i="22"/>
  <c r="H158" i="10"/>
  <c r="A158" i="22"/>
  <c r="H159" i="10"/>
  <c r="A159" i="22"/>
  <c r="H160" i="10"/>
  <c r="A160" i="22"/>
  <c r="H161" i="10"/>
  <c r="A161" i="22"/>
  <c r="H162" i="10"/>
  <c r="A162" i="22"/>
  <c r="H163" i="10"/>
  <c r="A163" i="22"/>
  <c r="H164" i="10"/>
  <c r="A164" i="22"/>
  <c r="H165" i="10"/>
  <c r="A165" i="22"/>
  <c r="H166" i="10"/>
  <c r="A166" i="22"/>
  <c r="H167" i="10"/>
  <c r="A167" i="22"/>
  <c r="H168" i="10"/>
  <c r="A168" i="22"/>
  <c r="H169" i="10"/>
  <c r="A169" i="22"/>
  <c r="H170" i="10"/>
  <c r="A170" i="22"/>
  <c r="H171" i="10"/>
  <c r="A171" i="22"/>
  <c r="H172" i="10"/>
  <c r="A172" i="22"/>
  <c r="H173" i="10"/>
  <c r="A173" i="22"/>
  <c r="H174" i="10"/>
  <c r="A174" i="22"/>
  <c r="H175" i="10"/>
  <c r="A175" i="22"/>
  <c r="H176" i="10"/>
  <c r="A176" i="22"/>
  <c r="H177" i="10"/>
  <c r="A177" i="22"/>
  <c r="H178" i="10"/>
  <c r="A178" i="22"/>
  <c r="H179" i="10"/>
  <c r="A179" i="22"/>
  <c r="H180" i="10"/>
  <c r="A180" i="22"/>
  <c r="H181" i="10"/>
  <c r="A181" i="22"/>
  <c r="H182" i="10"/>
  <c r="A182" i="22"/>
  <c r="H183" i="10"/>
  <c r="A183" i="22"/>
  <c r="H184" i="10"/>
  <c r="A184" i="22"/>
  <c r="H185" i="10"/>
  <c r="A185" i="22"/>
  <c r="H186" i="10"/>
  <c r="A186" i="22"/>
  <c r="H187" i="10"/>
  <c r="A187" i="22"/>
  <c r="H188" i="10"/>
  <c r="A188" i="22"/>
  <c r="H189" i="10"/>
  <c r="A189" i="22"/>
  <c r="H190" i="10"/>
  <c r="A190" i="22"/>
  <c r="H191" i="10"/>
  <c r="A191" i="22"/>
  <c r="H192" i="10"/>
  <c r="A192" i="22"/>
  <c r="H193" i="10"/>
  <c r="A193" i="22"/>
  <c r="H194" i="10"/>
  <c r="A194" i="22"/>
  <c r="H195" i="10"/>
  <c r="A195" i="22"/>
  <c r="H196" i="10"/>
  <c r="A196" i="22"/>
  <c r="H197" i="10"/>
  <c r="A197" i="22"/>
  <c r="H198" i="10"/>
  <c r="A198" i="22"/>
  <c r="H199" i="10"/>
  <c r="A199" i="22"/>
  <c r="H200" i="10"/>
  <c r="A200" i="22"/>
  <c r="H201" i="10"/>
  <c r="A201" i="22"/>
  <c r="H202" i="10"/>
  <c r="A202" i="22"/>
  <c r="H203" i="10"/>
  <c r="A203" i="22"/>
  <c r="H204" i="10"/>
  <c r="A204" i="22"/>
  <c r="H205" i="10"/>
  <c r="A205" i="22"/>
  <c r="H206" i="10"/>
  <c r="A206" i="22"/>
  <c r="H207" i="10"/>
  <c r="A207" i="22"/>
  <c r="H208" i="10"/>
  <c r="A208" i="22"/>
  <c r="H209" i="10"/>
  <c r="A209" i="22"/>
  <c r="H210" i="10"/>
  <c r="A210" i="22"/>
  <c r="H211" i="10"/>
  <c r="A211" i="22"/>
  <c r="H212" i="10"/>
  <c r="A212" i="22"/>
  <c r="H213" i="10"/>
  <c r="A213" i="22"/>
  <c r="H214" i="10"/>
  <c r="A214" i="22"/>
  <c r="H215" i="10"/>
  <c r="A215" i="22"/>
  <c r="H216" i="10"/>
  <c r="A216" i="22"/>
  <c r="H217" i="10"/>
  <c r="A217" i="22"/>
  <c r="H218" i="10"/>
  <c r="A218" i="22"/>
  <c r="H219" i="10"/>
  <c r="A219" i="22"/>
  <c r="H220" i="10"/>
  <c r="A220" i="22"/>
  <c r="H221" i="10"/>
  <c r="A221" i="22"/>
  <c r="H222" i="10"/>
  <c r="A222" i="22"/>
  <c r="H223" i="10"/>
  <c r="A223" i="22"/>
  <c r="H224" i="10"/>
  <c r="A224" i="22"/>
  <c r="H225" i="10"/>
  <c r="A225" i="22"/>
  <c r="H226" i="10"/>
  <c r="A226" i="22"/>
  <c r="H227" i="10"/>
  <c r="A227" i="22"/>
  <c r="H228" i="10"/>
  <c r="A228" i="22"/>
  <c r="H229" i="10"/>
  <c r="A229" i="22"/>
  <c r="H230" i="10"/>
  <c r="A230" i="22"/>
  <c r="H231" i="10"/>
  <c r="A231" i="22"/>
  <c r="H232" i="10"/>
  <c r="A232" i="22"/>
  <c r="H233" i="10"/>
  <c r="A233" i="22"/>
  <c r="H234" i="10"/>
  <c r="A234" i="22"/>
  <c r="H235" i="10"/>
  <c r="A235" i="22"/>
  <c r="H236" i="10"/>
  <c r="A236" i="22"/>
  <c r="H237" i="10"/>
  <c r="A237" i="22"/>
  <c r="H238" i="10"/>
  <c r="A238" i="22"/>
  <c r="H239" i="10"/>
  <c r="A239" i="22"/>
  <c r="H240" i="10"/>
  <c r="A240" i="22"/>
  <c r="H241" i="10"/>
  <c r="A241" i="22"/>
  <c r="H242" i="10"/>
  <c r="A242" i="22"/>
  <c r="H243" i="10"/>
  <c r="A243" i="22"/>
  <c r="H244" i="10"/>
  <c r="A244" i="22"/>
  <c r="H245" i="10"/>
  <c r="A245" i="22"/>
  <c r="H246" i="10"/>
  <c r="A246" i="22"/>
  <c r="H247" i="10"/>
  <c r="A247" i="22"/>
  <c r="H248" i="10"/>
  <c r="A248" i="22"/>
  <c r="H249" i="10"/>
  <c r="A249" i="22"/>
  <c r="H250" i="10"/>
  <c r="A250" i="22"/>
  <c r="H251" i="10"/>
  <c r="A251" i="22"/>
  <c r="H252" i="10"/>
  <c r="A252" i="22"/>
  <c r="H253" i="10"/>
  <c r="A253" i="22"/>
  <c r="H254" i="10"/>
  <c r="A254" i="22"/>
  <c r="H255" i="10"/>
  <c r="A255" i="22"/>
  <c r="H256" i="10"/>
  <c r="A256" i="22"/>
  <c r="H257" i="10"/>
  <c r="A257" i="22"/>
  <c r="H258" i="10"/>
  <c r="A258" i="22"/>
  <c r="H259" i="10"/>
  <c r="A259" i="22"/>
  <c r="H260" i="10"/>
  <c r="A260" i="22"/>
  <c r="H261" i="10"/>
  <c r="A261" i="22"/>
  <c r="H262" i="10"/>
  <c r="A262" i="22"/>
  <c r="H263" i="10"/>
  <c r="A263" i="22"/>
  <c r="H264" i="10"/>
  <c r="A264" i="22"/>
  <c r="H265" i="10"/>
  <c r="A265" i="22"/>
  <c r="H266" i="10"/>
  <c r="A266" i="22"/>
  <c r="H267" i="10"/>
  <c r="A267" i="22"/>
  <c r="H268" i="10"/>
  <c r="A268" i="22"/>
  <c r="H269" i="10"/>
  <c r="A269" i="22"/>
  <c r="H270" i="10"/>
  <c r="A270" i="22"/>
  <c r="H271" i="10"/>
  <c r="A271" i="22"/>
  <c r="H272" i="10"/>
  <c r="A272" i="22"/>
  <c r="H273" i="10"/>
  <c r="A273" i="22"/>
  <c r="H274" i="10"/>
  <c r="A274" i="22"/>
  <c r="H275" i="10"/>
  <c r="A275" i="22"/>
  <c r="H276" i="10"/>
  <c r="A276" i="22"/>
  <c r="H277" i="10"/>
  <c r="A277" i="22"/>
  <c r="H278" i="10"/>
  <c r="A278" i="22"/>
  <c r="H279" i="10"/>
  <c r="A279" i="22"/>
  <c r="H280" i="10"/>
  <c r="A280" i="22"/>
  <c r="H281" i="10"/>
  <c r="A281" i="22"/>
  <c r="H282" i="10"/>
  <c r="A282" i="22"/>
  <c r="H283" i="10"/>
  <c r="A283" i="22"/>
  <c r="H284" i="10"/>
  <c r="A284" i="22"/>
  <c r="H285" i="10"/>
  <c r="A285" i="22"/>
  <c r="H286" i="10"/>
  <c r="A286" i="22"/>
  <c r="H287" i="10"/>
  <c r="A287" i="22"/>
  <c r="H288" i="10"/>
  <c r="A288" i="22"/>
  <c r="H289" i="10"/>
  <c r="A289" i="22"/>
  <c r="H290" i="10"/>
  <c r="A290" i="22"/>
  <c r="H291" i="10"/>
  <c r="A291" i="22"/>
  <c r="H292" i="10"/>
  <c r="A292" i="22"/>
  <c r="H293" i="10"/>
  <c r="A293" i="22"/>
  <c r="H294" i="10"/>
  <c r="A294" i="22"/>
  <c r="H295" i="10"/>
  <c r="A295" i="22"/>
  <c r="H296" i="10"/>
  <c r="A296" i="22"/>
  <c r="H297" i="10"/>
  <c r="A297" i="22"/>
  <c r="H298" i="10"/>
  <c r="A298" i="22"/>
  <c r="H299" i="10"/>
  <c r="A299" i="22"/>
  <c r="H300" i="10"/>
  <c r="A300" i="22"/>
  <c r="H301" i="10"/>
  <c r="A301" i="22"/>
  <c r="H302" i="10"/>
  <c r="A302" i="22"/>
  <c r="H303" i="10"/>
  <c r="A303" i="22"/>
  <c r="H304" i="10"/>
  <c r="A304" i="22"/>
  <c r="H305" i="10"/>
  <c r="A305" i="22"/>
  <c r="H306" i="10"/>
  <c r="A306" i="22"/>
  <c r="H307" i="10"/>
  <c r="A307" i="22"/>
  <c r="H308" i="10"/>
  <c r="A308" i="22"/>
  <c r="H309" i="10"/>
  <c r="A309" i="22"/>
  <c r="H310" i="10"/>
  <c r="A310" i="22"/>
  <c r="H311" i="10"/>
  <c r="A311" i="22"/>
  <c r="H312" i="10"/>
  <c r="A312" i="22"/>
  <c r="H313" i="10"/>
  <c r="A313" i="22"/>
  <c r="H314" i="10"/>
  <c r="A314" i="22"/>
  <c r="H315" i="10"/>
  <c r="A315" i="22"/>
  <c r="H316" i="10"/>
  <c r="A316" i="22"/>
  <c r="H317" i="10"/>
  <c r="A317" i="22"/>
  <c r="H318" i="10"/>
  <c r="A318" i="22"/>
  <c r="H319" i="10"/>
  <c r="A319" i="22"/>
  <c r="H320" i="10"/>
  <c r="A320" i="22"/>
  <c r="H321" i="10"/>
  <c r="A321" i="22"/>
  <c r="H322" i="10"/>
  <c r="A322" i="22"/>
  <c r="H323" i="10"/>
  <c r="A323" i="22"/>
  <c r="H324" i="10"/>
  <c r="A324" i="22"/>
  <c r="H325" i="10"/>
  <c r="A325" i="22"/>
  <c r="H326" i="10"/>
  <c r="A326" i="22"/>
  <c r="H327" i="10"/>
  <c r="A327" i="22"/>
  <c r="H328" i="10"/>
  <c r="A328" i="22"/>
  <c r="H329" i="10"/>
  <c r="A329" i="22"/>
  <c r="H330" i="10"/>
  <c r="A330" i="22"/>
  <c r="H331" i="10"/>
  <c r="A331" i="22"/>
  <c r="H332" i="10"/>
  <c r="A332" i="22"/>
  <c r="H333" i="10"/>
  <c r="A333" i="22"/>
  <c r="H334" i="10"/>
  <c r="A334" i="22"/>
  <c r="H335" i="10"/>
  <c r="A335" i="22"/>
  <c r="H336" i="10"/>
  <c r="A336" i="22"/>
  <c r="H337" i="10"/>
  <c r="A337" i="22"/>
  <c r="H338" i="10"/>
  <c r="A338" i="22"/>
  <c r="H339" i="10"/>
  <c r="A339" i="22"/>
  <c r="H340" i="10"/>
  <c r="A340" i="22"/>
  <c r="H341" i="10"/>
  <c r="A341" i="22"/>
  <c r="H342" i="10"/>
  <c r="A342" i="22"/>
  <c r="H343" i="10"/>
  <c r="A343" i="22"/>
  <c r="H344" i="10"/>
  <c r="A344" i="22"/>
  <c r="H345" i="10"/>
  <c r="A345" i="22"/>
  <c r="H346" i="10"/>
  <c r="A346" i="22"/>
  <c r="H347" i="10"/>
  <c r="A347" i="22"/>
  <c r="H348" i="10"/>
  <c r="A348" i="22"/>
  <c r="H349" i="10"/>
  <c r="A349" i="22"/>
  <c r="H350" i="10"/>
  <c r="A350" i="22"/>
  <c r="H351" i="10"/>
  <c r="A351" i="22"/>
  <c r="H352" i="10"/>
  <c r="A352" i="22"/>
  <c r="H353" i="10"/>
  <c r="A353" i="22"/>
  <c r="H354" i="10"/>
  <c r="A354" i="22"/>
  <c r="H355" i="10"/>
  <c r="A355" i="22"/>
  <c r="H356" i="10"/>
  <c r="A356" i="22"/>
  <c r="H357" i="10"/>
  <c r="A357" i="22"/>
  <c r="H358" i="10"/>
  <c r="A358" i="22"/>
  <c r="H359" i="10"/>
  <c r="A359" i="22"/>
  <c r="H360" i="10"/>
  <c r="A360" i="22"/>
  <c r="H361" i="10"/>
  <c r="A361" i="22"/>
  <c r="H362" i="10"/>
  <c r="A362" i="22"/>
  <c r="H363" i="10"/>
  <c r="A363" i="22"/>
  <c r="H364" i="10"/>
  <c r="A364" i="22"/>
  <c r="H365" i="10"/>
  <c r="A365" i="22"/>
  <c r="H366" i="10"/>
  <c r="A366" i="22"/>
  <c r="H367" i="10"/>
  <c r="A367" i="22"/>
  <c r="H368" i="10"/>
  <c r="A368" i="22"/>
  <c r="H369" i="10"/>
  <c r="A369" i="22"/>
  <c r="H370" i="10"/>
  <c r="A370" i="22"/>
  <c r="H371" i="10"/>
  <c r="A371" i="22"/>
  <c r="H372" i="10"/>
  <c r="A372" i="22"/>
  <c r="H373" i="10"/>
  <c r="A373" i="22"/>
  <c r="H374" i="10"/>
  <c r="A374" i="22"/>
  <c r="H375" i="10"/>
  <c r="A375" i="22"/>
  <c r="H376" i="10"/>
  <c r="A376" i="22"/>
  <c r="H377" i="10"/>
  <c r="A377" i="22"/>
  <c r="H378" i="10"/>
  <c r="A378" i="22"/>
  <c r="H379" i="10"/>
  <c r="A379" i="22"/>
  <c r="H380" i="10"/>
  <c r="A380" i="22"/>
  <c r="H381" i="10"/>
  <c r="A381" i="22"/>
  <c r="H382" i="10"/>
  <c r="A382" i="22"/>
  <c r="H383" i="10"/>
  <c r="A383" i="22"/>
  <c r="H384" i="10"/>
  <c r="A384" i="22"/>
  <c r="H385" i="10"/>
  <c r="A385" i="22"/>
  <c r="H386" i="10"/>
  <c r="A386" i="22"/>
  <c r="H387" i="10"/>
  <c r="A387" i="22"/>
  <c r="H388" i="10"/>
  <c r="A388" i="22"/>
  <c r="H389" i="10"/>
  <c r="A389" i="22"/>
  <c r="H390" i="10"/>
  <c r="A390" i="22"/>
  <c r="H391" i="10"/>
  <c r="A391" i="22"/>
  <c r="H392" i="10"/>
  <c r="A392" i="22"/>
  <c r="H393" i="10"/>
  <c r="A393" i="22"/>
  <c r="H394" i="10"/>
  <c r="A394" i="22"/>
  <c r="H395" i="10"/>
  <c r="A395" i="22"/>
  <c r="H396" i="10"/>
  <c r="A396" i="22"/>
  <c r="H397" i="10"/>
  <c r="A397" i="22"/>
  <c r="H398" i="10"/>
  <c r="A398" i="22"/>
  <c r="H399" i="10"/>
  <c r="A399" i="22"/>
  <c r="H400" i="10"/>
  <c r="A400" i="22"/>
  <c r="H401" i="10"/>
  <c r="A401" i="22"/>
  <c r="H402" i="10"/>
  <c r="A402" i="22"/>
  <c r="H403" i="10"/>
  <c r="A403" i="22"/>
  <c r="H404" i="10"/>
  <c r="A404" i="22"/>
  <c r="H405" i="10"/>
  <c r="A405" i="22"/>
  <c r="H406" i="10"/>
  <c r="A406" i="22"/>
  <c r="H407" i="10"/>
  <c r="A407" i="22"/>
  <c r="H408" i="10"/>
  <c r="A408" i="22"/>
  <c r="H409" i="10"/>
  <c r="A409" i="22"/>
  <c r="H410" i="10"/>
  <c r="A410" i="22"/>
  <c r="H411" i="10"/>
  <c r="A411" i="22"/>
  <c r="H412" i="10"/>
  <c r="A412" i="22"/>
  <c r="H413" i="10"/>
  <c r="A413" i="22"/>
  <c r="H414" i="10"/>
  <c r="A414" i="22"/>
  <c r="H415" i="10"/>
  <c r="A415" i="22"/>
  <c r="H416" i="10"/>
  <c r="A416" i="22"/>
  <c r="H417" i="10"/>
  <c r="A417" i="22"/>
  <c r="H418" i="10"/>
  <c r="A418" i="22"/>
  <c r="H419" i="10"/>
  <c r="A419" i="22"/>
  <c r="H420" i="10"/>
  <c r="A420" i="22"/>
  <c r="H421" i="10"/>
  <c r="A421" i="22"/>
  <c r="H422" i="10"/>
  <c r="A422" i="22"/>
  <c r="H423" i="10"/>
  <c r="A423" i="22"/>
  <c r="H424" i="10"/>
  <c r="A424" i="22"/>
  <c r="H425" i="10"/>
  <c r="A425" i="22"/>
  <c r="H426" i="10"/>
  <c r="A426" i="22"/>
  <c r="H427" i="10"/>
  <c r="A427" i="22"/>
  <c r="H428" i="10"/>
  <c r="A428" i="22"/>
  <c r="H429" i="10"/>
  <c r="A429" i="22"/>
  <c r="H430" i="10"/>
  <c r="A430" i="22"/>
  <c r="H431" i="10"/>
  <c r="A431" i="22"/>
  <c r="H432" i="10"/>
  <c r="A432" i="22"/>
  <c r="H433" i="10"/>
  <c r="A433" i="22"/>
  <c r="H434" i="10"/>
  <c r="A434" i="22"/>
  <c r="H435" i="10"/>
  <c r="A435" i="22"/>
  <c r="H436" i="10"/>
  <c r="A436" i="22"/>
  <c r="H437" i="10"/>
  <c r="A437" i="22"/>
  <c r="H438" i="10"/>
  <c r="A438" i="22"/>
  <c r="H439" i="10"/>
  <c r="A439" i="22"/>
  <c r="H440" i="10"/>
  <c r="A440" i="22"/>
  <c r="H441" i="10"/>
  <c r="A441" i="22"/>
  <c r="H442" i="10"/>
  <c r="A442" i="22"/>
  <c r="H443" i="10"/>
  <c r="A443" i="22"/>
  <c r="H444" i="10"/>
  <c r="A444" i="22"/>
  <c r="H445" i="10"/>
  <c r="A445" i="22"/>
  <c r="H446" i="10"/>
  <c r="A446" i="22"/>
  <c r="H447" i="10"/>
  <c r="A447" i="22"/>
  <c r="H448" i="10"/>
  <c r="A448" i="22"/>
  <c r="H449" i="10"/>
  <c r="A449" i="22"/>
  <c r="H450" i="10"/>
  <c r="A450" i="22"/>
  <c r="H451" i="10"/>
  <c r="A451" i="22"/>
  <c r="H452" i="10"/>
  <c r="A452" i="22"/>
  <c r="H453" i="10"/>
  <c r="A453" i="22"/>
  <c r="H454" i="10"/>
  <c r="A454" i="22"/>
  <c r="H455" i="10"/>
  <c r="A455" i="22"/>
  <c r="H456" i="10"/>
  <c r="A456" i="22"/>
  <c r="H457" i="10"/>
  <c r="A457" i="22"/>
  <c r="H458" i="10"/>
  <c r="A458" i="22"/>
  <c r="H459" i="10"/>
  <c r="A459" i="22"/>
  <c r="H460" i="10"/>
  <c r="A460" i="22"/>
  <c r="H461" i="10"/>
  <c r="A461" i="22"/>
  <c r="H462" i="10"/>
  <c r="A462" i="22"/>
  <c r="H463" i="10"/>
  <c r="A463" i="22"/>
  <c r="H464" i="10"/>
  <c r="A464" i="22"/>
  <c r="H465" i="10"/>
  <c r="A465" i="22"/>
  <c r="H466" i="10"/>
  <c r="A466" i="22"/>
  <c r="H467" i="10"/>
  <c r="A467" i="22"/>
  <c r="H468" i="10"/>
  <c r="A468" i="22"/>
  <c r="H469" i="10"/>
  <c r="A469" i="22"/>
  <c r="H470" i="10"/>
  <c r="A470" i="22"/>
  <c r="H471" i="10"/>
  <c r="A471" i="22"/>
  <c r="H472" i="10"/>
  <c r="A472" i="22"/>
  <c r="H473" i="10"/>
  <c r="A473" i="22"/>
  <c r="H474" i="10"/>
  <c r="A474" i="22"/>
  <c r="H475" i="10"/>
  <c r="A475" i="22"/>
  <c r="H476" i="10"/>
  <c r="A476" i="22"/>
  <c r="H477" i="10"/>
  <c r="A477" i="22"/>
  <c r="H478" i="10"/>
  <c r="A478" i="22"/>
  <c r="H479" i="10"/>
  <c r="A479" i="22"/>
  <c r="H480" i="10"/>
  <c r="A480" i="22"/>
  <c r="H2" i="10"/>
  <c r="A2" i="22"/>
  <c r="K25" i="22"/>
  <c r="E9" i="22"/>
  <c r="K24" i="22"/>
  <c r="K23" i="22"/>
  <c r="D9" i="22"/>
  <c r="K22" i="22"/>
  <c r="B9" i="22"/>
  <c r="K21" i="22"/>
  <c r="C9" i="22"/>
  <c r="K20" i="22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2" i="10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D543" i="8"/>
  <c r="D544" i="8"/>
  <c r="D545" i="8"/>
  <c r="D546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73" i="8"/>
  <c r="A2" i="8"/>
  <c r="A2" i="11"/>
  <c r="A3" i="8"/>
  <c r="A3" i="11"/>
  <c r="A4" i="8"/>
  <c r="A4" i="11"/>
  <c r="A5" i="8"/>
  <c r="A5" i="11"/>
  <c r="A6" i="8"/>
  <c r="A6" i="11"/>
  <c r="A7" i="8"/>
  <c r="A7" i="11"/>
  <c r="A8" i="8"/>
  <c r="A8" i="11"/>
  <c r="A9" i="8"/>
  <c r="A9" i="11"/>
  <c r="A10" i="8"/>
  <c r="A10" i="11"/>
  <c r="A11" i="8"/>
  <c r="A11" i="11"/>
  <c r="A12" i="8"/>
  <c r="A12" i="11"/>
  <c r="A13" i="8"/>
  <c r="A13" i="11"/>
  <c r="A14" i="8"/>
  <c r="A14" i="11"/>
  <c r="A15" i="8"/>
  <c r="A15" i="11"/>
  <c r="A16" i="8"/>
  <c r="A16" i="11"/>
  <c r="A17" i="8"/>
  <c r="A17" i="11"/>
  <c r="A18" i="8"/>
  <c r="A18" i="11"/>
  <c r="A19" i="8"/>
  <c r="A19" i="11"/>
  <c r="A20" i="8"/>
  <c r="A20" i="11"/>
  <c r="A21" i="8"/>
  <c r="A21" i="11"/>
  <c r="A22" i="8"/>
  <c r="A22" i="11"/>
  <c r="A23" i="8"/>
  <c r="A23" i="11"/>
  <c r="A24" i="8"/>
  <c r="A24" i="11"/>
  <c r="A25" i="8"/>
  <c r="A25" i="11"/>
  <c r="A26" i="8"/>
  <c r="A26" i="11"/>
  <c r="A27" i="8"/>
  <c r="A27" i="11"/>
  <c r="A28" i="8"/>
  <c r="A28" i="11"/>
  <c r="A29" i="8"/>
  <c r="A29" i="11"/>
  <c r="A30" i="8"/>
  <c r="A30" i="11"/>
  <c r="A31" i="8"/>
  <c r="A31" i="11"/>
  <c r="A32" i="8"/>
  <c r="A32" i="11"/>
  <c r="A33" i="8"/>
  <c r="A33" i="11"/>
  <c r="A34" i="8"/>
  <c r="A34" i="11"/>
  <c r="A35" i="8"/>
  <c r="A35" i="11"/>
  <c r="A36" i="8"/>
  <c r="A36" i="11"/>
  <c r="A37" i="8"/>
  <c r="A37" i="11"/>
  <c r="A38" i="8"/>
  <c r="A38" i="11"/>
  <c r="A39" i="8"/>
  <c r="A39" i="11"/>
  <c r="A40" i="8"/>
  <c r="A40" i="11"/>
  <c r="A41" i="8"/>
  <c r="A41" i="11"/>
  <c r="A42" i="8"/>
  <c r="A42" i="11"/>
  <c r="A43" i="8"/>
  <c r="A43" i="11"/>
  <c r="A44" i="8"/>
  <c r="A44" i="11"/>
  <c r="A45" i="8"/>
  <c r="A45" i="11"/>
  <c r="A46" i="8"/>
  <c r="A46" i="11"/>
  <c r="A47" i="8"/>
  <c r="A47" i="11"/>
  <c r="A48" i="8"/>
  <c r="A48" i="11"/>
  <c r="A49" i="8"/>
  <c r="A49" i="11"/>
  <c r="A50" i="8"/>
  <c r="A50" i="11"/>
  <c r="A51" i="8"/>
  <c r="A51" i="11"/>
  <c r="A52" i="8"/>
  <c r="A52" i="11"/>
  <c r="A53" i="8"/>
  <c r="A53" i="11"/>
  <c r="A54" i="8"/>
  <c r="A54" i="11"/>
  <c r="A55" i="8"/>
  <c r="A55" i="11"/>
  <c r="A56" i="8"/>
  <c r="A56" i="11"/>
  <c r="A57" i="8"/>
  <c r="A57" i="11"/>
  <c r="A58" i="8"/>
  <c r="A58" i="11"/>
  <c r="A59" i="8"/>
  <c r="A59" i="11"/>
  <c r="A60" i="8"/>
  <c r="A60" i="11"/>
  <c r="A61" i="8"/>
  <c r="A61" i="11"/>
  <c r="A62" i="8"/>
  <c r="A62" i="11"/>
  <c r="A63" i="8"/>
  <c r="A63" i="11"/>
  <c r="A64" i="8"/>
  <c r="A64" i="11"/>
  <c r="A65" i="8"/>
  <c r="A65" i="11"/>
  <c r="A66" i="8"/>
  <c r="A66" i="11"/>
  <c r="A67" i="8"/>
  <c r="A67" i="11"/>
  <c r="A68" i="8"/>
  <c r="A68" i="11"/>
  <c r="A69" i="8"/>
  <c r="A69" i="11"/>
  <c r="A70" i="8"/>
  <c r="A70" i="11"/>
  <c r="A71" i="8"/>
  <c r="A71" i="11"/>
  <c r="A72" i="8"/>
  <c r="A72" i="11"/>
  <c r="A73" i="8"/>
  <c r="A73" i="11"/>
  <c r="A74" i="8"/>
  <c r="A74" i="11"/>
  <c r="A75" i="8"/>
  <c r="A75" i="11"/>
  <c r="A76" i="8"/>
  <c r="A76" i="11"/>
  <c r="A77" i="8"/>
  <c r="A77" i="11"/>
  <c r="A78" i="8"/>
  <c r="A78" i="11"/>
  <c r="A79" i="8"/>
  <c r="A79" i="11"/>
  <c r="A80" i="8"/>
  <c r="A80" i="11"/>
  <c r="A81" i="8"/>
  <c r="A81" i="11"/>
  <c r="A82" i="8"/>
  <c r="A82" i="11"/>
  <c r="A83" i="8"/>
  <c r="A83" i="11"/>
  <c r="A84" i="8"/>
  <c r="A84" i="11"/>
  <c r="A85" i="8"/>
  <c r="A85" i="11"/>
  <c r="A86" i="8"/>
  <c r="A86" i="11"/>
  <c r="A87" i="8"/>
  <c r="A87" i="11"/>
  <c r="A88" i="8"/>
  <c r="A88" i="11"/>
  <c r="A89" i="8"/>
  <c r="A89" i="11"/>
  <c r="A90" i="8"/>
  <c r="A90" i="11"/>
  <c r="A91" i="8"/>
  <c r="A91" i="11"/>
  <c r="A92" i="8"/>
  <c r="A92" i="11"/>
  <c r="A93" i="8"/>
  <c r="A93" i="11"/>
  <c r="A94" i="8"/>
  <c r="A94" i="11"/>
  <c r="A95" i="8"/>
  <c r="A95" i="11"/>
  <c r="A96" i="8"/>
  <c r="A96" i="11"/>
  <c r="A97" i="8"/>
  <c r="A97" i="11"/>
  <c r="A98" i="8"/>
  <c r="A98" i="11"/>
  <c r="A99" i="8"/>
  <c r="A99" i="11"/>
  <c r="A100" i="8"/>
  <c r="A100" i="11"/>
  <c r="A101" i="8"/>
  <c r="A101" i="11"/>
  <c r="A102" i="8"/>
  <c r="A102" i="11"/>
  <c r="A103" i="8"/>
  <c r="A103" i="11"/>
  <c r="A104" i="8"/>
  <c r="A104" i="11"/>
  <c r="A105" i="8"/>
  <c r="A105" i="11"/>
  <c r="A106" i="8"/>
  <c r="A106" i="11"/>
  <c r="A107" i="8"/>
  <c r="A107" i="11"/>
  <c r="A108" i="8"/>
  <c r="A108" i="11"/>
  <c r="A109" i="8"/>
  <c r="A109" i="11"/>
  <c r="A110" i="8"/>
  <c r="A110" i="11"/>
  <c r="A111" i="8"/>
  <c r="A111" i="11"/>
  <c r="A112" i="8"/>
  <c r="A112" i="11"/>
  <c r="A113" i="8"/>
  <c r="A113" i="11"/>
  <c r="A114" i="8"/>
  <c r="A114" i="11"/>
  <c r="A115" i="8"/>
  <c r="A115" i="11"/>
  <c r="A116" i="8"/>
  <c r="A116" i="11"/>
  <c r="A117" i="8"/>
  <c r="A117" i="11"/>
  <c r="A118" i="8"/>
  <c r="A118" i="11"/>
  <c r="A119" i="8"/>
  <c r="A119" i="11"/>
  <c r="A120" i="8"/>
  <c r="A120" i="11"/>
  <c r="A121" i="8"/>
  <c r="A121" i="11"/>
  <c r="A122" i="8"/>
  <c r="A122" i="11"/>
  <c r="A123" i="8"/>
  <c r="A123" i="11"/>
  <c r="A124" i="8"/>
  <c r="A124" i="11"/>
  <c r="A125" i="8"/>
  <c r="A125" i="11"/>
  <c r="A126" i="8"/>
  <c r="A126" i="11"/>
  <c r="A127" i="8"/>
  <c r="A127" i="11"/>
  <c r="A128" i="8"/>
  <c r="A128" i="11"/>
  <c r="A129" i="8"/>
  <c r="A129" i="11"/>
  <c r="A130" i="8"/>
  <c r="A130" i="11"/>
  <c r="A131" i="8"/>
  <c r="A131" i="11"/>
  <c r="A132" i="8"/>
  <c r="A132" i="11"/>
  <c r="A133" i="8"/>
  <c r="A133" i="11"/>
  <c r="A134" i="8"/>
  <c r="A134" i="11"/>
  <c r="A135" i="8"/>
  <c r="A135" i="11"/>
  <c r="A136" i="8"/>
  <c r="A136" i="11"/>
  <c r="A137" i="8"/>
  <c r="A137" i="11"/>
  <c r="A138" i="8"/>
  <c r="A138" i="11"/>
  <c r="A139" i="8"/>
  <c r="A139" i="11"/>
  <c r="A140" i="8"/>
  <c r="A140" i="11"/>
  <c r="A141" i="8"/>
  <c r="A141" i="11"/>
  <c r="A142" i="8"/>
  <c r="A142" i="11"/>
  <c r="A143" i="8"/>
  <c r="A143" i="11"/>
  <c r="A144" i="8"/>
  <c r="A144" i="11"/>
  <c r="A145" i="8"/>
  <c r="A145" i="11"/>
  <c r="A146" i="8"/>
  <c r="A146" i="11"/>
  <c r="A147" i="8"/>
  <c r="A147" i="11"/>
  <c r="A148" i="8"/>
  <c r="A148" i="11"/>
  <c r="A149" i="8"/>
  <c r="A149" i="11"/>
  <c r="A150" i="8"/>
  <c r="A150" i="11"/>
  <c r="A151" i="8"/>
  <c r="A151" i="11"/>
  <c r="A152" i="8"/>
  <c r="A152" i="11"/>
  <c r="A153" i="8"/>
  <c r="A153" i="11"/>
  <c r="A154" i="8"/>
  <c r="A154" i="11"/>
  <c r="A155" i="8"/>
  <c r="A155" i="11"/>
  <c r="A156" i="8"/>
  <c r="A156" i="11"/>
  <c r="A157" i="8"/>
  <c r="A157" i="11"/>
  <c r="A158" i="8"/>
  <c r="A158" i="11"/>
  <c r="A159" i="8"/>
  <c r="A159" i="11"/>
  <c r="A160" i="8"/>
  <c r="A160" i="11"/>
  <c r="A161" i="8"/>
  <c r="A161" i="11"/>
  <c r="A162" i="8"/>
  <c r="A162" i="11"/>
  <c r="A163" i="8"/>
  <c r="A163" i="11"/>
  <c r="A164" i="8"/>
  <c r="A164" i="11"/>
  <c r="A165" i="8"/>
  <c r="A165" i="11"/>
  <c r="A166" i="8"/>
  <c r="A166" i="11"/>
  <c r="A167" i="8"/>
  <c r="A167" i="11"/>
  <c r="A168" i="8"/>
  <c r="A168" i="11"/>
  <c r="A169" i="8"/>
  <c r="A169" i="11"/>
  <c r="A170" i="8"/>
  <c r="A170" i="11"/>
  <c r="A171" i="8"/>
  <c r="A171" i="11"/>
  <c r="A172" i="8"/>
  <c r="A172" i="11"/>
  <c r="A173" i="8"/>
  <c r="A173" i="11"/>
  <c r="A174" i="8"/>
  <c r="A174" i="11"/>
  <c r="A175" i="8"/>
  <c r="A175" i="11"/>
  <c r="A176" i="8"/>
  <c r="A176" i="11"/>
  <c r="A177" i="8"/>
  <c r="A177" i="11"/>
  <c r="A178" i="8"/>
  <c r="A178" i="11"/>
  <c r="A179" i="8"/>
  <c r="A179" i="11"/>
  <c r="A180" i="8"/>
  <c r="A180" i="11"/>
  <c r="A181" i="8"/>
  <c r="A181" i="11"/>
  <c r="A182" i="8"/>
  <c r="A182" i="11"/>
  <c r="A183" i="8"/>
  <c r="A183" i="11"/>
  <c r="A184" i="8"/>
  <c r="A184" i="11"/>
  <c r="A185" i="8"/>
  <c r="A185" i="11"/>
  <c r="A186" i="8"/>
  <c r="A186" i="11"/>
  <c r="A187" i="8"/>
  <c r="A187" i="11"/>
  <c r="A188" i="8"/>
  <c r="A188" i="11"/>
  <c r="A189" i="8"/>
  <c r="A189" i="11"/>
  <c r="A190" i="8"/>
  <c r="A190" i="11"/>
  <c r="A191" i="8"/>
  <c r="A191" i="11"/>
  <c r="A192" i="8"/>
  <c r="A192" i="11"/>
  <c r="A193" i="8"/>
  <c r="A193" i="11"/>
  <c r="A194" i="8"/>
  <c r="A194" i="11"/>
  <c r="A195" i="8"/>
  <c r="A195" i="11"/>
  <c r="A196" i="8"/>
  <c r="A196" i="11"/>
  <c r="A197" i="8"/>
  <c r="A197" i="11"/>
  <c r="A198" i="8"/>
  <c r="A198" i="11"/>
  <c r="A199" i="8"/>
  <c r="A199" i="11"/>
  <c r="A200" i="8"/>
  <c r="A200" i="11"/>
  <c r="A201" i="8"/>
  <c r="A201" i="11"/>
  <c r="A202" i="8"/>
  <c r="A202" i="11"/>
  <c r="A203" i="8"/>
  <c r="A203" i="11"/>
  <c r="A204" i="8"/>
  <c r="A204" i="11"/>
  <c r="A205" i="8"/>
  <c r="A205" i="11"/>
  <c r="A206" i="8"/>
  <c r="A206" i="11"/>
  <c r="A207" i="8"/>
  <c r="A207" i="11"/>
  <c r="A208" i="8"/>
  <c r="A208" i="11"/>
  <c r="A209" i="8"/>
  <c r="A209" i="11"/>
  <c r="A210" i="8"/>
  <c r="A210" i="11"/>
  <c r="A211" i="8"/>
  <c r="A211" i="11"/>
  <c r="A212" i="8"/>
  <c r="A212" i="11"/>
  <c r="A213" i="8"/>
  <c r="A213" i="11"/>
  <c r="A214" i="8"/>
  <c r="A214" i="11"/>
  <c r="A215" i="8"/>
  <c r="A215" i="11"/>
  <c r="A216" i="8"/>
  <c r="A216" i="11"/>
  <c r="A217" i="8"/>
  <c r="A217" i="11"/>
  <c r="A218" i="8"/>
  <c r="A218" i="11"/>
  <c r="A219" i="8"/>
  <c r="A219" i="11"/>
  <c r="A220" i="8"/>
  <c r="A220" i="11"/>
  <c r="A221" i="8"/>
  <c r="A221" i="11"/>
  <c r="A222" i="8"/>
  <c r="A222" i="11"/>
  <c r="A223" i="8"/>
  <c r="A223" i="11"/>
  <c r="A224" i="8"/>
  <c r="A224" i="11"/>
  <c r="A225" i="8"/>
  <c r="A225" i="11"/>
  <c r="A226" i="8"/>
  <c r="A226" i="11"/>
  <c r="A227" i="8"/>
  <c r="A227" i="11"/>
  <c r="A228" i="8"/>
  <c r="A228" i="11"/>
  <c r="A229" i="8"/>
  <c r="A229" i="11"/>
  <c r="A230" i="8"/>
  <c r="A230" i="11"/>
  <c r="A231" i="8"/>
  <c r="A231" i="11"/>
  <c r="A232" i="8"/>
  <c r="A232" i="11"/>
  <c r="A233" i="8"/>
  <c r="A233" i="11"/>
  <c r="A234" i="8"/>
  <c r="A234" i="11"/>
  <c r="A235" i="8"/>
  <c r="A235" i="11"/>
  <c r="A236" i="8"/>
  <c r="A236" i="11"/>
  <c r="A237" i="8"/>
  <c r="A237" i="11"/>
  <c r="A238" i="8"/>
  <c r="A238" i="11"/>
  <c r="A239" i="8"/>
  <c r="A239" i="11"/>
  <c r="A240" i="8"/>
  <c r="A240" i="11"/>
  <c r="A241" i="8"/>
  <c r="A241" i="11"/>
  <c r="A242" i="8"/>
  <c r="A242" i="11"/>
  <c r="A243" i="8"/>
  <c r="A243" i="11"/>
  <c r="A244" i="8"/>
  <c r="A244" i="11"/>
  <c r="A245" i="8"/>
  <c r="A245" i="11"/>
  <c r="A246" i="8"/>
  <c r="A246" i="11"/>
  <c r="A247" i="8"/>
  <c r="A247" i="11"/>
  <c r="A248" i="8"/>
  <c r="A248" i="11"/>
  <c r="A249" i="8"/>
  <c r="A249" i="11"/>
  <c r="A250" i="8"/>
  <c r="A250" i="11"/>
  <c r="A251" i="8"/>
  <c r="A251" i="11"/>
  <c r="A252" i="8"/>
  <c r="A252" i="11"/>
  <c r="A253" i="8"/>
  <c r="A253" i="11"/>
  <c r="A254" i="8"/>
  <c r="A254" i="11"/>
  <c r="A255" i="8"/>
  <c r="A255" i="11"/>
  <c r="A256" i="8"/>
  <c r="A256" i="11"/>
  <c r="A257" i="8"/>
  <c r="A257" i="11"/>
  <c r="A258" i="8"/>
  <c r="A258" i="11"/>
  <c r="A259" i="8"/>
  <c r="A259" i="11"/>
  <c r="A260" i="8"/>
  <c r="A260" i="11"/>
  <c r="A261" i="8"/>
  <c r="A261" i="11"/>
  <c r="A262" i="8"/>
  <c r="A262" i="11"/>
  <c r="A263" i="8"/>
  <c r="A263" i="11"/>
  <c r="A264" i="8"/>
  <c r="A264" i="11"/>
  <c r="A265" i="8"/>
  <c r="A265" i="11"/>
  <c r="A266" i="8"/>
  <c r="A266" i="11"/>
  <c r="A267" i="8"/>
  <c r="A267" i="11"/>
  <c r="A268" i="8"/>
  <c r="A268" i="11"/>
  <c r="A269" i="8"/>
  <c r="A269" i="11"/>
  <c r="A270" i="8"/>
  <c r="A270" i="11"/>
  <c r="A271" i="8"/>
  <c r="A271" i="11"/>
  <c r="A272" i="8"/>
  <c r="A272" i="11"/>
  <c r="A273" i="8"/>
  <c r="A273" i="11"/>
  <c r="A274" i="8"/>
  <c r="A274" i="11"/>
  <c r="A275" i="8"/>
  <c r="A275" i="11"/>
  <c r="A276" i="8"/>
  <c r="A276" i="11"/>
  <c r="A277" i="8"/>
  <c r="A277" i="11"/>
  <c r="A278" i="8"/>
  <c r="A278" i="11"/>
  <c r="A279" i="8"/>
  <c r="A279" i="11"/>
  <c r="A280" i="8"/>
  <c r="A280" i="11"/>
  <c r="A281" i="8"/>
  <c r="A281" i="11"/>
  <c r="A282" i="8"/>
  <c r="A282" i="11"/>
  <c r="A283" i="8"/>
  <c r="A283" i="11"/>
  <c r="A284" i="8"/>
  <c r="A284" i="11"/>
  <c r="A285" i="8"/>
  <c r="A285" i="11"/>
  <c r="A286" i="8"/>
  <c r="A286" i="11"/>
  <c r="A287" i="8"/>
  <c r="A287" i="11"/>
  <c r="A288" i="8"/>
  <c r="A288" i="11"/>
  <c r="A289" i="8"/>
  <c r="A289" i="11"/>
  <c r="A290" i="8"/>
  <c r="A290" i="11"/>
  <c r="A291" i="8"/>
  <c r="A291" i="11"/>
  <c r="A292" i="8"/>
  <c r="A292" i="11"/>
  <c r="A293" i="8"/>
  <c r="A293" i="11"/>
  <c r="A294" i="8"/>
  <c r="A294" i="11"/>
  <c r="A295" i="8"/>
  <c r="A295" i="11"/>
  <c r="A296" i="8"/>
  <c r="A296" i="11"/>
  <c r="A297" i="8"/>
  <c r="A297" i="11"/>
  <c r="A298" i="8"/>
  <c r="A298" i="11"/>
  <c r="A299" i="8"/>
  <c r="A299" i="11"/>
  <c r="A300" i="8"/>
  <c r="A300" i="11"/>
  <c r="A301" i="8"/>
  <c r="A301" i="11"/>
  <c r="A302" i="8"/>
  <c r="A302" i="11"/>
  <c r="A303" i="8"/>
  <c r="A303" i="11"/>
  <c r="A304" i="8"/>
  <c r="A304" i="11"/>
  <c r="A305" i="8"/>
  <c r="A305" i="11"/>
  <c r="A306" i="8"/>
  <c r="A306" i="11"/>
  <c r="A307" i="8"/>
  <c r="A307" i="11"/>
  <c r="A308" i="8"/>
  <c r="A308" i="11"/>
  <c r="A309" i="8"/>
  <c r="A309" i="11"/>
  <c r="A310" i="8"/>
  <c r="A310" i="11"/>
  <c r="A311" i="8"/>
  <c r="A311" i="11"/>
  <c r="A312" i="8"/>
  <c r="A312" i="11"/>
  <c r="A313" i="8"/>
  <c r="A313" i="11"/>
  <c r="A314" i="8"/>
  <c r="A314" i="11"/>
  <c r="A315" i="8"/>
  <c r="A315" i="11"/>
  <c r="A316" i="8"/>
  <c r="A316" i="11"/>
  <c r="A317" i="8"/>
  <c r="A317" i="11"/>
  <c r="A318" i="8"/>
  <c r="A318" i="11"/>
  <c r="A319" i="8"/>
  <c r="A319" i="11"/>
  <c r="A320" i="8"/>
  <c r="A320" i="11"/>
  <c r="A321" i="8"/>
  <c r="A321" i="11"/>
  <c r="A322" i="8"/>
  <c r="A322" i="11"/>
  <c r="A323" i="8"/>
  <c r="A323" i="11"/>
  <c r="A324" i="8"/>
  <c r="A324" i="11"/>
  <c r="A325" i="8"/>
  <c r="A325" i="11"/>
  <c r="A326" i="8"/>
  <c r="A326" i="11"/>
  <c r="A327" i="8"/>
  <c r="A327" i="11"/>
  <c r="A328" i="8"/>
  <c r="A328" i="11"/>
  <c r="A329" i="8"/>
  <c r="A329" i="11"/>
  <c r="A330" i="8"/>
  <c r="A330" i="11"/>
  <c r="A331" i="8"/>
  <c r="A331" i="11"/>
  <c r="A332" i="8"/>
  <c r="A332" i="11"/>
  <c r="A333" i="8"/>
  <c r="A333" i="11"/>
  <c r="A334" i="8"/>
  <c r="A334" i="11"/>
  <c r="A335" i="8"/>
  <c r="A335" i="11"/>
  <c r="A336" i="8"/>
  <c r="A336" i="11"/>
  <c r="A337" i="8"/>
  <c r="A337" i="11"/>
  <c r="A338" i="8"/>
  <c r="A338" i="11"/>
  <c r="A339" i="8"/>
  <c r="A339" i="11"/>
  <c r="A340" i="8"/>
  <c r="A340" i="11"/>
  <c r="A341" i="8"/>
  <c r="A341" i="11"/>
  <c r="A342" i="8"/>
  <c r="A342" i="11"/>
  <c r="A343" i="8"/>
  <c r="A343" i="11"/>
  <c r="A344" i="8"/>
  <c r="A344" i="11"/>
  <c r="A345" i="8"/>
  <c r="A345" i="11"/>
  <c r="A346" i="8"/>
  <c r="A346" i="11"/>
  <c r="A347" i="8"/>
  <c r="A347" i="11"/>
  <c r="A348" i="8"/>
  <c r="A348" i="11"/>
  <c r="A349" i="8"/>
  <c r="A349" i="11"/>
  <c r="A350" i="8"/>
  <c r="A350" i="11"/>
  <c r="A351" i="8"/>
  <c r="A351" i="11"/>
  <c r="A352" i="8"/>
  <c r="A352" i="11"/>
  <c r="A353" i="8"/>
  <c r="A353" i="11"/>
  <c r="A354" i="8"/>
  <c r="A354" i="11"/>
  <c r="A355" i="8"/>
  <c r="A355" i="11"/>
  <c r="A356" i="8"/>
  <c r="A356" i="11"/>
  <c r="A357" i="8"/>
  <c r="A357" i="11"/>
  <c r="A358" i="8"/>
  <c r="A358" i="11"/>
  <c r="A359" i="8"/>
  <c r="A359" i="11"/>
  <c r="A360" i="8"/>
  <c r="A360" i="11"/>
  <c r="A361" i="8"/>
  <c r="A361" i="11"/>
  <c r="A362" i="8"/>
  <c r="A362" i="11"/>
  <c r="A363" i="8"/>
  <c r="A363" i="11"/>
  <c r="A364" i="8"/>
  <c r="A364" i="11"/>
  <c r="A365" i="8"/>
  <c r="A365" i="11"/>
  <c r="A366" i="8"/>
  <c r="A366" i="11"/>
  <c r="A367" i="8"/>
  <c r="A367" i="11"/>
  <c r="A368" i="8"/>
  <c r="A368" i="11"/>
  <c r="A369" i="8"/>
  <c r="A369" i="11"/>
  <c r="A370" i="8"/>
  <c r="A370" i="11"/>
  <c r="A371" i="8"/>
  <c r="A371" i="11"/>
  <c r="A372" i="8"/>
  <c r="A372" i="11"/>
  <c r="A373" i="8"/>
  <c r="A373" i="11"/>
  <c r="A374" i="8"/>
  <c r="A374" i="11"/>
  <c r="A375" i="8"/>
  <c r="A375" i="11"/>
  <c r="A376" i="8"/>
  <c r="A376" i="11"/>
  <c r="A377" i="8"/>
  <c r="A377" i="11"/>
  <c r="A378" i="8"/>
  <c r="A378" i="11"/>
  <c r="A379" i="8"/>
  <c r="A379" i="11"/>
  <c r="A380" i="8"/>
  <c r="A380" i="11"/>
  <c r="A381" i="8"/>
  <c r="A381" i="11"/>
  <c r="A382" i="8"/>
  <c r="A382" i="11"/>
  <c r="A383" i="8"/>
  <c r="A383" i="11"/>
  <c r="A384" i="8"/>
  <c r="A384" i="11"/>
  <c r="A385" i="8"/>
  <c r="A385" i="11"/>
  <c r="A386" i="8"/>
  <c r="A386" i="11"/>
  <c r="A387" i="8"/>
  <c r="A387" i="11"/>
  <c r="A388" i="8"/>
  <c r="A388" i="11"/>
  <c r="A389" i="8"/>
  <c r="A389" i="11"/>
  <c r="A390" i="8"/>
  <c r="A390" i="11"/>
  <c r="A391" i="8"/>
  <c r="A391" i="11"/>
  <c r="A392" i="8"/>
  <c r="A392" i="11"/>
  <c r="A393" i="8"/>
  <c r="A393" i="11"/>
  <c r="A394" i="8"/>
  <c r="A394" i="11"/>
  <c r="A395" i="8"/>
  <c r="A395" i="11"/>
  <c r="A396" i="8"/>
  <c r="A396" i="11"/>
  <c r="A397" i="8"/>
  <c r="A397" i="11"/>
  <c r="A398" i="8"/>
  <c r="A398" i="11"/>
  <c r="A399" i="8"/>
  <c r="A399" i="11"/>
  <c r="A400" i="8"/>
  <c r="A400" i="11"/>
  <c r="A401" i="8"/>
  <c r="A401" i="11"/>
  <c r="A402" i="8"/>
  <c r="A402" i="11"/>
  <c r="A403" i="8"/>
  <c r="A403" i="11"/>
  <c r="A404" i="8"/>
  <c r="A404" i="11"/>
  <c r="A405" i="8"/>
  <c r="A405" i="11"/>
  <c r="A406" i="8"/>
  <c r="A406" i="11"/>
  <c r="A407" i="8"/>
  <c r="A407" i="11"/>
  <c r="A408" i="8"/>
  <c r="A408" i="11"/>
  <c r="A409" i="8"/>
  <c r="A409" i="11"/>
  <c r="A410" i="8"/>
  <c r="A410" i="11"/>
  <c r="A411" i="8"/>
  <c r="A411" i="11"/>
  <c r="A412" i="8"/>
  <c r="A412" i="11"/>
  <c r="A413" i="8"/>
  <c r="A413" i="11"/>
  <c r="A414" i="8"/>
  <c r="A414" i="11"/>
  <c r="A415" i="8"/>
  <c r="A415" i="11"/>
  <c r="A416" i="8"/>
  <c r="A416" i="11"/>
  <c r="A417" i="8"/>
  <c r="A417" i="11"/>
  <c r="A418" i="8"/>
  <c r="A418" i="11"/>
  <c r="A419" i="8"/>
  <c r="A419" i="11"/>
  <c r="A420" i="8"/>
  <c r="A420" i="11"/>
  <c r="A421" i="8"/>
  <c r="A421" i="11"/>
  <c r="A422" i="8"/>
  <c r="A422" i="11"/>
  <c r="A423" i="8"/>
  <c r="A423" i="11"/>
  <c r="A424" i="8"/>
  <c r="A424" i="11"/>
  <c r="A425" i="8"/>
  <c r="A425" i="11"/>
  <c r="A426" i="8"/>
  <c r="A426" i="11"/>
  <c r="A427" i="8"/>
  <c r="A427" i="11"/>
  <c r="A428" i="8"/>
  <c r="A428" i="11"/>
  <c r="A429" i="8"/>
  <c r="A429" i="11"/>
  <c r="A430" i="8"/>
  <c r="A430" i="11"/>
  <c r="A431" i="8"/>
  <c r="A431" i="11"/>
  <c r="A432" i="8"/>
  <c r="A432" i="11"/>
  <c r="A433" i="8"/>
  <c r="A433" i="11"/>
  <c r="A434" i="8"/>
  <c r="A434" i="11"/>
  <c r="A435" i="8"/>
  <c r="A435" i="11"/>
  <c r="A436" i="8"/>
  <c r="A436" i="11"/>
  <c r="A437" i="8"/>
  <c r="A437" i="11"/>
  <c r="A438" i="8"/>
  <c r="A438" i="11"/>
  <c r="A439" i="8"/>
  <c r="A439" i="11"/>
  <c r="A440" i="8"/>
  <c r="A440" i="11"/>
  <c r="A441" i="8"/>
  <c r="A441" i="11"/>
  <c r="A442" i="8"/>
  <c r="A442" i="11"/>
  <c r="A443" i="8"/>
  <c r="A443" i="11"/>
  <c r="A444" i="8"/>
  <c r="A444" i="11"/>
  <c r="A445" i="8"/>
  <c r="A445" i="11"/>
  <c r="A446" i="8"/>
  <c r="A446" i="11"/>
  <c r="A447" i="8"/>
  <c r="A447" i="11"/>
  <c r="A448" i="8"/>
  <c r="A448" i="11"/>
  <c r="A449" i="8"/>
  <c r="A449" i="11"/>
  <c r="A450" i="8"/>
  <c r="A450" i="11"/>
  <c r="A451" i="8"/>
  <c r="A451" i="11"/>
  <c r="A452" i="8"/>
  <c r="A452" i="11"/>
  <c r="A453" i="8"/>
  <c r="A453" i="11"/>
  <c r="A454" i="8"/>
  <c r="A454" i="11"/>
  <c r="A455" i="8"/>
  <c r="A455" i="11"/>
  <c r="A456" i="8"/>
  <c r="A456" i="11"/>
  <c r="A457" i="8"/>
  <c r="A457" i="11"/>
  <c r="A458" i="8"/>
  <c r="A458" i="11"/>
  <c r="A459" i="8"/>
  <c r="A459" i="11"/>
  <c r="A460" i="8"/>
  <c r="A460" i="11"/>
  <c r="A461" i="8"/>
  <c r="A461" i="11"/>
  <c r="A462" i="8"/>
  <c r="A462" i="11"/>
  <c r="A463" i="8"/>
  <c r="A463" i="11"/>
  <c r="A464" i="8"/>
  <c r="A464" i="11"/>
  <c r="A465" i="8"/>
  <c r="A465" i="11"/>
  <c r="A466" i="8"/>
  <c r="A466" i="11"/>
  <c r="A467" i="8"/>
  <c r="A467" i="11"/>
  <c r="A468" i="8"/>
  <c r="A468" i="11"/>
  <c r="A469" i="8"/>
  <c r="A469" i="11"/>
  <c r="A470" i="8"/>
  <c r="A470" i="11"/>
  <c r="A471" i="8"/>
  <c r="A471" i="11"/>
  <c r="A472" i="8"/>
  <c r="A472" i="11"/>
  <c r="A473" i="8"/>
  <c r="A473" i="11"/>
  <c r="A474" i="8"/>
  <c r="A474" i="11"/>
  <c r="A475" i="8"/>
  <c r="A475" i="11"/>
  <c r="A476" i="8"/>
  <c r="A476" i="11"/>
  <c r="A477" i="8"/>
  <c r="A477" i="11"/>
  <c r="A478" i="8"/>
  <c r="A478" i="11"/>
  <c r="A479" i="8"/>
  <c r="A479" i="11"/>
  <c r="A480" i="8"/>
  <c r="A480" i="11"/>
  <c r="A481" i="8"/>
  <c r="A481" i="11"/>
  <c r="A482" i="8"/>
  <c r="A482" i="11"/>
  <c r="A483" i="8"/>
  <c r="A483" i="11"/>
  <c r="A484" i="8"/>
  <c r="A484" i="11"/>
  <c r="A485" i="8"/>
  <c r="A485" i="11"/>
  <c r="A486" i="8"/>
  <c r="A486" i="11"/>
  <c r="A487" i="8"/>
  <c r="A487" i="11"/>
  <c r="A488" i="8"/>
  <c r="A488" i="11"/>
  <c r="A489" i="8"/>
  <c r="A489" i="11"/>
  <c r="K25" i="11"/>
  <c r="K23" i="11"/>
  <c r="E9" i="11"/>
  <c r="D9" i="11"/>
  <c r="C9" i="11"/>
  <c r="B9" i="11"/>
  <c r="L23" i="14"/>
  <c r="L25" i="14"/>
  <c r="L24" i="14"/>
  <c r="L22" i="14"/>
  <c r="C9" i="14"/>
  <c r="L21" i="14"/>
  <c r="D9" i="14"/>
  <c r="L20" i="14"/>
  <c r="K21" i="11"/>
  <c r="K20" i="11"/>
  <c r="K22" i="11"/>
  <c r="K24" i="11"/>
  <c r="E3" i="10"/>
  <c r="AA3" i="10"/>
  <c r="E4" i="10"/>
  <c r="AA4" i="10"/>
  <c r="E5" i="10"/>
  <c r="AA5" i="10"/>
  <c r="E6" i="10"/>
  <c r="AA6" i="10"/>
  <c r="E7" i="10"/>
  <c r="AA7" i="10"/>
  <c r="E8" i="10"/>
  <c r="AA8" i="10"/>
  <c r="E9" i="10"/>
  <c r="AA9" i="10"/>
  <c r="E10" i="10"/>
  <c r="AA10" i="10"/>
  <c r="E11" i="10"/>
  <c r="AA11" i="10"/>
  <c r="E12" i="10"/>
  <c r="AA12" i="10"/>
  <c r="E13" i="10"/>
  <c r="AA13" i="10"/>
  <c r="E14" i="10"/>
  <c r="AA14" i="10"/>
  <c r="E15" i="10"/>
  <c r="AA15" i="10"/>
  <c r="E16" i="10"/>
  <c r="AA16" i="10"/>
  <c r="E17" i="10"/>
  <c r="AA17" i="10"/>
  <c r="E18" i="10"/>
  <c r="AA18" i="10"/>
  <c r="E19" i="10"/>
  <c r="AA19" i="10"/>
  <c r="E20" i="10"/>
  <c r="AA20" i="10"/>
  <c r="E21" i="10"/>
  <c r="AA21" i="10"/>
  <c r="E22" i="10"/>
  <c r="AA22" i="10"/>
  <c r="E23" i="10"/>
  <c r="AA23" i="10"/>
  <c r="E24" i="10"/>
  <c r="AA24" i="10"/>
  <c r="E25" i="10"/>
  <c r="AA25" i="10"/>
  <c r="E26" i="10"/>
  <c r="AA26" i="10"/>
  <c r="E27" i="10"/>
  <c r="AA27" i="10"/>
  <c r="E28" i="10"/>
  <c r="AA28" i="10"/>
  <c r="E29" i="10"/>
  <c r="AA29" i="10"/>
  <c r="E30" i="10"/>
  <c r="AA30" i="10"/>
  <c r="E31" i="10"/>
  <c r="AA31" i="10"/>
  <c r="E32" i="10"/>
  <c r="AA32" i="10"/>
  <c r="E33" i="10"/>
  <c r="AA33" i="10"/>
  <c r="E34" i="10"/>
  <c r="AA34" i="10"/>
  <c r="E35" i="10"/>
  <c r="AA35" i="10"/>
  <c r="E36" i="10"/>
  <c r="AA36" i="10"/>
  <c r="E37" i="10"/>
  <c r="AA37" i="10"/>
  <c r="E38" i="10"/>
  <c r="AA38" i="10"/>
  <c r="E39" i="10"/>
  <c r="AA39" i="10"/>
  <c r="E40" i="10"/>
  <c r="AA40" i="10"/>
  <c r="E41" i="10"/>
  <c r="AA41" i="10"/>
  <c r="E42" i="10"/>
  <c r="AA42" i="10"/>
  <c r="E43" i="10"/>
  <c r="AA43" i="10"/>
  <c r="E44" i="10"/>
  <c r="AA44" i="10"/>
  <c r="E45" i="10"/>
  <c r="AA45" i="10"/>
  <c r="E46" i="10"/>
  <c r="AA46" i="10"/>
  <c r="E47" i="10"/>
  <c r="AA47" i="10"/>
  <c r="E48" i="10"/>
  <c r="AA48" i="10"/>
  <c r="E49" i="10"/>
  <c r="AA49" i="10"/>
  <c r="E50" i="10"/>
  <c r="AA50" i="10"/>
  <c r="E51" i="10"/>
  <c r="AA51" i="10"/>
  <c r="E52" i="10"/>
  <c r="AA52" i="10"/>
  <c r="E53" i="10"/>
  <c r="AA53" i="10"/>
  <c r="E54" i="10"/>
  <c r="AA54" i="10"/>
  <c r="E55" i="10"/>
  <c r="AA55" i="10"/>
  <c r="E56" i="10"/>
  <c r="AA56" i="10"/>
  <c r="E57" i="10"/>
  <c r="AA57" i="10"/>
  <c r="E58" i="10"/>
  <c r="AA58" i="10"/>
  <c r="E59" i="10"/>
  <c r="AA59" i="10"/>
  <c r="E60" i="10"/>
  <c r="AA60" i="10"/>
  <c r="E61" i="10"/>
  <c r="AA61" i="10"/>
  <c r="E62" i="10"/>
  <c r="AA62" i="10"/>
  <c r="E63" i="10"/>
  <c r="AA63" i="10"/>
  <c r="E64" i="10"/>
  <c r="AA64" i="10"/>
  <c r="E65" i="10"/>
  <c r="AA65" i="10"/>
  <c r="E66" i="10"/>
  <c r="AA66" i="10"/>
  <c r="E67" i="10"/>
  <c r="AA67" i="10"/>
  <c r="E68" i="10"/>
  <c r="AA68" i="10"/>
  <c r="E69" i="10"/>
  <c r="AA69" i="10"/>
  <c r="E70" i="10"/>
  <c r="AA70" i="10"/>
  <c r="E71" i="10"/>
  <c r="AA71" i="10"/>
  <c r="E72" i="10"/>
  <c r="AA72" i="10"/>
  <c r="E73" i="10"/>
  <c r="AA73" i="10"/>
  <c r="E74" i="10"/>
  <c r="AA74" i="10"/>
  <c r="E75" i="10"/>
  <c r="AA75" i="10"/>
  <c r="E76" i="10"/>
  <c r="AA76" i="10"/>
  <c r="E77" i="10"/>
  <c r="AA77" i="10"/>
  <c r="E78" i="10"/>
  <c r="AA78" i="10"/>
  <c r="E79" i="10"/>
  <c r="AA79" i="10"/>
  <c r="E80" i="10"/>
  <c r="AA80" i="10"/>
  <c r="E81" i="10"/>
  <c r="AA81" i="10"/>
  <c r="E82" i="10"/>
  <c r="AA82" i="10"/>
  <c r="E83" i="10"/>
  <c r="AA83" i="10"/>
  <c r="E84" i="10"/>
  <c r="AA84" i="10"/>
  <c r="E85" i="10"/>
  <c r="AA85" i="10"/>
  <c r="E86" i="10"/>
  <c r="AA86" i="10"/>
  <c r="E87" i="10"/>
  <c r="AA87" i="10"/>
  <c r="E88" i="10"/>
  <c r="AA88" i="10"/>
  <c r="E89" i="10"/>
  <c r="AA89" i="10"/>
  <c r="E90" i="10"/>
  <c r="AA90" i="10"/>
  <c r="E91" i="10"/>
  <c r="AA91" i="10"/>
  <c r="E92" i="10"/>
  <c r="AA92" i="10"/>
  <c r="E93" i="10"/>
  <c r="AA93" i="10"/>
  <c r="E94" i="10"/>
  <c r="AA94" i="10"/>
  <c r="E95" i="10"/>
  <c r="AA95" i="10"/>
  <c r="E96" i="10"/>
  <c r="AA96" i="10"/>
  <c r="E97" i="10"/>
  <c r="AA97" i="10"/>
  <c r="E98" i="10"/>
  <c r="AA98" i="10"/>
  <c r="E99" i="10"/>
  <c r="AA99" i="10"/>
  <c r="E100" i="10"/>
  <c r="AA100" i="10"/>
  <c r="E101" i="10"/>
  <c r="AA101" i="10"/>
  <c r="E102" i="10"/>
  <c r="AA102" i="10"/>
  <c r="E103" i="10"/>
  <c r="AA103" i="10"/>
  <c r="E104" i="10"/>
  <c r="AA104" i="10"/>
  <c r="E105" i="10"/>
  <c r="AA105" i="10"/>
  <c r="E106" i="10"/>
  <c r="AA106" i="10"/>
  <c r="E107" i="10"/>
  <c r="AA107" i="10"/>
  <c r="E108" i="10"/>
  <c r="AA108" i="10"/>
  <c r="E109" i="10"/>
  <c r="AA109" i="10"/>
  <c r="E110" i="10"/>
  <c r="AA110" i="10"/>
  <c r="E111" i="10"/>
  <c r="AA111" i="10"/>
  <c r="E112" i="10"/>
  <c r="AA112" i="10"/>
  <c r="E113" i="10"/>
  <c r="AA113" i="10"/>
  <c r="E114" i="10"/>
  <c r="AA114" i="10"/>
  <c r="E115" i="10"/>
  <c r="AA115" i="10"/>
  <c r="E116" i="10"/>
  <c r="AA116" i="10"/>
  <c r="E117" i="10"/>
  <c r="AA117" i="10"/>
  <c r="E118" i="10"/>
  <c r="AA118" i="10"/>
  <c r="E119" i="10"/>
  <c r="AA119" i="10"/>
  <c r="E120" i="10"/>
  <c r="AA120" i="10"/>
  <c r="E121" i="10"/>
  <c r="AA121" i="10"/>
  <c r="E122" i="10"/>
  <c r="AA122" i="10"/>
  <c r="E123" i="10"/>
  <c r="AA123" i="10"/>
  <c r="E124" i="10"/>
  <c r="AA124" i="10"/>
  <c r="E125" i="10"/>
  <c r="AA125" i="10"/>
  <c r="E126" i="10"/>
  <c r="AA126" i="10"/>
  <c r="E127" i="10"/>
  <c r="AA127" i="10"/>
  <c r="E128" i="10"/>
  <c r="AA128" i="10"/>
  <c r="E129" i="10"/>
  <c r="AA129" i="10"/>
  <c r="E130" i="10"/>
  <c r="AA130" i="10"/>
  <c r="E131" i="10"/>
  <c r="AA131" i="10"/>
  <c r="E132" i="10"/>
  <c r="AA132" i="10"/>
  <c r="E133" i="10"/>
  <c r="AA133" i="10"/>
  <c r="E134" i="10"/>
  <c r="AA134" i="10"/>
  <c r="E135" i="10"/>
  <c r="AA135" i="10"/>
  <c r="E136" i="10"/>
  <c r="AA136" i="10"/>
  <c r="E137" i="10"/>
  <c r="AA137" i="10"/>
  <c r="E138" i="10"/>
  <c r="AA138" i="10"/>
  <c r="E139" i="10"/>
  <c r="AA139" i="10"/>
  <c r="E140" i="10"/>
  <c r="AA140" i="10"/>
  <c r="E141" i="10"/>
  <c r="AA141" i="10"/>
  <c r="E142" i="10"/>
  <c r="AA142" i="10"/>
  <c r="E143" i="10"/>
  <c r="AA143" i="10"/>
  <c r="E144" i="10"/>
  <c r="AA144" i="10"/>
  <c r="E145" i="10"/>
  <c r="AA145" i="10"/>
  <c r="E146" i="10"/>
  <c r="AA146" i="10"/>
  <c r="E147" i="10"/>
  <c r="AA147" i="10"/>
  <c r="E148" i="10"/>
  <c r="AA148" i="10"/>
  <c r="E149" i="10"/>
  <c r="AA149" i="10"/>
  <c r="E150" i="10"/>
  <c r="AA150" i="10"/>
  <c r="E151" i="10"/>
  <c r="AA151" i="10"/>
  <c r="E152" i="10"/>
  <c r="AA152" i="10"/>
  <c r="E153" i="10"/>
  <c r="AA153" i="10"/>
  <c r="E154" i="10"/>
  <c r="AA154" i="10"/>
  <c r="E155" i="10"/>
  <c r="AA155" i="10"/>
  <c r="E156" i="10"/>
  <c r="AA156" i="10"/>
  <c r="E157" i="10"/>
  <c r="AA157" i="10"/>
  <c r="E158" i="10"/>
  <c r="AA158" i="10"/>
  <c r="E159" i="10"/>
  <c r="AA159" i="10"/>
  <c r="E160" i="10"/>
  <c r="AA160" i="10"/>
  <c r="E161" i="10"/>
  <c r="AA161" i="10"/>
  <c r="E162" i="10"/>
  <c r="AA162" i="10"/>
  <c r="E163" i="10"/>
  <c r="AA163" i="10"/>
  <c r="E164" i="10"/>
  <c r="AA164" i="10"/>
  <c r="E165" i="10"/>
  <c r="AA165" i="10"/>
  <c r="E166" i="10"/>
  <c r="AA166" i="10"/>
  <c r="E167" i="10"/>
  <c r="AA167" i="10"/>
  <c r="E168" i="10"/>
  <c r="AA168" i="10"/>
  <c r="E169" i="10"/>
  <c r="AA169" i="10"/>
  <c r="E170" i="10"/>
  <c r="AA170" i="10"/>
  <c r="E171" i="10"/>
  <c r="AA171" i="10"/>
  <c r="E172" i="10"/>
  <c r="AA172" i="10"/>
  <c r="E173" i="10"/>
  <c r="AA173" i="10"/>
  <c r="E174" i="10"/>
  <c r="AA174" i="10"/>
  <c r="E175" i="10"/>
  <c r="AA175" i="10"/>
  <c r="E176" i="10"/>
  <c r="AA176" i="10"/>
  <c r="E177" i="10"/>
  <c r="AA177" i="10"/>
  <c r="E178" i="10"/>
  <c r="AA178" i="10"/>
  <c r="E179" i="10"/>
  <c r="AA179" i="10"/>
  <c r="E180" i="10"/>
  <c r="AA180" i="10"/>
  <c r="E181" i="10"/>
  <c r="AA181" i="10"/>
  <c r="E182" i="10"/>
  <c r="AA182" i="10"/>
  <c r="E183" i="10"/>
  <c r="AA183" i="10"/>
  <c r="E184" i="10"/>
  <c r="AA184" i="10"/>
  <c r="E185" i="10"/>
  <c r="AA185" i="10"/>
  <c r="E186" i="10"/>
  <c r="AA186" i="10"/>
  <c r="E187" i="10"/>
  <c r="AA187" i="10"/>
  <c r="E188" i="10"/>
  <c r="AA188" i="10"/>
  <c r="E189" i="10"/>
  <c r="AA189" i="10"/>
  <c r="E190" i="10"/>
  <c r="AA190" i="10"/>
  <c r="E191" i="10"/>
  <c r="AA191" i="10"/>
  <c r="E192" i="10"/>
  <c r="AA192" i="10"/>
  <c r="E193" i="10"/>
  <c r="AA193" i="10"/>
  <c r="E194" i="10"/>
  <c r="AA194" i="10"/>
  <c r="E195" i="10"/>
  <c r="AA195" i="10"/>
  <c r="E196" i="10"/>
  <c r="AA196" i="10"/>
  <c r="E197" i="10"/>
  <c r="AA197" i="10"/>
  <c r="E198" i="10"/>
  <c r="AA198" i="10"/>
  <c r="E199" i="10"/>
  <c r="AA199" i="10"/>
  <c r="E200" i="10"/>
  <c r="AA200" i="10"/>
  <c r="E201" i="10"/>
  <c r="AA201" i="10"/>
  <c r="E202" i="10"/>
  <c r="AA202" i="10"/>
  <c r="E203" i="10"/>
  <c r="AA203" i="10"/>
  <c r="E204" i="10"/>
  <c r="AA204" i="10"/>
  <c r="E205" i="10"/>
  <c r="AA205" i="10"/>
  <c r="E206" i="10"/>
  <c r="AA206" i="10"/>
  <c r="E207" i="10"/>
  <c r="AA207" i="10"/>
  <c r="E208" i="10"/>
  <c r="AA208" i="10"/>
  <c r="E209" i="10"/>
  <c r="AA209" i="10"/>
  <c r="E210" i="10"/>
  <c r="AA210" i="10"/>
  <c r="E211" i="10"/>
  <c r="AA211" i="10"/>
  <c r="E212" i="10"/>
  <c r="AA212" i="10"/>
  <c r="E213" i="10"/>
  <c r="AA213" i="10"/>
  <c r="E214" i="10"/>
  <c r="AA214" i="10"/>
  <c r="E215" i="10"/>
  <c r="AA215" i="10"/>
  <c r="E216" i="10"/>
  <c r="AA216" i="10"/>
  <c r="E217" i="10"/>
  <c r="AA217" i="10"/>
  <c r="E218" i="10"/>
  <c r="AA218" i="10"/>
  <c r="E219" i="10"/>
  <c r="AA219" i="10"/>
  <c r="E220" i="10"/>
  <c r="AA220" i="10"/>
  <c r="E221" i="10"/>
  <c r="AA221" i="10"/>
  <c r="E222" i="10"/>
  <c r="AA222" i="10"/>
  <c r="E223" i="10"/>
  <c r="AA223" i="10"/>
  <c r="E224" i="10"/>
  <c r="AA224" i="10"/>
  <c r="E225" i="10"/>
  <c r="AA225" i="10"/>
  <c r="E226" i="10"/>
  <c r="AA226" i="10"/>
  <c r="E227" i="10"/>
  <c r="AA227" i="10"/>
  <c r="E228" i="10"/>
  <c r="AA228" i="10"/>
  <c r="E229" i="10"/>
  <c r="AA229" i="10"/>
  <c r="E230" i="10"/>
  <c r="AA230" i="10"/>
  <c r="E231" i="10"/>
  <c r="AA231" i="10"/>
  <c r="E232" i="10"/>
  <c r="AA232" i="10"/>
  <c r="E233" i="10"/>
  <c r="AA233" i="10"/>
  <c r="E234" i="10"/>
  <c r="AA234" i="10"/>
  <c r="E235" i="10"/>
  <c r="AA235" i="10"/>
  <c r="E236" i="10"/>
  <c r="AA236" i="10"/>
  <c r="E237" i="10"/>
  <c r="AA237" i="10"/>
  <c r="E238" i="10"/>
  <c r="AA238" i="10"/>
  <c r="E239" i="10"/>
  <c r="AA239" i="10"/>
  <c r="E240" i="10"/>
  <c r="AA240" i="10"/>
  <c r="E241" i="10"/>
  <c r="AA241" i="10"/>
  <c r="E242" i="10"/>
  <c r="AA242" i="10"/>
  <c r="E243" i="10"/>
  <c r="AA243" i="10"/>
  <c r="E244" i="10"/>
  <c r="AA244" i="10"/>
  <c r="E245" i="10"/>
  <c r="AA245" i="10"/>
  <c r="E246" i="10"/>
  <c r="AA246" i="10"/>
  <c r="E247" i="10"/>
  <c r="AA247" i="10"/>
  <c r="E248" i="10"/>
  <c r="AA248" i="10"/>
  <c r="E249" i="10"/>
  <c r="AA249" i="10"/>
  <c r="E250" i="10"/>
  <c r="AA250" i="10"/>
  <c r="E251" i="10"/>
  <c r="AA251" i="10"/>
  <c r="E252" i="10"/>
  <c r="AA252" i="10"/>
  <c r="E253" i="10"/>
  <c r="AA253" i="10"/>
  <c r="E254" i="10"/>
  <c r="AA254" i="10"/>
  <c r="E255" i="10"/>
  <c r="AA255" i="10"/>
  <c r="E256" i="10"/>
  <c r="AA256" i="10"/>
  <c r="E257" i="10"/>
  <c r="AA257" i="10"/>
  <c r="E258" i="10"/>
  <c r="AA258" i="10"/>
  <c r="E259" i="10"/>
  <c r="AA259" i="10"/>
  <c r="E260" i="10"/>
  <c r="AA260" i="10"/>
  <c r="E261" i="10"/>
  <c r="AA261" i="10"/>
  <c r="E262" i="10"/>
  <c r="AA262" i="10"/>
  <c r="E263" i="10"/>
  <c r="AA263" i="10"/>
  <c r="E264" i="10"/>
  <c r="AA264" i="10"/>
  <c r="E265" i="10"/>
  <c r="AA265" i="10"/>
  <c r="E266" i="10"/>
  <c r="AA266" i="10"/>
  <c r="E267" i="10"/>
  <c r="AA267" i="10"/>
  <c r="E268" i="10"/>
  <c r="AA268" i="10"/>
  <c r="E269" i="10"/>
  <c r="AA269" i="10"/>
  <c r="E270" i="10"/>
  <c r="AA270" i="10"/>
  <c r="E271" i="10"/>
  <c r="AA271" i="10"/>
  <c r="E272" i="10"/>
  <c r="AA272" i="10"/>
  <c r="E273" i="10"/>
  <c r="AA273" i="10"/>
  <c r="E274" i="10"/>
  <c r="AA274" i="10"/>
  <c r="E275" i="10"/>
  <c r="AA275" i="10"/>
  <c r="E276" i="10"/>
  <c r="AA276" i="10"/>
  <c r="E277" i="10"/>
  <c r="AA277" i="10"/>
  <c r="E278" i="10"/>
  <c r="AA278" i="10"/>
  <c r="E279" i="10"/>
  <c r="AA279" i="10"/>
  <c r="E280" i="10"/>
  <c r="AA280" i="10"/>
  <c r="E281" i="10"/>
  <c r="AA281" i="10"/>
  <c r="E282" i="10"/>
  <c r="AA282" i="10"/>
  <c r="E283" i="10"/>
  <c r="AA283" i="10"/>
  <c r="E284" i="10"/>
  <c r="AA284" i="10"/>
  <c r="E285" i="10"/>
  <c r="AA285" i="10"/>
  <c r="E286" i="10"/>
  <c r="AA286" i="10"/>
  <c r="E287" i="10"/>
  <c r="AA287" i="10"/>
  <c r="E288" i="10"/>
  <c r="AA288" i="10"/>
  <c r="E289" i="10"/>
  <c r="AA289" i="10"/>
  <c r="E290" i="10"/>
  <c r="AA290" i="10"/>
  <c r="E291" i="10"/>
  <c r="AA291" i="10"/>
  <c r="E292" i="10"/>
  <c r="AA292" i="10"/>
  <c r="E293" i="10"/>
  <c r="AA293" i="10"/>
  <c r="E294" i="10"/>
  <c r="AA294" i="10"/>
  <c r="E295" i="10"/>
  <c r="AA295" i="10"/>
  <c r="E296" i="10"/>
  <c r="AA296" i="10"/>
  <c r="E297" i="10"/>
  <c r="AA297" i="10"/>
  <c r="E298" i="10"/>
  <c r="AA298" i="10"/>
  <c r="E299" i="10"/>
  <c r="AA299" i="10"/>
  <c r="E300" i="10"/>
  <c r="AA300" i="10"/>
  <c r="E301" i="10"/>
  <c r="AA301" i="10"/>
  <c r="E302" i="10"/>
  <c r="AA302" i="10"/>
  <c r="E303" i="10"/>
  <c r="AA303" i="10"/>
  <c r="E304" i="10"/>
  <c r="AA304" i="10"/>
  <c r="E305" i="10"/>
  <c r="AA305" i="10"/>
  <c r="E306" i="10"/>
  <c r="AA306" i="10"/>
  <c r="E307" i="10"/>
  <c r="AA307" i="10"/>
  <c r="E308" i="10"/>
  <c r="AA308" i="10"/>
  <c r="E309" i="10"/>
  <c r="AA309" i="10"/>
  <c r="E310" i="10"/>
  <c r="AA310" i="10"/>
  <c r="E311" i="10"/>
  <c r="AA311" i="10"/>
  <c r="E312" i="10"/>
  <c r="AA312" i="10"/>
  <c r="E313" i="10"/>
  <c r="AA313" i="10"/>
  <c r="E314" i="10"/>
  <c r="AA314" i="10"/>
  <c r="E315" i="10"/>
  <c r="AA315" i="10"/>
  <c r="E316" i="10"/>
  <c r="AA316" i="10"/>
  <c r="E317" i="10"/>
  <c r="AA317" i="10"/>
  <c r="E318" i="10"/>
  <c r="AA318" i="10"/>
  <c r="E319" i="10"/>
  <c r="AA319" i="10"/>
  <c r="E320" i="10"/>
  <c r="AA320" i="10"/>
  <c r="E321" i="10"/>
  <c r="AA321" i="10"/>
  <c r="E322" i="10"/>
  <c r="AA322" i="10"/>
  <c r="E323" i="10"/>
  <c r="AA323" i="10"/>
  <c r="E324" i="10"/>
  <c r="AA324" i="10"/>
  <c r="E325" i="10"/>
  <c r="AA325" i="10"/>
  <c r="E326" i="10"/>
  <c r="AA326" i="10"/>
  <c r="E327" i="10"/>
  <c r="AA327" i="10"/>
  <c r="E328" i="10"/>
  <c r="AA328" i="10"/>
  <c r="E329" i="10"/>
  <c r="AA329" i="10"/>
  <c r="E330" i="10"/>
  <c r="AA330" i="10"/>
  <c r="E331" i="10"/>
  <c r="AA331" i="10"/>
  <c r="E332" i="10"/>
  <c r="AA332" i="10"/>
  <c r="E333" i="10"/>
  <c r="AA333" i="10"/>
  <c r="E334" i="10"/>
  <c r="AA334" i="10"/>
  <c r="E335" i="10"/>
  <c r="AA335" i="10"/>
  <c r="E336" i="10"/>
  <c r="AA336" i="10"/>
  <c r="E337" i="10"/>
  <c r="AA337" i="10"/>
  <c r="E338" i="10"/>
  <c r="AA338" i="10"/>
  <c r="E339" i="10"/>
  <c r="AA339" i="10"/>
  <c r="E340" i="10"/>
  <c r="AA340" i="10"/>
  <c r="E341" i="10"/>
  <c r="AA341" i="10"/>
  <c r="E342" i="10"/>
  <c r="AA342" i="10"/>
  <c r="E343" i="10"/>
  <c r="AA343" i="10"/>
  <c r="E344" i="10"/>
  <c r="AA344" i="10"/>
  <c r="E345" i="10"/>
  <c r="AA345" i="10"/>
  <c r="E346" i="10"/>
  <c r="AA346" i="10"/>
  <c r="E347" i="10"/>
  <c r="AA347" i="10"/>
  <c r="E348" i="10"/>
  <c r="AA348" i="10"/>
  <c r="E349" i="10"/>
  <c r="AA349" i="10"/>
  <c r="E350" i="10"/>
  <c r="AA350" i="10"/>
  <c r="E351" i="10"/>
  <c r="AA351" i="10"/>
  <c r="E352" i="10"/>
  <c r="AA352" i="10"/>
  <c r="E353" i="10"/>
  <c r="AA353" i="10"/>
  <c r="E354" i="10"/>
  <c r="AA354" i="10"/>
  <c r="E355" i="10"/>
  <c r="AA355" i="10"/>
  <c r="E356" i="10"/>
  <c r="AA356" i="10"/>
  <c r="E357" i="10"/>
  <c r="AA357" i="10"/>
  <c r="E358" i="10"/>
  <c r="AA358" i="10"/>
  <c r="E359" i="10"/>
  <c r="AA359" i="10"/>
  <c r="E360" i="10"/>
  <c r="AA360" i="10"/>
  <c r="E361" i="10"/>
  <c r="AA361" i="10"/>
  <c r="E362" i="10"/>
  <c r="AA362" i="10"/>
  <c r="E363" i="10"/>
  <c r="AA363" i="10"/>
  <c r="E364" i="10"/>
  <c r="AA364" i="10"/>
  <c r="E365" i="10"/>
  <c r="AA365" i="10"/>
  <c r="E366" i="10"/>
  <c r="AA366" i="10"/>
  <c r="E367" i="10"/>
  <c r="AA367" i="10"/>
  <c r="E368" i="10"/>
  <c r="AA368" i="10"/>
  <c r="E369" i="10"/>
  <c r="AA369" i="10"/>
  <c r="E370" i="10"/>
  <c r="AA370" i="10"/>
  <c r="E371" i="10"/>
  <c r="AA371" i="10"/>
  <c r="E372" i="10"/>
  <c r="AA372" i="10"/>
  <c r="E373" i="10"/>
  <c r="AA373" i="10"/>
  <c r="E374" i="10"/>
  <c r="AA374" i="10"/>
  <c r="E375" i="10"/>
  <c r="AA375" i="10"/>
  <c r="E376" i="10"/>
  <c r="AA376" i="10"/>
  <c r="E377" i="10"/>
  <c r="AA377" i="10"/>
  <c r="E378" i="10"/>
  <c r="AA378" i="10"/>
  <c r="E379" i="10"/>
  <c r="AA379" i="10"/>
  <c r="E380" i="10"/>
  <c r="AA380" i="10"/>
  <c r="E381" i="10"/>
  <c r="AA381" i="10"/>
  <c r="E382" i="10"/>
  <c r="AA382" i="10"/>
  <c r="E383" i="10"/>
  <c r="AA383" i="10"/>
  <c r="E384" i="10"/>
  <c r="AA384" i="10"/>
  <c r="E385" i="10"/>
  <c r="AA385" i="10"/>
  <c r="E386" i="10"/>
  <c r="AA386" i="10"/>
  <c r="E387" i="10"/>
  <c r="AA387" i="10"/>
  <c r="E388" i="10"/>
  <c r="AA388" i="10"/>
  <c r="E389" i="10"/>
  <c r="AA389" i="10"/>
  <c r="E390" i="10"/>
  <c r="AA390" i="10"/>
  <c r="E391" i="10"/>
  <c r="AA391" i="10"/>
  <c r="E392" i="10"/>
  <c r="AA392" i="10"/>
  <c r="E393" i="10"/>
  <c r="AA393" i="10"/>
  <c r="E394" i="10"/>
  <c r="AA394" i="10"/>
  <c r="E395" i="10"/>
  <c r="AA395" i="10"/>
  <c r="E396" i="10"/>
  <c r="AA396" i="10"/>
  <c r="E397" i="10"/>
  <c r="AA397" i="10"/>
  <c r="E398" i="10"/>
  <c r="AA398" i="10"/>
  <c r="E399" i="10"/>
  <c r="AA399" i="10"/>
  <c r="E400" i="10"/>
  <c r="AA400" i="10"/>
  <c r="E401" i="10"/>
  <c r="AA401" i="10"/>
  <c r="E402" i="10"/>
  <c r="AA402" i="10"/>
  <c r="E403" i="10"/>
  <c r="AA403" i="10"/>
  <c r="E404" i="10"/>
  <c r="AA404" i="10"/>
  <c r="E405" i="10"/>
  <c r="AA405" i="10"/>
  <c r="E406" i="10"/>
  <c r="AA406" i="10"/>
  <c r="E407" i="10"/>
  <c r="AA407" i="10"/>
  <c r="E408" i="10"/>
  <c r="AA408" i="10"/>
  <c r="E409" i="10"/>
  <c r="AA409" i="10"/>
  <c r="E410" i="10"/>
  <c r="AA410" i="10"/>
  <c r="E411" i="10"/>
  <c r="AA411" i="10"/>
  <c r="E412" i="10"/>
  <c r="AA412" i="10"/>
  <c r="E413" i="10"/>
  <c r="AA413" i="10"/>
  <c r="E414" i="10"/>
  <c r="AA414" i="10"/>
  <c r="E415" i="10"/>
  <c r="AA415" i="10"/>
  <c r="E416" i="10"/>
  <c r="AA416" i="10"/>
  <c r="E417" i="10"/>
  <c r="AA417" i="10"/>
  <c r="E418" i="10"/>
  <c r="AA418" i="10"/>
  <c r="E419" i="10"/>
  <c r="AA419" i="10"/>
  <c r="E420" i="10"/>
  <c r="AA420" i="10"/>
  <c r="E421" i="10"/>
  <c r="AA421" i="10"/>
  <c r="E422" i="10"/>
  <c r="AA422" i="10"/>
  <c r="E423" i="10"/>
  <c r="AA423" i="10"/>
  <c r="E424" i="10"/>
  <c r="AA424" i="10"/>
  <c r="E425" i="10"/>
  <c r="AA425" i="10"/>
  <c r="E426" i="10"/>
  <c r="AA426" i="10"/>
  <c r="E427" i="10"/>
  <c r="AA427" i="10"/>
  <c r="E428" i="10"/>
  <c r="AA428" i="10"/>
  <c r="E429" i="10"/>
  <c r="AA429" i="10"/>
  <c r="E430" i="10"/>
  <c r="AA430" i="10"/>
  <c r="E431" i="10"/>
  <c r="AA431" i="10"/>
  <c r="E432" i="10"/>
  <c r="AA432" i="10"/>
  <c r="E433" i="10"/>
  <c r="AA433" i="10"/>
  <c r="E434" i="10"/>
  <c r="AA434" i="10"/>
  <c r="E435" i="10"/>
  <c r="AA435" i="10"/>
  <c r="E436" i="10"/>
  <c r="AA436" i="10"/>
  <c r="E437" i="10"/>
  <c r="AA437" i="10"/>
  <c r="E438" i="10"/>
  <c r="AA438" i="10"/>
  <c r="E439" i="10"/>
  <c r="AA439" i="10"/>
  <c r="E440" i="10"/>
  <c r="AA440" i="10"/>
  <c r="E441" i="10"/>
  <c r="AA441" i="10"/>
  <c r="E442" i="10"/>
  <c r="AA442" i="10"/>
  <c r="E443" i="10"/>
  <c r="AA443" i="10"/>
  <c r="E444" i="10"/>
  <c r="AA444" i="10"/>
  <c r="E445" i="10"/>
  <c r="AA445" i="10"/>
  <c r="E446" i="10"/>
  <c r="AA446" i="10"/>
  <c r="E447" i="10"/>
  <c r="AA447" i="10"/>
  <c r="E448" i="10"/>
  <c r="AA448" i="10"/>
  <c r="E449" i="10"/>
  <c r="AA449" i="10"/>
  <c r="E450" i="10"/>
  <c r="AA450" i="10"/>
  <c r="E451" i="10"/>
  <c r="AA451" i="10"/>
  <c r="E452" i="10"/>
  <c r="AA452" i="10"/>
  <c r="E453" i="10"/>
  <c r="AA453" i="10"/>
  <c r="E454" i="10"/>
  <c r="AA454" i="10"/>
  <c r="E455" i="10"/>
  <c r="AA455" i="10"/>
  <c r="E456" i="10"/>
  <c r="AA456" i="10"/>
  <c r="E457" i="10"/>
  <c r="AA457" i="10"/>
  <c r="E458" i="10"/>
  <c r="AA458" i="10"/>
  <c r="E459" i="10"/>
  <c r="AA459" i="10"/>
  <c r="E460" i="10"/>
  <c r="AA460" i="10"/>
  <c r="E461" i="10"/>
  <c r="AA461" i="10"/>
  <c r="E462" i="10"/>
  <c r="AA462" i="10"/>
  <c r="E463" i="10"/>
  <c r="AA463" i="10"/>
  <c r="E464" i="10"/>
  <c r="AA464" i="10"/>
  <c r="E465" i="10"/>
  <c r="AA465" i="10"/>
  <c r="E466" i="10"/>
  <c r="AA466" i="10"/>
  <c r="E467" i="10"/>
  <c r="AA467" i="10"/>
  <c r="E468" i="10"/>
  <c r="AA468" i="10"/>
  <c r="E469" i="10"/>
  <c r="AA469" i="10"/>
  <c r="E470" i="10"/>
  <c r="AA470" i="10"/>
  <c r="E471" i="10"/>
  <c r="AA471" i="10"/>
  <c r="E472" i="10"/>
  <c r="AA472" i="10"/>
  <c r="E473" i="10"/>
  <c r="AA473" i="10"/>
  <c r="E474" i="10"/>
  <c r="AA474" i="10"/>
  <c r="E475" i="10"/>
  <c r="AA475" i="10"/>
  <c r="E476" i="10"/>
  <c r="AA476" i="10"/>
  <c r="E477" i="10"/>
  <c r="AA477" i="10"/>
  <c r="E478" i="10"/>
  <c r="AA478" i="10"/>
  <c r="E479" i="10"/>
  <c r="AA479" i="10"/>
  <c r="E480" i="10"/>
  <c r="AA480" i="10"/>
  <c r="E481" i="10"/>
  <c r="F481" i="10"/>
  <c r="G481" i="10"/>
  <c r="H481" i="10"/>
  <c r="I481" i="10"/>
  <c r="J481" i="10"/>
  <c r="K481" i="10"/>
  <c r="L481" i="10"/>
  <c r="M481" i="10"/>
  <c r="N481" i="10"/>
  <c r="O481" i="10"/>
  <c r="P481" i="10"/>
  <c r="Q481" i="10"/>
  <c r="R481" i="10"/>
  <c r="S481" i="10"/>
  <c r="T481" i="10"/>
  <c r="U481" i="10"/>
  <c r="V481" i="10"/>
  <c r="W481" i="10"/>
  <c r="X481" i="10"/>
  <c r="Y481" i="10"/>
  <c r="Z481" i="10"/>
  <c r="AA481" i="10"/>
  <c r="E482" i="10"/>
  <c r="F482" i="10"/>
  <c r="G482" i="10"/>
  <c r="H482" i="10"/>
  <c r="I482" i="10"/>
  <c r="J482" i="10"/>
  <c r="K482" i="10"/>
  <c r="L482" i="10"/>
  <c r="M482" i="10"/>
  <c r="N482" i="10"/>
  <c r="O482" i="10"/>
  <c r="P482" i="10"/>
  <c r="Q482" i="10"/>
  <c r="R482" i="10"/>
  <c r="S482" i="10"/>
  <c r="T482" i="10"/>
  <c r="U482" i="10"/>
  <c r="V482" i="10"/>
  <c r="W482" i="10"/>
  <c r="X482" i="10"/>
  <c r="Y482" i="10"/>
  <c r="Z482" i="10"/>
  <c r="AA482" i="10"/>
  <c r="E483" i="10"/>
  <c r="F483" i="10"/>
  <c r="G483" i="10"/>
  <c r="H483" i="10"/>
  <c r="I483" i="10"/>
  <c r="J483" i="10"/>
  <c r="K483" i="10"/>
  <c r="L483" i="10"/>
  <c r="M483" i="10"/>
  <c r="N483" i="10"/>
  <c r="O483" i="10"/>
  <c r="P483" i="10"/>
  <c r="Q483" i="10"/>
  <c r="R483" i="10"/>
  <c r="S483" i="10"/>
  <c r="T483" i="10"/>
  <c r="U483" i="10"/>
  <c r="V483" i="10"/>
  <c r="W483" i="10"/>
  <c r="X483" i="10"/>
  <c r="Y483" i="10"/>
  <c r="Z483" i="10"/>
  <c r="AA483" i="10"/>
  <c r="E484" i="10"/>
  <c r="F484" i="10"/>
  <c r="G484" i="10"/>
  <c r="H484" i="10"/>
  <c r="I484" i="10"/>
  <c r="J484" i="10"/>
  <c r="K484" i="10"/>
  <c r="L484" i="10"/>
  <c r="M484" i="10"/>
  <c r="N484" i="10"/>
  <c r="O484" i="10"/>
  <c r="P484" i="10"/>
  <c r="Q484" i="10"/>
  <c r="R484" i="10"/>
  <c r="S484" i="10"/>
  <c r="T484" i="10"/>
  <c r="U484" i="10"/>
  <c r="V484" i="10"/>
  <c r="W484" i="10"/>
  <c r="X484" i="10"/>
  <c r="Y484" i="10"/>
  <c r="Z484" i="10"/>
  <c r="AA484" i="10"/>
  <c r="E485" i="10"/>
  <c r="F485" i="10"/>
  <c r="G485" i="10"/>
  <c r="H485" i="10"/>
  <c r="I485" i="10"/>
  <c r="J485" i="10"/>
  <c r="K485" i="10"/>
  <c r="L485" i="10"/>
  <c r="M485" i="10"/>
  <c r="N485" i="10"/>
  <c r="O485" i="10"/>
  <c r="P485" i="10"/>
  <c r="Q485" i="10"/>
  <c r="R485" i="10"/>
  <c r="S485" i="10"/>
  <c r="T485" i="10"/>
  <c r="U485" i="10"/>
  <c r="V485" i="10"/>
  <c r="W485" i="10"/>
  <c r="X485" i="10"/>
  <c r="Y485" i="10"/>
  <c r="Z485" i="10"/>
  <c r="AA485" i="10"/>
  <c r="E486" i="10"/>
  <c r="F486" i="10"/>
  <c r="G486" i="10"/>
  <c r="H486" i="10"/>
  <c r="I486" i="10"/>
  <c r="J486" i="10"/>
  <c r="K486" i="10"/>
  <c r="L486" i="10"/>
  <c r="M486" i="10"/>
  <c r="N486" i="10"/>
  <c r="O486" i="10"/>
  <c r="P486" i="10"/>
  <c r="Q486" i="10"/>
  <c r="R486" i="10"/>
  <c r="S486" i="10"/>
  <c r="T486" i="10"/>
  <c r="U486" i="10"/>
  <c r="V486" i="10"/>
  <c r="W486" i="10"/>
  <c r="X486" i="10"/>
  <c r="Y486" i="10"/>
  <c r="Z486" i="10"/>
  <c r="AA486" i="10"/>
  <c r="E487" i="10"/>
  <c r="F487" i="10"/>
  <c r="G487" i="10"/>
  <c r="H487" i="10"/>
  <c r="I487" i="10"/>
  <c r="J487" i="10"/>
  <c r="K487" i="10"/>
  <c r="L487" i="10"/>
  <c r="M487" i="10"/>
  <c r="N487" i="10"/>
  <c r="O487" i="10"/>
  <c r="P487" i="10"/>
  <c r="Q487" i="10"/>
  <c r="R487" i="10"/>
  <c r="S487" i="10"/>
  <c r="T487" i="10"/>
  <c r="U487" i="10"/>
  <c r="V487" i="10"/>
  <c r="W487" i="10"/>
  <c r="X487" i="10"/>
  <c r="Y487" i="10"/>
  <c r="Z487" i="10"/>
  <c r="AA487" i="10"/>
  <c r="E488" i="10"/>
  <c r="F488" i="10"/>
  <c r="G488" i="10"/>
  <c r="H488" i="10"/>
  <c r="I488" i="10"/>
  <c r="J488" i="10"/>
  <c r="K488" i="10"/>
  <c r="L488" i="10"/>
  <c r="M488" i="10"/>
  <c r="N488" i="10"/>
  <c r="O488" i="10"/>
  <c r="P488" i="10"/>
  <c r="Q488" i="10"/>
  <c r="R488" i="10"/>
  <c r="S488" i="10"/>
  <c r="T488" i="10"/>
  <c r="U488" i="10"/>
  <c r="V488" i="10"/>
  <c r="W488" i="10"/>
  <c r="X488" i="10"/>
  <c r="Y488" i="10"/>
  <c r="Z488" i="10"/>
  <c r="AA488" i="10"/>
  <c r="E489" i="10"/>
  <c r="F489" i="10"/>
  <c r="G489" i="10"/>
  <c r="H489" i="10"/>
  <c r="I489" i="10"/>
  <c r="J489" i="10"/>
  <c r="K489" i="10"/>
  <c r="L489" i="10"/>
  <c r="M489" i="10"/>
  <c r="N489" i="10"/>
  <c r="O489" i="10"/>
  <c r="P489" i="10"/>
  <c r="Q489" i="10"/>
  <c r="R489" i="10"/>
  <c r="S489" i="10"/>
  <c r="T489" i="10"/>
  <c r="U489" i="10"/>
  <c r="V489" i="10"/>
  <c r="W489" i="10"/>
  <c r="X489" i="10"/>
  <c r="Y489" i="10"/>
  <c r="Z489" i="10"/>
  <c r="AA489" i="10"/>
  <c r="AA2" i="10"/>
  <c r="E2" i="10"/>
  <c r="S144" i="7"/>
  <c r="Q144" i="7"/>
  <c r="U144" i="7"/>
  <c r="Q145" i="7"/>
  <c r="K144" i="7"/>
  <c r="C144" i="7"/>
  <c r="E144" i="7"/>
  <c r="G144" i="7"/>
  <c r="I144" i="7"/>
  <c r="M144" i="7"/>
  <c r="O144" i="7"/>
  <c r="C145" i="7"/>
  <c r="V145" i="7"/>
  <c r="T145" i="7"/>
  <c r="R145" i="7"/>
  <c r="V144" i="7"/>
  <c r="T144" i="7"/>
  <c r="R144" i="7"/>
  <c r="P144" i="7"/>
  <c r="N144" i="7"/>
  <c r="L144" i="7"/>
  <c r="J144" i="7"/>
  <c r="H144" i="7"/>
  <c r="F144" i="7"/>
  <c r="D144" i="7"/>
  <c r="P145" i="7"/>
  <c r="N145" i="7"/>
  <c r="L145" i="7"/>
  <c r="J145" i="7"/>
  <c r="H145" i="7"/>
  <c r="F145" i="7"/>
  <c r="D145" i="7"/>
  <c r="C57" i="7"/>
  <c r="C58" i="7"/>
  <c r="C59" i="7"/>
  <c r="C60" i="7"/>
  <c r="D57" i="7"/>
  <c r="D58" i="7"/>
  <c r="D59" i="7"/>
  <c r="D60" i="7"/>
  <c r="O32" i="7"/>
  <c r="C32" i="7"/>
  <c r="E32" i="7"/>
  <c r="G32" i="7"/>
  <c r="I32" i="7"/>
  <c r="K32" i="7"/>
  <c r="M32" i="7"/>
  <c r="C33" i="7"/>
  <c r="P33" i="7"/>
  <c r="N33" i="7"/>
  <c r="L33" i="7"/>
  <c r="J33" i="7"/>
  <c r="H33" i="7"/>
  <c r="F33" i="7"/>
  <c r="D33" i="7"/>
  <c r="P32" i="7"/>
  <c r="N32" i="7"/>
  <c r="L32" i="7"/>
  <c r="J32" i="7"/>
  <c r="H32" i="7"/>
  <c r="F32" i="7"/>
  <c r="D32" i="7"/>
  <c r="C10" i="7"/>
  <c r="C11" i="7"/>
  <c r="D10" i="7"/>
  <c r="D9" i="7"/>
  <c r="D8" i="7"/>
  <c r="D11" i="7"/>
</calcChain>
</file>

<file path=xl/sharedStrings.xml><?xml version="1.0" encoding="utf-8"?>
<sst xmlns="http://schemas.openxmlformats.org/spreadsheetml/2006/main" count="4253" uniqueCount="519">
  <si>
    <t>Total</t>
  </si>
  <si>
    <t>location</t>
  </si>
  <si>
    <t>community</t>
  </si>
  <si>
    <t>nfmembers</t>
  </si>
  <si>
    <t>membership</t>
  </si>
  <si>
    <t>ntfp</t>
  </si>
  <si>
    <t>murumuru</t>
  </si>
  <si>
    <t>pataua</t>
  </si>
  <si>
    <t>palmito</t>
  </si>
  <si>
    <t>wood</t>
  </si>
  <si>
    <t>sawmill</t>
  </si>
  <si>
    <t>farinha</t>
  </si>
  <si>
    <t>pepper</t>
  </si>
  <si>
    <t>agriculture</t>
  </si>
  <si>
    <t>acai</t>
  </si>
  <si>
    <t>passionf</t>
  </si>
  <si>
    <t>cocoa</t>
  </si>
  <si>
    <t>cupuacu</t>
  </si>
  <si>
    <t>fishing</t>
  </si>
  <si>
    <t>chicken</t>
  </si>
  <si>
    <t>crab</t>
  </si>
  <si>
    <t>shrimp</t>
  </si>
  <si>
    <t>defeso</t>
  </si>
  <si>
    <t>bverde</t>
  </si>
  <si>
    <t>bfamilia</t>
  </si>
  <si>
    <t>pension</t>
  </si>
  <si>
    <t>other</t>
  </si>
  <si>
    <t>total</t>
  </si>
  <si>
    <t>Salvaterra</t>
  </si>
  <si>
    <t>Água Boa</t>
  </si>
  <si>
    <t>Boa Vista</t>
  </si>
  <si>
    <t>Camará</t>
  </si>
  <si>
    <t>Cururu</t>
  </si>
  <si>
    <t xml:space="preserve">Cururu </t>
  </si>
  <si>
    <t>Cururuzinho</t>
  </si>
  <si>
    <t>Joannes</t>
  </si>
  <si>
    <t>Jobim</t>
  </si>
  <si>
    <t>Marizal</t>
  </si>
  <si>
    <t>São Benedito</t>
  </si>
  <si>
    <t>Vila Ceará</t>
  </si>
  <si>
    <t>Bragança</t>
  </si>
  <si>
    <t>Montenegro</t>
  </si>
  <si>
    <t>Cearazinho</t>
  </si>
  <si>
    <t xml:space="preserve"> Cearazinho</t>
  </si>
  <si>
    <t>Monte Alegre</t>
  </si>
  <si>
    <t>Urupiúna</t>
  </si>
  <si>
    <t>Tauarí</t>
  </si>
  <si>
    <t>Nossa Senhora do Carmo</t>
  </si>
  <si>
    <t>São Raimundo</t>
  </si>
  <si>
    <t>Jararáca</t>
  </si>
  <si>
    <t>Alto Paraíso</t>
  </si>
  <si>
    <t>Alto do Majó</t>
  </si>
  <si>
    <t>Santo Antônio dos Soares</t>
  </si>
  <si>
    <t>Santo Antônio dos Monteiros</t>
  </si>
  <si>
    <t>Vila Boa Esperança</t>
  </si>
  <si>
    <t>Bacuriteua</t>
  </si>
  <si>
    <t>Imaculada Conceição</t>
  </si>
  <si>
    <t>Santo Antônio Soares</t>
  </si>
  <si>
    <t>Arraial</t>
  </si>
  <si>
    <t>Chaú</t>
  </si>
  <si>
    <t>São Francisco dos Gonzagas</t>
  </si>
  <si>
    <t>Acarajó</t>
  </si>
  <si>
    <t>Augusto Corrêa</t>
  </si>
  <si>
    <t>Açaízal</t>
  </si>
  <si>
    <t>Furo do Gil</t>
  </si>
  <si>
    <t>Santa Rita</t>
  </si>
  <si>
    <t>Rio Cearence</t>
  </si>
  <si>
    <t>Tambaqui</t>
  </si>
  <si>
    <t>Furo Grande</t>
  </si>
  <si>
    <t>Cantagalo</t>
  </si>
  <si>
    <t>Tomé-Açu</t>
  </si>
  <si>
    <t>Vila Forquilha</t>
  </si>
  <si>
    <t>Santa Luzia</t>
  </si>
  <si>
    <t>São José</t>
  </si>
  <si>
    <t>Bragantina</t>
  </si>
  <si>
    <t>Caninde</t>
  </si>
  <si>
    <t>Santa Tereza</t>
  </si>
  <si>
    <t>Travessa Santana</t>
  </si>
  <si>
    <t>Igarapé-Miri</t>
  </si>
  <si>
    <t>Meruú</t>
  </si>
  <si>
    <t>Rio Coré</t>
  </si>
  <si>
    <t>Anajás</t>
  </si>
  <si>
    <t>Cachorro</t>
  </si>
  <si>
    <t>Cambão</t>
  </si>
  <si>
    <t>Belo Horizonte</t>
  </si>
  <si>
    <t>Rocado do Guajará</t>
  </si>
  <si>
    <t>Beija-Flor</t>
  </si>
  <si>
    <t>Santa Cruz</t>
  </si>
  <si>
    <t>Nova Betânia</t>
  </si>
  <si>
    <t>Vila Mucambo</t>
  </si>
  <si>
    <t>Merué</t>
  </si>
  <si>
    <t>Rio Mirundé</t>
  </si>
  <si>
    <t>Mupí</t>
  </si>
  <si>
    <t>Vila Guajará</t>
  </si>
  <si>
    <t>Rio Mapí</t>
  </si>
  <si>
    <t>Taboca</t>
  </si>
  <si>
    <t>Bunitinha</t>
  </si>
  <si>
    <t>Recreio</t>
  </si>
  <si>
    <t>Mucambo</t>
  </si>
  <si>
    <t>Guajará</t>
  </si>
  <si>
    <t>Mirundé</t>
  </si>
  <si>
    <t>Rio Mupí</t>
  </si>
  <si>
    <t>Variable</t>
  </si>
  <si>
    <t>Description</t>
  </si>
  <si>
    <t>Rural area of the municipality</t>
  </si>
  <si>
    <t>Name of the community</t>
  </si>
  <si>
    <t>Number of family members</t>
  </si>
  <si>
    <t>Membership: 0 (non-member); 1 (member); 2 (non-member and non-collector)</t>
  </si>
  <si>
    <t>Non-Timber Forest Product</t>
  </si>
  <si>
    <t>Palmito</t>
  </si>
  <si>
    <t>Wood</t>
  </si>
  <si>
    <t>Sawmill</t>
  </si>
  <si>
    <t>Farinha (manioc powder)</t>
  </si>
  <si>
    <t>Pepper</t>
  </si>
  <si>
    <t>Agriculture</t>
  </si>
  <si>
    <t>Açaí</t>
  </si>
  <si>
    <t>Passion fruit</t>
  </si>
  <si>
    <t>Cocoa</t>
  </si>
  <si>
    <t>Cupuaçu</t>
  </si>
  <si>
    <t>Fishing</t>
  </si>
  <si>
    <t>Chicken</t>
  </si>
  <si>
    <t>Crab</t>
  </si>
  <si>
    <t>Shrimp</t>
  </si>
  <si>
    <t>Cash Transfers (Fishing Insurance)</t>
  </si>
  <si>
    <t>Cash Tranfers (Green Grant)</t>
  </si>
  <si>
    <t>Cash Transfers (Bolsa Família)</t>
  </si>
  <si>
    <t>State Pension</t>
  </si>
  <si>
    <t>Other sources of income</t>
  </si>
  <si>
    <t>OBS.: ntfp in Anajás = murumuru + pataua</t>
  </si>
  <si>
    <t>Non-member</t>
  </si>
  <si>
    <t>Member</t>
  </si>
  <si>
    <t>Non-member and non-collector</t>
  </si>
  <si>
    <t>U$</t>
  </si>
  <si>
    <t>Percent</t>
  </si>
  <si>
    <t>Braganca</t>
  </si>
  <si>
    <t>Augusto Correa</t>
  </si>
  <si>
    <t>Tome-Acu</t>
  </si>
  <si>
    <t>Igarape-Miri</t>
  </si>
  <si>
    <t>Anajas</t>
  </si>
  <si>
    <t>Total per community</t>
  </si>
  <si>
    <t xml:space="preserve">Total </t>
  </si>
  <si>
    <t>Figure 1 - Income per membership</t>
  </si>
  <si>
    <t>Figure 2 - Income per community</t>
  </si>
  <si>
    <t>Income</t>
  </si>
  <si>
    <t>Farinha</t>
  </si>
  <si>
    <t>Acai</t>
  </si>
  <si>
    <t>Passionf</t>
  </si>
  <si>
    <t>Cupuacu</t>
  </si>
  <si>
    <t>Defeso</t>
  </si>
  <si>
    <t>Bverde</t>
  </si>
  <si>
    <t>Bfamilia</t>
  </si>
  <si>
    <t>Pension</t>
  </si>
  <si>
    <t>Other</t>
  </si>
  <si>
    <t>Figure 3 - Incomes from Products</t>
  </si>
  <si>
    <t>Pendion averages 24%</t>
  </si>
  <si>
    <t>Bfamilia averages 8%</t>
  </si>
  <si>
    <t>Other is unknown</t>
  </si>
  <si>
    <t>Farinha em Braganca 46%</t>
  </si>
  <si>
    <t>Bfamilia leads in Salvaterra 14%</t>
  </si>
  <si>
    <t>A. Correa: spreaded out even within farinha, agriculture, pension and other</t>
  </si>
  <si>
    <t>F. Gil: sawmill, fatinha, bfamilia and pension</t>
  </si>
  <si>
    <t>Tome-Acu: peper 81%</t>
  </si>
  <si>
    <t>I-Miri: acai 82%</t>
  </si>
  <si>
    <t>Anajas acai 34%</t>
  </si>
  <si>
    <t>Non-member: 32% peper and 26% acai</t>
  </si>
  <si>
    <t>Member; 26% agriculture and 19% peper</t>
  </si>
  <si>
    <t>NM-NC: 25% farinha, 22% pension, 22% other</t>
  </si>
  <si>
    <t>Row Labels</t>
  </si>
  <si>
    <t>Frequency</t>
  </si>
  <si>
    <t>Grand Total</t>
  </si>
  <si>
    <t>Max</t>
  </si>
  <si>
    <t>Min</t>
  </si>
  <si>
    <t>Avg</t>
  </si>
  <si>
    <t>Mode:</t>
  </si>
  <si>
    <t>Standard Deviation:</t>
  </si>
  <si>
    <t>Coefficient of Skewness:</t>
  </si>
  <si>
    <t>`</t>
  </si>
  <si>
    <t>Sd.</t>
  </si>
  <si>
    <t>ntfp/family member</t>
  </si>
  <si>
    <t>0-100</t>
  </si>
  <si>
    <t>100-200</t>
  </si>
  <si>
    <t>200-300</t>
  </si>
  <si>
    <t>300-400</t>
  </si>
  <si>
    <t>400-500</t>
  </si>
  <si>
    <t>500-600</t>
  </si>
  <si>
    <t>700-800</t>
  </si>
  <si>
    <t>800-900</t>
  </si>
  <si>
    <t>1000-1100</t>
  </si>
  <si>
    <t>1100-1200</t>
  </si>
  <si>
    <t>1300-1400</t>
  </si>
  <si>
    <t>1400-1500</t>
  </si>
  <si>
    <t>1500-1600</t>
  </si>
  <si>
    <t>1600-1700</t>
  </si>
  <si>
    <t>Mean: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</si>
  <si>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</si>
  <si>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</si>
  <si>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</si>
  <si>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</si>
  <si>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</si>
  <si>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</si>
  <si>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</si>
  <si>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</si>
  <si>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</si>
  <si>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</si>
  <si>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</si>
  <si>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</si>
  <si>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</si>
  <si>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</si>
  <si>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</si>
  <si>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</si>
  <si>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</si>
  <si>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</si>
  <si>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</si>
  <si>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</si>
  <si>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</si>
  <si>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</si>
  <si>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230-240</t>
  </si>
  <si>
    <t>240-250</t>
  </si>
  <si>
    <t>250-260</t>
  </si>
  <si>
    <t>260-270</t>
  </si>
  <si>
    <t>290-300</t>
  </si>
  <si>
    <t>300-310</t>
  </si>
  <si>
    <t>320-330</t>
  </si>
  <si>
    <t>330-340</t>
  </si>
  <si>
    <t>360-370</t>
  </si>
  <si>
    <t>380-390</t>
  </si>
  <si>
    <t>400-410</t>
  </si>
  <si>
    <t>440-450</t>
  </si>
  <si>
    <t>590-600</t>
  </si>
  <si>
    <t>710-720</t>
  </si>
  <si>
    <t>760-770</t>
  </si>
  <si>
    <t>770-780</t>
  </si>
  <si>
    <t>820-830</t>
  </si>
  <si>
    <t>850-860</t>
  </si>
  <si>
    <t>880-890</t>
  </si>
  <si>
    <t>1020-1030</t>
  </si>
  <si>
    <t>1100-1110</t>
  </si>
  <si>
    <t>1300-1310</t>
  </si>
  <si>
    <t>1470-1480</t>
  </si>
  <si>
    <t>1500-1510</t>
  </si>
  <si>
    <t>1610-1620</t>
  </si>
  <si>
    <t>Minimum:</t>
  </si>
  <si>
    <t>Maximum:</t>
  </si>
  <si>
    <t>total/family member</t>
  </si>
  <si>
    <t>600-700</t>
  </si>
  <si>
    <t>900-1000</t>
  </si>
  <si>
    <t>1200-1300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</si>
  <si>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</si>
  <si>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</si>
  <si>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</si>
  <si>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</si>
  <si>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</si>
  <si>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</si>
  <si>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</si>
  <si>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2400-2500</t>
  </si>
  <si>
    <t>2500-2600</t>
  </si>
  <si>
    <t>2600-2700</t>
  </si>
  <si>
    <t>2700-2800</t>
  </si>
  <si>
    <t>2800-2900</t>
  </si>
  <si>
    <t>2900-3000</t>
  </si>
  <si>
    <t>3000-3100</t>
  </si>
  <si>
    <t>3100-3200</t>
  </si>
  <si>
    <t>3200-3300</t>
  </si>
  <si>
    <t>3300-3400</t>
  </si>
  <si>
    <t>3400-3500</t>
  </si>
  <si>
    <t>3500-3600</t>
  </si>
  <si>
    <t>3600-3700</t>
  </si>
  <si>
    <t>3700-3800</t>
  </si>
  <si>
    <t>3800-3900</t>
  </si>
  <si>
    <t>4000-4100</t>
  </si>
  <si>
    <t>4100-4200</t>
  </si>
  <si>
    <t>4200-4300</t>
  </si>
  <si>
    <t>4300-4400</t>
  </si>
  <si>
    <t>4500-4600</t>
  </si>
  <si>
    <t>4600-4700</t>
  </si>
  <si>
    <t>4700-4800</t>
  </si>
  <si>
    <t>5000-5100</t>
  </si>
  <si>
    <t>5100-5200</t>
  </si>
  <si>
    <t>5500-5600</t>
  </si>
  <si>
    <t>5800-5900</t>
  </si>
  <si>
    <t>5900-6000</t>
  </si>
  <si>
    <t>6000-6100</t>
  </si>
  <si>
    <t>6100-6200</t>
  </si>
  <si>
    <t>6200-6300</t>
  </si>
  <si>
    <t>6300-6400</t>
  </si>
  <si>
    <t>6400-6500</t>
  </si>
  <si>
    <t>6600-6700</t>
  </si>
  <si>
    <t>6800-6900</t>
  </si>
  <si>
    <t>7500-7600</t>
  </si>
  <si>
    <t>7800-7900</t>
  </si>
  <si>
    <t>7900-8000</t>
  </si>
  <si>
    <t>8300-8400</t>
  </si>
  <si>
    <t>8600-8700</t>
  </si>
  <si>
    <t>8700-8800</t>
  </si>
  <si>
    <t>8900-9000</t>
  </si>
  <si>
    <t>9300-9400</t>
  </si>
  <si>
    <t>9500-9600</t>
  </si>
  <si>
    <t>9600-9700</t>
  </si>
  <si>
    <t>10500-10600</t>
  </si>
  <si>
    <t>12600-12700</t>
  </si>
  <si>
    <t>12800-12900</t>
  </si>
  <si>
    <t>13200-13300</t>
  </si>
  <si>
    <t>13800-13900</t>
  </si>
  <si>
    <t>13900-14000</t>
  </si>
  <si>
    <t>14000-14100</t>
  </si>
  <si>
    <t>14800-14900</t>
  </si>
  <si>
    <t>16100-16200</t>
  </si>
  <si>
    <t>16300-16400</t>
  </si>
  <si>
    <t>17200-17300</t>
  </si>
  <si>
    <t>17600-17700</t>
  </si>
  <si>
    <t>18900-19000</t>
  </si>
  <si>
    <t>20300-20400</t>
  </si>
  <si>
    <t>20800-20900</t>
  </si>
  <si>
    <t>21000-21100</t>
  </si>
  <si>
    <t>23700-23800</t>
  </si>
  <si>
    <t>25900-26000</t>
  </si>
  <si>
    <t>29200-29300</t>
  </si>
  <si>
    <t>30000-30100</t>
  </si>
  <si>
    <t>&lt;0 or (blank)</t>
  </si>
  <si>
    <t>220-230</t>
  </si>
  <si>
    <t>490-500</t>
  </si>
  <si>
    <t>550-560</t>
  </si>
  <si>
    <t>660-670</t>
  </si>
  <si>
    <t>270-280</t>
  </si>
  <si>
    <t>520-530</t>
  </si>
  <si>
    <t>640-650</t>
  </si>
  <si>
    <t>750-760</t>
  </si>
  <si>
    <t>1280-1290</t>
  </si>
  <si>
    <t>palmito/family member</t>
  </si>
  <si>
    <t>Positive skewed</t>
  </si>
  <si>
    <t>Normal</t>
  </si>
  <si>
    <t>wood/family member</t>
  </si>
  <si>
    <t>390-400</t>
  </si>
  <si>
    <t>460-470</t>
  </si>
  <si>
    <t>540-550</t>
  </si>
  <si>
    <t>730-740</t>
  </si>
  <si>
    <t>800-810</t>
  </si>
  <si>
    <t>1380-1390</t>
  </si>
  <si>
    <t>1410-1420</t>
  </si>
  <si>
    <t>1710-1720</t>
  </si>
  <si>
    <t>1760-1770</t>
  </si>
  <si>
    <t>1840-1850</t>
  </si>
  <si>
    <t>2040-2050</t>
  </si>
  <si>
    <t>2690-2700</t>
  </si>
  <si>
    <t>sawmill/family member</t>
  </si>
  <si>
    <t>340-350</t>
  </si>
  <si>
    <t>530-540</t>
  </si>
  <si>
    <t>690-700</t>
  </si>
  <si>
    <t>1010-1020</t>
  </si>
  <si>
    <t>farinha/family member</t>
  </si>
  <si>
    <t>310-320</t>
  </si>
  <si>
    <t>510-520</t>
  </si>
  <si>
    <t>610-620</t>
  </si>
  <si>
    <t>670-680</t>
  </si>
  <si>
    <t>780-790</t>
  </si>
  <si>
    <t>840-850</t>
  </si>
  <si>
    <t>930-940</t>
  </si>
  <si>
    <t>1150-1160</t>
  </si>
  <si>
    <t>1220-1230</t>
  </si>
  <si>
    <t>1370-1380</t>
  </si>
  <si>
    <t>1400-1410</t>
  </si>
  <si>
    <t>1540-1550</t>
  </si>
  <si>
    <t>1570-1580</t>
  </si>
  <si>
    <t>1620-1630</t>
  </si>
  <si>
    <t>1630-1640</t>
  </si>
  <si>
    <t>1770-1780</t>
  </si>
  <si>
    <t>2020-2030</t>
  </si>
  <si>
    <t>2590-2600</t>
  </si>
  <si>
    <t>2720-2730</t>
  </si>
  <si>
    <t>2760-2770</t>
  </si>
  <si>
    <t>3220-3230</t>
  </si>
  <si>
    <t>5880-5890</t>
  </si>
  <si>
    <t>6320-6330</t>
  </si>
  <si>
    <t>6440-6450</t>
  </si>
  <si>
    <t>18400-18410</t>
  </si>
  <si>
    <t>19320-19330</t>
  </si>
  <si>
    <t>pepper/family member</t>
  </si>
  <si>
    <t>960-970</t>
  </si>
  <si>
    <t>1310-1320</t>
  </si>
  <si>
    <t>2070-2080</t>
  </si>
  <si>
    <t>2140-2150</t>
  </si>
  <si>
    <t>2170-2180</t>
  </si>
  <si>
    <t>2230-2240</t>
  </si>
  <si>
    <t>2270-2280</t>
  </si>
  <si>
    <t>2570-2580</t>
  </si>
  <si>
    <t>3060-3070</t>
  </si>
  <si>
    <t>3430-3440</t>
  </si>
  <si>
    <t>3450-3460</t>
  </si>
  <si>
    <t>3580-3590</t>
  </si>
  <si>
    <t>4290-4300</t>
  </si>
  <si>
    <t>4440-4450</t>
  </si>
  <si>
    <t>4740-4750</t>
  </si>
  <si>
    <t>5720-5730</t>
  </si>
  <si>
    <t>5790-5800</t>
  </si>
  <si>
    <t>5980-5990</t>
  </si>
  <si>
    <t>6130-6140</t>
  </si>
  <si>
    <t>6210-6220</t>
  </si>
  <si>
    <t>8580-8590</t>
  </si>
  <si>
    <t>8970-8980</t>
  </si>
  <si>
    <t>9200-9210</t>
  </si>
  <si>
    <t>11040-11050</t>
  </si>
  <si>
    <t>11960-11970</t>
  </si>
  <si>
    <t>12880-12890</t>
  </si>
  <si>
    <t>13800-13810</t>
  </si>
  <si>
    <t>14410-14420</t>
  </si>
  <si>
    <t>14900-14910</t>
  </si>
  <si>
    <t>16560-16570</t>
  </si>
  <si>
    <t>19750-19760</t>
  </si>
  <si>
    <t>28620-28630</t>
  </si>
  <si>
    <t>29650-29660</t>
  </si>
  <si>
    <t>agriculture/family member</t>
  </si>
  <si>
    <t>420-430</t>
  </si>
  <si>
    <t>450-460</t>
  </si>
  <si>
    <t>500-510</t>
  </si>
  <si>
    <t>680-690</t>
  </si>
  <si>
    <t>920-930</t>
  </si>
  <si>
    <t>1730-1740</t>
  </si>
  <si>
    <t>2220-2230</t>
  </si>
  <si>
    <t>2650-2660</t>
  </si>
  <si>
    <t>acai/family member</t>
  </si>
  <si>
    <t>350-360</t>
  </si>
  <si>
    <t>410-420</t>
  </si>
  <si>
    <t>470-480</t>
  </si>
  <si>
    <t>570-580</t>
  </si>
  <si>
    <t>650-660</t>
  </si>
  <si>
    <t>700-710</t>
  </si>
  <si>
    <t>740-750</t>
  </si>
  <si>
    <t>860-870</t>
  </si>
  <si>
    <t>870-880</t>
  </si>
  <si>
    <t>990-1000</t>
  </si>
  <si>
    <t>1070-1080</t>
  </si>
  <si>
    <t>1120-1130</t>
  </si>
  <si>
    <t>1160-1170</t>
  </si>
  <si>
    <t>1240-1250</t>
  </si>
  <si>
    <t>1320-1330</t>
  </si>
  <si>
    <t>1510-1520</t>
  </si>
  <si>
    <t>1520-1530</t>
  </si>
  <si>
    <t>1530-1540</t>
  </si>
  <si>
    <t>1690-1700</t>
  </si>
  <si>
    <t>1740-1750</t>
  </si>
  <si>
    <t>1750-1760</t>
  </si>
  <si>
    <t>1890-1900</t>
  </si>
  <si>
    <t>2190-2200</t>
  </si>
  <si>
    <t>2300-2310</t>
  </si>
  <si>
    <t>2480-2490</t>
  </si>
  <si>
    <t>2930-2940</t>
  </si>
  <si>
    <t>3120-3130</t>
  </si>
  <si>
    <t>3270-3280</t>
  </si>
  <si>
    <t>3770-3780</t>
  </si>
  <si>
    <t>3980-3990</t>
  </si>
  <si>
    <t>4600-4610</t>
  </si>
  <si>
    <t>5520-5530</t>
  </si>
  <si>
    <t>6380-6390</t>
  </si>
  <si>
    <t>6470-6480</t>
  </si>
  <si>
    <t>8550-8560</t>
  </si>
  <si>
    <t>8940-8950</t>
  </si>
  <si>
    <t>13650-13660</t>
  </si>
  <si>
    <t>16100-16110</t>
  </si>
  <si>
    <t>23770-23780</t>
  </si>
  <si>
    <t>passionf/family member</t>
  </si>
  <si>
    <t>7970-7980</t>
  </si>
  <si>
    <t>cocoa/family member</t>
  </si>
  <si>
    <t>1490-1500</t>
  </si>
  <si>
    <t>cupuacu/family member</t>
  </si>
  <si>
    <t>790-800</t>
  </si>
  <si>
    <t>fishing/family member</t>
  </si>
  <si>
    <t>980-990</t>
  </si>
  <si>
    <t>chicken/family member</t>
  </si>
  <si>
    <t>810-820</t>
  </si>
  <si>
    <t>1060-1070</t>
  </si>
  <si>
    <t>crab/family member</t>
  </si>
  <si>
    <t>shrimp/family member</t>
  </si>
  <si>
    <t>280-290</t>
  </si>
  <si>
    <t>defeso/family member</t>
  </si>
  <si>
    <t>830-840</t>
  </si>
  <si>
    <t>bverde/family member</t>
  </si>
  <si>
    <t>bfamilia/family member</t>
  </si>
  <si>
    <t>370-380</t>
  </si>
  <si>
    <t>480-490</t>
  </si>
  <si>
    <t>pension/family member</t>
  </si>
  <si>
    <t>430-440</t>
  </si>
  <si>
    <t>620-630</t>
  </si>
  <si>
    <t>1000-1010</t>
  </si>
  <si>
    <t>1250-1260</t>
  </si>
  <si>
    <t>1330-1340</t>
  </si>
  <si>
    <t>1450-1460</t>
  </si>
  <si>
    <t>1560-1570</t>
  </si>
  <si>
    <t>1590-1600</t>
  </si>
  <si>
    <t>2150-2160</t>
  </si>
  <si>
    <t>2490-2500</t>
  </si>
  <si>
    <t>2500-2510</t>
  </si>
  <si>
    <t>2660-2670</t>
  </si>
  <si>
    <t>3230-3240</t>
  </si>
  <si>
    <t>3500-3510</t>
  </si>
  <si>
    <t>other/family member</t>
  </si>
  <si>
    <t>630-640</t>
  </si>
  <si>
    <t>910-920</t>
  </si>
  <si>
    <t>1090-1100</t>
  </si>
  <si>
    <t>1340-1350</t>
  </si>
  <si>
    <t>1720-1730</t>
  </si>
  <si>
    <t>2110-2120</t>
  </si>
  <si>
    <t>2200-2210</t>
  </si>
  <si>
    <t>2290-2300</t>
  </si>
  <si>
    <t>2550-2560</t>
  </si>
  <si>
    <t>3790-3800</t>
  </si>
  <si>
    <t>3830-3840</t>
  </si>
  <si>
    <t>6840-6850</t>
  </si>
  <si>
    <t>6980-6990</t>
  </si>
  <si>
    <t>Product</t>
  </si>
  <si>
    <t>Households</t>
  </si>
  <si>
    <t>Family Members</t>
  </si>
  <si>
    <t>Average Members</t>
  </si>
  <si>
    <t>Minimum</t>
  </si>
  <si>
    <t>Maximum</t>
  </si>
  <si>
    <t>Mean</t>
  </si>
  <si>
    <t>Mode</t>
  </si>
  <si>
    <t>Standard Deviation</t>
  </si>
  <si>
    <t>Coef. Skewness</t>
  </si>
  <si>
    <t>Adapte vc Aghane!!!!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</si>
</sst>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_-&quot;R$&quot;\ * #,##0.00_-;\-&quot;R$&quot;\ * #,##0.00_-;_-&quot;R$&quot;\ * &quot;-&quot;??_-;_-@_-"/>
    <numFmt numFmtId="166" formatCode="_(* #,##0.0_);_(* \(#,##0.0\);_(* &quot;-&quot;??_);_(@_)"/>
    <numFmt numFmtId="167" formatCode="_(* #,##0_);_(* \(#,##0\);_(* &quot;-&quot;??_);_(@_)"/>
    <numFmt numFmtId="168" formatCode="0.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2" fontId="4" fillId="0" borderId="0" xfId="0" applyNumberFormat="1" applyFont="1"/>
    <xf numFmtId="0" fontId="4" fillId="0" borderId="1" xfId="0" applyFont="1" applyBorder="1" applyAlignment="1">
      <alignment horizontal="right"/>
    </xf>
    <xf numFmtId="0" fontId="3" fillId="2" borderId="0" xfId="0" applyFont="1" applyFill="1"/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6" fillId="3" borderId="7" xfId="3" applyNumberFormat="1" applyFont="1" applyFill="1" applyBorder="1" applyAlignment="1">
      <alignment horizontal="center" vertical="center"/>
    </xf>
    <xf numFmtId="0" fontId="0" fillId="3" borderId="7" xfId="3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4" fillId="0" borderId="0" xfId="1" applyFont="1"/>
    <xf numFmtId="43" fontId="4" fillId="0" borderId="2" xfId="1" applyFont="1" applyBorder="1"/>
    <xf numFmtId="1" fontId="4" fillId="0" borderId="0" xfId="2" applyNumberFormat="1" applyFont="1"/>
    <xf numFmtId="1" fontId="4" fillId="0" borderId="2" xfId="2" applyNumberFormat="1" applyFont="1" applyBorder="1"/>
    <xf numFmtId="0" fontId="0" fillId="0" borderId="6" xfId="0" applyBorder="1" applyAlignment="1"/>
    <xf numFmtId="43" fontId="0" fillId="0" borderId="0" xfId="0" applyNumberFormat="1"/>
    <xf numFmtId="167" fontId="4" fillId="0" borderId="0" xfId="1" applyNumberFormat="1" applyFont="1"/>
    <xf numFmtId="167" fontId="4" fillId="0" borderId="2" xfId="1" applyNumberFormat="1" applyFont="1" applyBorder="1"/>
    <xf numFmtId="43" fontId="4" fillId="0" borderId="0" xfId="0" applyNumberFormat="1" applyFont="1"/>
    <xf numFmtId="167" fontId="4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/>
    <xf numFmtId="167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0" fontId="4" fillId="0" borderId="0" xfId="0" applyFont="1" applyFill="1"/>
    <xf numFmtId="0" fontId="0" fillId="4" borderId="0" xfId="0" applyFill="1"/>
    <xf numFmtId="0" fontId="2" fillId="0" borderId="0" xfId="4" applyAlignment="1">
      <alignment horizontal="left"/>
    </xf>
    <xf numFmtId="0" fontId="2" fillId="0" borderId="0" xfId="4"/>
    <xf numFmtId="0" fontId="2" fillId="3" borderId="0" xfId="4" applyFill="1"/>
    <xf numFmtId="1" fontId="2" fillId="0" borderId="0" xfId="4" applyNumberFormat="1" applyAlignment="1">
      <alignment horizontal="left"/>
    </xf>
    <xf numFmtId="2" fontId="2" fillId="0" borderId="0" xfId="4" applyNumberFormat="1"/>
    <xf numFmtId="0" fontId="8" fillId="3" borderId="0" xfId="4" applyFont="1" applyFill="1"/>
    <xf numFmtId="0" fontId="8" fillId="3" borderId="0" xfId="4" applyFont="1" applyFill="1" applyAlignment="1">
      <alignment horizontal="lef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pivotButton="1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2" fontId="8" fillId="3" borderId="0" xfId="4" applyNumberFormat="1" applyFont="1" applyFill="1"/>
    <xf numFmtId="1" fontId="8" fillId="3" borderId="0" xfId="4" applyNumberFormat="1" applyFont="1" applyFill="1"/>
    <xf numFmtId="0" fontId="2" fillId="3" borderId="0" xfId="4" applyFill="1" applyAlignment="1">
      <alignment horizontal="left"/>
    </xf>
    <xf numFmtId="0" fontId="7" fillId="3" borderId="0" xfId="4" applyFont="1" applyFill="1"/>
    <xf numFmtId="0" fontId="0" fillId="3" borderId="0" xfId="0" applyFill="1"/>
    <xf numFmtId="1" fontId="0" fillId="3" borderId="0" xfId="0" applyNumberFormat="1" applyFill="1"/>
    <xf numFmtId="0" fontId="0" fillId="0" borderId="0" xfId="0" applyFill="1"/>
    <xf numFmtId="0" fontId="1" fillId="0" borderId="0" xfId="4" applyFont="1" applyAlignment="1">
      <alignment horizontal="left"/>
    </xf>
    <xf numFmtId="0" fontId="0" fillId="3" borderId="3" xfId="0" applyFill="1" applyBorder="1"/>
    <xf numFmtId="0" fontId="0" fillId="3" borderId="5" xfId="0" applyFill="1" applyBorder="1"/>
    <xf numFmtId="0" fontId="9" fillId="3" borderId="3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1" fontId="9" fillId="3" borderId="0" xfId="0" applyNumberFormat="1" applyFont="1" applyFill="1" applyAlignment="1">
      <alignment horizontal="left"/>
    </xf>
    <xf numFmtId="168" fontId="2" fillId="0" borderId="0" xfId="4" applyNumberFormat="1" applyAlignment="1">
      <alignment horizontal="left"/>
    </xf>
    <xf numFmtId="0" fontId="0" fillId="5" borderId="0" xfId="0" applyFill="1"/>
    <xf numFmtId="167" fontId="0" fillId="5" borderId="0" xfId="1" applyNumberFormat="1" applyFont="1" applyFill="1"/>
    <xf numFmtId="0" fontId="0" fillId="6" borderId="0" xfId="0" applyFill="1"/>
    <xf numFmtId="0" fontId="9" fillId="3" borderId="5" xfId="0" applyFont="1" applyFill="1" applyBorder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2" fontId="9" fillId="3" borderId="0" xfId="0" applyNumberFormat="1" applyFont="1" applyFill="1" applyAlignment="1">
      <alignment horizontal="left" vertical="top"/>
    </xf>
  </cellXfs>
  <cellStyles count="13">
    <cellStyle name="Comma" xfId="1" builtinId="3"/>
    <cellStyle name="Currency 2" xfId="3"/>
    <cellStyle name="Normal" xfId="0" builtinId="0"/>
    <cellStyle name="Normal 2" xfId="4"/>
    <cellStyle name="Normal 3" xfId="11"/>
    <cellStyle name="Percent" xfId="2" builtinId="5"/>
    <cellStyle name="Percent 2" xfId="5"/>
    <cellStyle name="Percent 2 2" xfId="6"/>
    <cellStyle name="Percent 2 2 2" xfId="7"/>
    <cellStyle name="Percent 2 3" xfId="8"/>
    <cellStyle name="Percent 3" xfId="9"/>
    <cellStyle name="Percent 4" xfId="10"/>
    <cellStyle name="Percent 5" xfId="12"/>
  </cellStyles>
  <dxfs count="63"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pivotCacheDefinition" Target="pivotCache/pivotCacheDefinition19.xml"/><Relationship Id="rId47" Type="http://schemas.openxmlformats.org/officeDocument/2006/relationships/pivotCacheDefinition" Target="pivotCache/pivotCacheDefinition20.xml"/><Relationship Id="rId48" Type="http://schemas.openxmlformats.org/officeDocument/2006/relationships/pivotCacheDefinition" Target="pivotCache/pivotCacheDefinition21.xml"/><Relationship Id="rId49" Type="http://schemas.openxmlformats.org/officeDocument/2006/relationships/theme" Target="theme/theme1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2.xml"/><Relationship Id="rId50" Type="http://schemas.openxmlformats.org/officeDocument/2006/relationships/styles" Target="styles.xml"/><Relationship Id="rId51" Type="http://schemas.openxmlformats.org/officeDocument/2006/relationships/sharedStrings" Target="sharedStrings.xml"/><Relationship Id="rId5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pivotCacheDefinition" Target="pivotCache/pivotCacheDefinition3.xml"/><Relationship Id="rId31" Type="http://schemas.openxmlformats.org/officeDocument/2006/relationships/pivotCacheDefinition" Target="pivotCache/pivotCacheDefinition4.xml"/><Relationship Id="rId32" Type="http://schemas.openxmlformats.org/officeDocument/2006/relationships/pivotCacheDefinition" Target="pivotCache/pivotCacheDefinition5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pivotCacheDefinition" Target="pivotCache/pivotCacheDefinition6.xml"/><Relationship Id="rId34" Type="http://schemas.openxmlformats.org/officeDocument/2006/relationships/pivotCacheDefinition" Target="pivotCache/pivotCacheDefinition7.xml"/><Relationship Id="rId35" Type="http://schemas.openxmlformats.org/officeDocument/2006/relationships/pivotCacheDefinition" Target="pivotCache/pivotCacheDefinition8.xml"/><Relationship Id="rId36" Type="http://schemas.openxmlformats.org/officeDocument/2006/relationships/pivotCacheDefinition" Target="pivotCache/pivotCacheDefinition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pivotCacheDefinition" Target="pivotCache/pivotCacheDefinition10.xml"/><Relationship Id="rId38" Type="http://schemas.openxmlformats.org/officeDocument/2006/relationships/pivotCacheDefinition" Target="pivotCache/pivotCacheDefinition11.xml"/><Relationship Id="rId39" Type="http://schemas.openxmlformats.org/officeDocument/2006/relationships/pivotCacheDefinition" Target="pivotCache/pivotCacheDefinition12.xml"/><Relationship Id="rId40" Type="http://schemas.openxmlformats.org/officeDocument/2006/relationships/pivotCacheDefinition" Target="pivotCache/pivotCacheDefinition13.xml"/><Relationship Id="rId41" Type="http://schemas.openxmlformats.org/officeDocument/2006/relationships/pivotCacheDefinition" Target="pivotCache/pivotCacheDefinition14.xml"/><Relationship Id="rId42" Type="http://schemas.openxmlformats.org/officeDocument/2006/relationships/pivotCacheDefinition" Target="pivotCache/pivotCacheDefinition15.xml"/><Relationship Id="rId43" Type="http://schemas.openxmlformats.org/officeDocument/2006/relationships/pivotCacheDefinition" Target="pivotCache/pivotCacheDefinition16.xml"/><Relationship Id="rId44" Type="http://schemas.openxmlformats.org/officeDocument/2006/relationships/pivotCacheDefinition" Target="pivotCache/pivotCacheDefinition17.xml"/><Relationship Id="rId45" Type="http://schemas.openxmlformats.org/officeDocument/2006/relationships/pivotCacheDefinition" Target="pivotCache/pivotCacheDefinition18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39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40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41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5812705665933"/>
          <c:y val="0.0295952278897471"/>
          <c:w val="0.882329616953553"/>
          <c:h val="0.721152496305993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tx>
                <c:rich>
                  <a:bodyPr/>
                  <a:lstStyle/>
                  <a:p>
                    <a:fld id="{F7ECDEEE-49D9-9F4E-A44E-D2908BB5280F}" type="VALUE">
                      <a:rPr lang="mr-IN"/>
                      <a:pPr/>
                      <a:t>[VALUE]</a:t>
                    </a:fld>
                    <a:r>
                      <a:rPr lang="mr-IN"/>
                      <a:t> </a:t>
                    </a:r>
                    <a:r>
                      <a:rPr lang="mr-IN" baseline="0"/>
                      <a:t> (38%)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649F3C1-A088-2345-8DD2-50D89EDD55BE}" type="VALUE">
                      <a:rPr lang="mr-IN"/>
                      <a:pPr/>
                      <a:t>[VALUE]</a:t>
                    </a:fld>
                    <a:r>
                      <a:rPr lang="mr-IN"/>
                      <a:t> (52%)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FB2E50-4B0C-3D45-82F4-9C45AA9B5738}" type="VALUE">
                      <a:rPr lang="mr-IN"/>
                      <a:pPr/>
                      <a:t>[VALUE]</a:t>
                    </a:fld>
                    <a:r>
                      <a:rPr lang="mr-IN"/>
                      <a:t> (10%)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Plots!$B$8:$B$10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Plots!$C$8:$C$10</c:f>
              <c:numCache>
                <c:formatCode>_(* #,##0_);_(* \(#,##0\);_(* "-"??_);_(@_)</c:formatCode>
                <c:ptCount val="3"/>
                <c:pt idx="0">
                  <c:v>1.71610248466258E6</c:v>
                </c:pt>
                <c:pt idx="1">
                  <c:v>2.33857395092025E6</c:v>
                </c:pt>
                <c:pt idx="2">
                  <c:v>448115.9509202454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gapDepth val="30"/>
        <c:shape val="cylinder"/>
        <c:axId val="1561332976"/>
        <c:axId val="2067760544"/>
        <c:axId val="0"/>
      </c:bar3DChart>
      <c:catAx>
        <c:axId val="156133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/>
                  <a:t>Membership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67760544"/>
        <c:crosses val="autoZero"/>
        <c:auto val="1"/>
        <c:lblAlgn val="ctr"/>
        <c:lblOffset val="100"/>
        <c:noMultiLvlLbl val="0"/>
      </c:catAx>
      <c:valAx>
        <c:axId val="20677605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Income (U$)</a:t>
                </a:r>
              </a:p>
            </c:rich>
          </c:tx>
          <c:layout>
            <c:manualLayout>
              <c:xMode val="edge"/>
              <c:yMode val="edge"/>
              <c:x val="0.00209719031848388"/>
              <c:y val="0.251136754922879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5613329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74270873846"/>
          <c:y val="0.0223478415689712"/>
          <c:w val="0.882329616953553"/>
          <c:h val="0.721152496305993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tx>
                <c:rich>
                  <a:bodyPr/>
                  <a:lstStyle/>
                  <a:p>
                    <a:fld id="{178D8FE9-C8B4-084A-8E31-7ED1D457162F}" type="VALUE">
                      <a:rPr lang="is-IS"/>
                      <a:pPr/>
                      <a:t>[VALUE]</a:t>
                    </a:fld>
                    <a:r>
                      <a:rPr lang="is-IS"/>
                      <a:t> (7%)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2E4AC64-02BA-2F43-B5D3-B446AFF93820}" type="VALUE">
                      <a:rPr lang="mr-IN"/>
                      <a:pPr/>
                      <a:t>[VALUE]</a:t>
                    </a:fld>
                    <a:r>
                      <a:rPr lang="mr-IN"/>
                      <a:t> (19%)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mr-IN"/>
                      <a:t> </a:t>
                    </a:r>
                    <a:fld id="{B042E869-B430-1B43-97C0-8628AEF7AE02}" type="VALUE">
                      <a:rPr lang="mr-IN"/>
                      <a:pPr/>
                      <a:t>[VALUE]</a:t>
                    </a:fld>
                    <a:r>
                      <a:rPr lang="mr-IN"/>
                      <a:t> (2%)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BBCBA2-80FA-C649-8F56-608D880B3233}" type="VALUE">
                      <a:rPr lang="mr-IN"/>
                      <a:pPr/>
                      <a:t>[VALUE]</a:t>
                    </a:fld>
                    <a:r>
                      <a:rPr lang="mr-IN"/>
                      <a:t> (7%)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710B769-6E01-3143-A6DF-568CEB37DD5C}" type="VALUE">
                      <a:rPr lang="is-IS"/>
                      <a:pPr/>
                      <a:t>[VALUE]</a:t>
                    </a:fld>
                    <a:r>
                      <a:rPr lang="is-IS"/>
                      <a:t> (27%)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5DED502-4DDC-9847-B8C6-EBB6607CB03F}" type="VALUE">
                      <a:rPr lang="mr-IN"/>
                      <a:pPr/>
                      <a:t>[VALUE]</a:t>
                    </a:fld>
                    <a:r>
                      <a:rPr lang="mr-IN"/>
                      <a:t> (18%)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C25CBD7-EBDA-E642-B326-6AAAB1632351}" type="VALUE">
                      <a:rPr lang="fi-FI"/>
                      <a:pPr/>
                      <a:t>[VALUE]</a:t>
                    </a:fld>
                    <a:r>
                      <a:rPr lang="fi-FI"/>
                      <a:t> (20%)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(Plots!$C$27,Plots!$E$27,Plots!$G$27,Plots!$I$27,Plots!$K$27,Plots!$M$27,Plots!$O$27)</c:f>
              <c:strCache>
                <c:ptCount val="7"/>
                <c:pt idx="0">
                  <c:v>Salvaterra</c:v>
                </c:pt>
                <c:pt idx="1">
                  <c:v>Braganca</c:v>
                </c:pt>
                <c:pt idx="2">
                  <c:v>Augusto Correa</c:v>
                </c:pt>
                <c:pt idx="3">
                  <c:v>Furo do Gil</c:v>
                </c:pt>
                <c:pt idx="4">
                  <c:v>Tome-Acu</c:v>
                </c:pt>
                <c:pt idx="5">
                  <c:v>Igarape-Miri</c:v>
                </c:pt>
                <c:pt idx="6">
                  <c:v>Anajas</c:v>
                </c:pt>
              </c:strCache>
            </c:strRef>
          </c:cat>
          <c:val>
            <c:numRef>
              <c:f>(Plots!$C$32,Plots!$E$32,Plots!$G$32,Plots!$I$32,Plots!$K$32,Plots!$M$32,Plots!$O$32)</c:f>
              <c:numCache>
                <c:formatCode>_(* #,##0_);_(* \(#,##0\);_(* "-"??_);_(@_)</c:formatCode>
                <c:ptCount val="7"/>
                <c:pt idx="0">
                  <c:v>313004.6012269939</c:v>
                </c:pt>
                <c:pt idx="1">
                  <c:v>845847.2392638037</c:v>
                </c:pt>
                <c:pt idx="2">
                  <c:v>92841.10429447853</c:v>
                </c:pt>
                <c:pt idx="3">
                  <c:v>322105.8282208589</c:v>
                </c:pt>
                <c:pt idx="4">
                  <c:v>1.22084846625767E6</c:v>
                </c:pt>
                <c:pt idx="5">
                  <c:v>828915.337423313</c:v>
                </c:pt>
                <c:pt idx="6">
                  <c:v>879229.809815951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gapDepth val="30"/>
        <c:shape val="cylinder"/>
        <c:axId val="-2142539920"/>
        <c:axId val="-2143182320"/>
        <c:axId val="0"/>
      </c:bar3DChart>
      <c:catAx>
        <c:axId val="-214253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/>
                  <a:t>Community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2143182320"/>
        <c:crosses val="autoZero"/>
        <c:auto val="1"/>
        <c:lblAlgn val="ctr"/>
        <c:lblOffset val="100"/>
        <c:noMultiLvlLbl val="0"/>
      </c:catAx>
      <c:valAx>
        <c:axId val="-21431823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Income (U$)</a:t>
                </a:r>
              </a:p>
            </c:rich>
          </c:tx>
          <c:layout>
            <c:manualLayout>
              <c:xMode val="edge"/>
              <c:yMode val="edge"/>
              <c:x val="0.0267080853146184"/>
              <c:y val="0.254760372155874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-21425399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0.501194566187126"/>
                  <c:y val="3.49109717873338E-7"/>
                </c:manualLayout>
              </c:layout>
              <c:tx>
                <c:rich>
                  <a:bodyPr/>
                  <a:lstStyle/>
                  <a:p>
                    <a:fld id="{CD625E70-4248-314C-89FB-2037B757F781}" type="VALUE">
                      <a:rPr lang="mr-IN"/>
                      <a:pPr/>
                      <a:t>[VALUE]</a:t>
                    </a:fld>
                    <a:r>
                      <a:rPr lang="mr-IN"/>
                      <a:t> (39%)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500255999583779"/>
                  <c:y val="0.0022177194826613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>
                        <a:solidFill>
                          <a:schemeClr val="bg1"/>
                        </a:solidFill>
                      </a:defRPr>
                    </a:pPr>
                    <a:r>
                      <a:rPr lang="mr-IN"/>
                      <a:t> </a:t>
                    </a:r>
                    <a:fld id="{6F74AAA6-32A6-EE4A-9798-C0F3777F9E92}" type="VALUE">
                      <a:rPr lang="mr-IN"/>
                      <a:pPr>
                        <a:defRPr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r>
                      <a:rPr lang="mr-IN"/>
                      <a:t> (43%)</a:t>
                    </a:r>
                  </a:p>
                </c:rich>
              </c:tx>
              <c:numFmt formatCode="#,##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6191914551714"/>
                      <c:h val="0.0485046059790625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230887384423283"/>
                  <c:y val="6.98219435787318E-7"/>
                </c:manualLayout>
              </c:layout>
              <c:tx>
                <c:rich>
                  <a:bodyPr/>
                  <a:lstStyle/>
                  <a:p>
                    <a:fld id="{0B698D93-9CF5-A848-B1E9-1B4ECB11C6C0}" type="VALUE">
                      <a:rPr lang="mr-IN"/>
                      <a:pPr/>
                      <a:t>[VALUE]</a:t>
                    </a:fld>
                    <a:r>
                      <a:rPr lang="mr-IN"/>
                      <a:t> (18%)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Plots!$B$57:$B$59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Plots!$C$57:$C$59</c:f>
              <c:numCache>
                <c:formatCode>_(* #,##0.00_);_(* \(#,##0.00\);_(* "-"??_);_(@_)</c:formatCode>
                <c:ptCount val="3"/>
                <c:pt idx="0">
                  <c:v>122706.1349693252</c:v>
                </c:pt>
                <c:pt idx="1">
                  <c:v>133412.8834355828</c:v>
                </c:pt>
                <c:pt idx="2">
                  <c:v>56885.5828220859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cylinder"/>
        <c:axId val="-2143206592"/>
        <c:axId val="-2142483904"/>
        <c:axId val="0"/>
      </c:bar3DChart>
      <c:catAx>
        <c:axId val="-2143206592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Salvaterra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2142483904"/>
        <c:crosses val="autoZero"/>
        <c:auto val="1"/>
        <c:lblAlgn val="ctr"/>
        <c:lblOffset val="100"/>
        <c:noMultiLvlLbl val="0"/>
      </c:catAx>
      <c:valAx>
        <c:axId val="-21424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(U$)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-2143206592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itchFamily="34" charset="0"/>
          <a:ea typeface="Verdana" pitchFamily="34" charset="0"/>
          <a:cs typeface="Verdana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0.144539256915388"/>
                  <c:y val="-0.00886633950431305"/>
                </c:manualLayout>
              </c:layout>
              <c:tx>
                <c:rich>
                  <a:bodyPr/>
                  <a:lstStyle/>
                  <a:p>
                    <a:fld id="{892F1A2E-32DA-BD49-A1BC-7B7D0944AFF4}" type="VALUE">
                      <a:rPr lang="mr-IN"/>
                      <a:pPr/>
                      <a:t>[VALUE]</a:t>
                    </a:fld>
                    <a:r>
                      <a:rPr lang="mr-IN"/>
                      <a:t> (15%)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506825965807206"/>
                  <c:y val="-0.0044322969778619"/>
                </c:manualLayout>
              </c:layout>
              <c:tx>
                <c:rich>
                  <a:bodyPr/>
                  <a:lstStyle/>
                  <a:p>
                    <a:fld id="{15049584-92CA-794B-9F72-0A27D5CC0FC2}" type="VALUE">
                      <a:rPr lang="mr-IN"/>
                      <a:pPr/>
                      <a:t>[VALUE]</a:t>
                    </a:fld>
                    <a:r>
                      <a:rPr lang="mr-IN"/>
                      <a:t> (58%)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266552915350456"/>
                  <c:y val="0.00443474074588688"/>
                </c:manualLayout>
              </c:layout>
              <c:tx>
                <c:rich>
                  <a:bodyPr/>
                  <a:lstStyle/>
                  <a:p>
                    <a:fld id="{B018DF2C-E123-0742-B554-7F5944AF5F4A}" type="VALUE">
                      <a:rPr lang="mr-IN"/>
                      <a:pPr/>
                      <a:t>[VALUE]</a:t>
                    </a:fld>
                    <a:r>
                      <a:rPr lang="mr-IN"/>
                      <a:t> (27%)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Plots!$B$57:$B$59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Plots!$E$29:$E$31</c:f>
              <c:numCache>
                <c:formatCode>_(* #,##0_);_(* \(#,##0\);_(* "-"??_);_(@_)</c:formatCode>
                <c:ptCount val="3"/>
                <c:pt idx="0">
                  <c:v>123371.1656441718</c:v>
                </c:pt>
                <c:pt idx="1">
                  <c:v>492081.9018404908</c:v>
                </c:pt>
                <c:pt idx="2">
                  <c:v>230394.1717791411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cylinder"/>
        <c:axId val="-2142343776"/>
        <c:axId val="-2142335568"/>
        <c:axId val="0"/>
      </c:bar3DChart>
      <c:catAx>
        <c:axId val="-2142343776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Braganca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2142335568"/>
        <c:crosses val="autoZero"/>
        <c:auto val="1"/>
        <c:lblAlgn val="ctr"/>
        <c:lblOffset val="100"/>
        <c:noMultiLvlLbl val="0"/>
      </c:catAx>
      <c:valAx>
        <c:axId val="-214233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(U$)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-2142343776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itchFamily="34" charset="0"/>
          <a:ea typeface="Verdana" pitchFamily="34" charset="0"/>
          <a:cs typeface="Verdana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0"/>
              <c:tx>
                <c:rich>
                  <a:bodyPr/>
                  <a:lstStyle/>
                  <a:p>
                    <a:fld id="{41A1F038-F859-F541-805B-29D6FEFD29DD}" type="VALUE">
                      <a:rPr lang="mr-IN"/>
                      <a:pPr/>
                      <a:t>[VALUE]</a:t>
                    </a:fld>
                    <a:r>
                      <a:rPr lang="mr-IN"/>
                      <a:t> (7%)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452389102813098"/>
                  <c:y val="0.0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>
                        <a:solidFill>
                          <a:schemeClr val="bg1"/>
                        </a:solidFill>
                      </a:defRPr>
                    </a:pPr>
                    <a:fld id="{4C5AB602-6393-0341-981F-89BCE020B285}" type="VALUE">
                      <a:rPr lang="mr-IN">
                        <a:solidFill>
                          <a:schemeClr val="bg1"/>
                        </a:solidFill>
                      </a:rPr>
                      <a:pPr>
                        <a:defRPr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r>
                      <a:rPr lang="mr-IN">
                        <a:solidFill>
                          <a:schemeClr val="bg1"/>
                        </a:solidFill>
                      </a:rPr>
                      <a:t> (42%)</a:t>
                    </a:r>
                  </a:p>
                </c:rich>
              </c:tx>
              <c:numFmt formatCode="#,##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512457365427286"/>
                  <c:y val="0.0088673868334666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>
                        <a:solidFill>
                          <a:schemeClr val="bg1"/>
                        </a:solidFill>
                      </a:defRPr>
                    </a:pPr>
                    <a:fld id="{A807D858-2D64-B64C-8670-4C16A462CDD6}" type="VALUE">
                      <a:rPr lang="mr-IN">
                        <a:solidFill>
                          <a:schemeClr val="bg1"/>
                        </a:solidFill>
                      </a:rPr>
                      <a:pPr>
                        <a:defRPr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r>
                      <a:rPr lang="mr-IN">
                        <a:solidFill>
                          <a:schemeClr val="bg1"/>
                        </a:solidFill>
                      </a:rPr>
                      <a:t> (51%)</a:t>
                    </a:r>
                  </a:p>
                </c:rich>
              </c:tx>
              <c:numFmt formatCode="#,##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Plots!$B$57:$B$59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Plots!$G$29:$G$31</c:f>
              <c:numCache>
                <c:formatCode>_(* #,##0_);_(* \(#,##0\);_(* "-"??_);_(@_)</c:formatCode>
                <c:ptCount val="3"/>
                <c:pt idx="0">
                  <c:v>6509.815950920246</c:v>
                </c:pt>
                <c:pt idx="1">
                  <c:v>39061.34969325153</c:v>
                </c:pt>
                <c:pt idx="2">
                  <c:v>47269.93865030675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cylinder"/>
        <c:axId val="1542006288"/>
        <c:axId val="1541481184"/>
        <c:axId val="0"/>
      </c:bar3DChart>
      <c:catAx>
        <c:axId val="1542006288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Augusto Correa</a:t>
                </a:r>
              </a:p>
            </c:rich>
          </c:tx>
          <c:layout>
            <c:manualLayout>
              <c:xMode val="edge"/>
              <c:yMode val="edge"/>
              <c:x val="0.0287839901525888"/>
              <c:y val="0.31027859304594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541481184"/>
        <c:crosses val="autoZero"/>
        <c:auto val="1"/>
        <c:lblAlgn val="ctr"/>
        <c:lblOffset val="100"/>
        <c:noMultiLvlLbl val="0"/>
      </c:catAx>
      <c:valAx>
        <c:axId val="154148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(U$)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542006288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itchFamily="34" charset="0"/>
          <a:ea typeface="Verdana" pitchFamily="34" charset="0"/>
          <a:cs typeface="Verdana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0.426109237919391"/>
                  <c:y val="0.00443369341673332"/>
                </c:manualLayout>
              </c:layout>
              <c:tx>
                <c:rich>
                  <a:bodyPr/>
                  <a:lstStyle/>
                  <a:p>
                    <a:fld id="{37961F40-1389-C84D-AEAC-C442D7790117}" type="VALUE">
                      <a:rPr lang="mr-IN"/>
                      <a:pPr/>
                      <a:t>[VALUE]</a:t>
                    </a:fld>
                    <a:r>
                      <a:rPr lang="mr-IN"/>
                      <a:t> (28%)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486177500533579"/>
                  <c:y val="-0.00443334430701546"/>
                </c:manualLayout>
              </c:layout>
              <c:tx>
                <c:rich>
                  <a:bodyPr/>
                  <a:lstStyle/>
                  <a:p>
                    <a:fld id="{10B1B730-910B-3241-8AD6-C69C61D76B48}" type="VALUE">
                      <a:rPr lang="mr-IN"/>
                      <a:pPr/>
                      <a:t>[VALUE]</a:t>
                    </a:fld>
                    <a:r>
                      <a:rPr lang="mr-IN"/>
                      <a:t> (37%)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488054633740272"/>
                  <c:y val="0.0177347736669333"/>
                </c:manualLayout>
              </c:layout>
              <c:tx>
                <c:rich>
                  <a:bodyPr/>
                  <a:lstStyle/>
                  <a:p>
                    <a:fld id="{647491BB-B6BE-5840-BE5C-5870A13F4BAA}" type="VALUE">
                      <a:rPr lang="mr-IN"/>
                      <a:pPr/>
                      <a:t>[VALUE]</a:t>
                    </a:fld>
                    <a:r>
                      <a:rPr lang="mr-IN"/>
                      <a:t>(35%)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Plots!$B$57:$B$59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Plots!$I$29:$I$31</c:f>
              <c:numCache>
                <c:formatCode>_(* #,##0_);_(* \(#,##0\);_(* "-"??_);_(@_)</c:formatCode>
                <c:ptCount val="3"/>
                <c:pt idx="0">
                  <c:v>89459.81595092025</c:v>
                </c:pt>
                <c:pt idx="1">
                  <c:v>119079.754601227</c:v>
                </c:pt>
                <c:pt idx="2">
                  <c:v>113566.2576687117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cylinder"/>
        <c:axId val="1542411520"/>
        <c:axId val="1542419696"/>
        <c:axId val="0"/>
      </c:bar3DChart>
      <c:catAx>
        <c:axId val="1542411520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Furo do Gil</a:t>
                </a:r>
              </a:p>
            </c:rich>
          </c:tx>
          <c:layout>
            <c:manualLayout>
              <c:xMode val="edge"/>
              <c:yMode val="edge"/>
              <c:x val="0.0287839901525888"/>
              <c:y val="0.31027859304594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542419696"/>
        <c:crosses val="autoZero"/>
        <c:auto val="1"/>
        <c:lblAlgn val="ctr"/>
        <c:lblOffset val="100"/>
        <c:noMultiLvlLbl val="0"/>
      </c:catAx>
      <c:valAx>
        <c:axId val="154241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(U$)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542411520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itchFamily="34" charset="0"/>
          <a:ea typeface="Verdana" pitchFamily="34" charset="0"/>
          <a:cs typeface="Verdana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0.499317432980432"/>
                  <c:y val="0.0"/>
                </c:manualLayout>
              </c:layout>
              <c:tx>
                <c:rich>
                  <a:bodyPr/>
                  <a:lstStyle/>
                  <a:p>
                    <a:fld id="{6F67181B-F858-5746-8C8D-47299AC3AB1E}" type="VALUE">
                      <a:rPr lang="mr-IN"/>
                      <a:pPr/>
                      <a:t>[VALUE]</a:t>
                    </a:fld>
                    <a:r>
                      <a:rPr lang="mr-IN"/>
                      <a:t>(53%)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474914701293419"/>
                  <c:y val="0.00886773594318449"/>
                </c:manualLayout>
              </c:layout>
              <c:tx>
                <c:rich>
                  <a:bodyPr/>
                  <a:lstStyle/>
                  <a:p>
                    <a:fld id="{C26AB688-27EE-CB43-8C12-45C8B51C5568}" type="VALUE">
                      <a:rPr lang="cs-CZ"/>
                      <a:pPr/>
                      <a:t>[VALUE]</a:t>
                    </a:fld>
                    <a:r>
                      <a:rPr lang="cs-CZ"/>
                      <a:t>(47%)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Plots!$B$57:$B$59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Plots!$K$29:$K$31</c:f>
              <c:numCache>
                <c:formatCode>_(* #,##0_);_(* \(#,##0\);_(* "-"??_);_(@_)</c:formatCode>
                <c:ptCount val="3"/>
                <c:pt idx="0">
                  <c:v>647626.073619632</c:v>
                </c:pt>
                <c:pt idx="1">
                  <c:v>573222.3926380368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cylinder"/>
        <c:axId val="-2142417568"/>
        <c:axId val="-2142409376"/>
        <c:axId val="0"/>
      </c:bar3DChart>
      <c:catAx>
        <c:axId val="-2142417568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Tome-Acu</a:t>
                </a:r>
              </a:p>
            </c:rich>
          </c:tx>
          <c:layout>
            <c:manualLayout>
              <c:xMode val="edge"/>
              <c:yMode val="edge"/>
              <c:x val="0.0287839901525888"/>
              <c:y val="0.31027859304594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142409376"/>
        <c:crosses val="autoZero"/>
        <c:auto val="1"/>
        <c:lblAlgn val="ctr"/>
        <c:lblOffset val="100"/>
        <c:noMultiLvlLbl val="0"/>
      </c:catAx>
      <c:valAx>
        <c:axId val="-214240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(U$)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-2142417568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itchFamily="34" charset="0"/>
          <a:ea typeface="Verdana" pitchFamily="34" charset="0"/>
          <a:cs typeface="Verdana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0.495563166567046"/>
                  <c:y val="0.00443369341673332"/>
                </c:manualLayout>
              </c:layout>
              <c:tx>
                <c:rich>
                  <a:bodyPr/>
                  <a:lstStyle/>
                  <a:p>
                    <a:fld id="{E5758676-8FE6-714B-85E7-477D1D0C020B}" type="VALUE">
                      <a:rPr lang="mr-IN"/>
                      <a:pPr/>
                      <a:t>[VALUE]</a:t>
                    </a:fld>
                    <a:r>
                      <a:rPr lang="mr-IN"/>
                      <a:t>(50%)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495563166567046"/>
                  <c:y val="0.00443369341673332"/>
                </c:manualLayout>
              </c:layout>
              <c:tx>
                <c:rich>
                  <a:bodyPr/>
                  <a:lstStyle/>
                  <a:p>
                    <a:fld id="{DDA498B9-4911-E046-9559-938F1D85D91C}" type="VALUE">
                      <a:rPr lang="mr-IN"/>
                      <a:pPr/>
                      <a:t>[VALUE]</a:t>
                    </a:fld>
                    <a:r>
                      <a:rPr lang="mr-IN"/>
                      <a:t>(50%)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Plots!$B$57:$B$59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Plots!$M$29:$M$31</c:f>
              <c:numCache>
                <c:formatCode>_(* #,##0_);_(* \(#,##0\);_(* "-"??_);_(@_)</c:formatCode>
                <c:ptCount val="3"/>
                <c:pt idx="0">
                  <c:v>414173.6196319018</c:v>
                </c:pt>
                <c:pt idx="1">
                  <c:v>414741.7177914111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cylinder"/>
        <c:axId val="-2142474768"/>
        <c:axId val="-2142488176"/>
        <c:axId val="0"/>
      </c:bar3DChart>
      <c:catAx>
        <c:axId val="-2142474768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Igarape-Miri</a:t>
                </a:r>
              </a:p>
            </c:rich>
          </c:tx>
          <c:layout>
            <c:manualLayout>
              <c:xMode val="edge"/>
              <c:yMode val="edge"/>
              <c:x val="0.0287839901525888"/>
              <c:y val="0.31027859304594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142488176"/>
        <c:crosses val="autoZero"/>
        <c:auto val="1"/>
        <c:lblAlgn val="ctr"/>
        <c:lblOffset val="100"/>
        <c:noMultiLvlLbl val="0"/>
      </c:catAx>
      <c:valAx>
        <c:axId val="-214248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(U$)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-2142474768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itchFamily="34" charset="0"/>
          <a:ea typeface="Verdana" pitchFamily="34" charset="0"/>
          <a:cs typeface="Verdana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-0.270307181763843"/>
                  <c:y val="0.00443369341673332"/>
                </c:manualLayout>
              </c:layout>
              <c:tx>
                <c:rich>
                  <a:bodyPr/>
                  <a:lstStyle/>
                  <a:p>
                    <a:fld id="{E49F4C28-D622-0A45-8232-69D00BBCF69F}" type="VALUE">
                      <a:rPr lang="mr-IN"/>
                      <a:pPr/>
                      <a:t>[VALUE]</a:t>
                    </a:fld>
                    <a:r>
                      <a:rPr lang="mr-IN"/>
                      <a:t>(36%)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495563166567046"/>
                  <c:y val="8.12834403135396E-17"/>
                </c:manualLayout>
              </c:layout>
              <c:tx>
                <c:rich>
                  <a:bodyPr/>
                  <a:lstStyle/>
                  <a:p>
                    <a:fld id="{25F3F23A-0142-DF40-9414-92347551D97F}" type="VALUE">
                      <a:rPr lang="mr-IN"/>
                      <a:pPr/>
                      <a:t>[VALUE]</a:t>
                    </a:fld>
                    <a:r>
                      <a:rPr lang="mr-IN"/>
                      <a:t>(64%)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Plots!$B$57:$B$59</c:f>
              <c:strCache>
                <c:ptCount val="3"/>
                <c:pt idx="0">
                  <c:v>Non-member</c:v>
                </c:pt>
                <c:pt idx="1">
                  <c:v>Member</c:v>
                </c:pt>
                <c:pt idx="2">
                  <c:v>Non-member and non-collector</c:v>
                </c:pt>
              </c:strCache>
            </c:strRef>
          </c:cat>
          <c:val>
            <c:numRef>
              <c:f>Plots!$O$29:$O$31</c:f>
              <c:numCache>
                <c:formatCode>_(* #,##0_);_(* \(#,##0\);_(* "-"??_);_(@_)</c:formatCode>
                <c:ptCount val="3"/>
                <c:pt idx="0">
                  <c:v>312255.8588957055</c:v>
                </c:pt>
                <c:pt idx="1">
                  <c:v>566973.9509202454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cylinder"/>
        <c:axId val="-2142559472"/>
        <c:axId val="-2142568336"/>
        <c:axId val="0"/>
      </c:bar3DChart>
      <c:catAx>
        <c:axId val="-2142559472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Igarape-Miri</a:t>
                </a:r>
              </a:p>
            </c:rich>
          </c:tx>
          <c:layout>
            <c:manualLayout>
              <c:xMode val="edge"/>
              <c:yMode val="edge"/>
              <c:x val="0.0287839901525888"/>
              <c:y val="0.31027859304594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142568336"/>
        <c:crosses val="autoZero"/>
        <c:auto val="1"/>
        <c:lblAlgn val="ctr"/>
        <c:lblOffset val="100"/>
        <c:noMultiLvlLbl val="0"/>
      </c:catAx>
      <c:valAx>
        <c:axId val="-214256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(U$)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-2142559472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itchFamily="34" charset="0"/>
          <a:ea typeface="Verdana" pitchFamily="34" charset="0"/>
          <a:cs typeface="Verdana" pitchFamily="34" charset="0"/>
        </a:defRPr>
      </a:pPr>
      <a:endParaRPr lang="en-US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Salvaterra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Plots!$C$122</c:f>
              <c:strCache>
                <c:ptCount val="1"/>
                <c:pt idx="0">
                  <c:v>Salvaterra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B050"/>
              </a:solidFill>
              <a:ln w="25400">
                <a:noFill/>
              </a:ln>
            </c:spPr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noFill/>
              </a:ln>
            </c:spPr>
          </c:dPt>
          <c:dPt>
            <c:idx val="2"/>
            <c:bubble3D val="0"/>
            <c:spPr>
              <a:solidFill>
                <a:schemeClr val="accent6"/>
              </a:solidFill>
              <a:ln w="25400">
                <a:noFill/>
              </a:ln>
            </c:spPr>
          </c:dPt>
          <c:dPt>
            <c:idx val="3"/>
            <c:bubble3D val="0"/>
            <c:spPr>
              <a:solidFill>
                <a:srgbClr val="00B0F0"/>
              </a:solidFill>
              <a:ln w="25400">
                <a:noFill/>
              </a:ln>
            </c:spPr>
          </c:dPt>
          <c:dPt>
            <c:idx val="4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bubble3D val="0"/>
            <c:spPr>
              <a:solidFill>
                <a:srgbClr val="006411"/>
              </a:solidFill>
              <a:ln w="25400">
                <a:noFill/>
              </a:ln>
            </c:spPr>
          </c:dPt>
          <c:dPt>
            <c:idx val="6"/>
            <c:bubble3D val="0"/>
            <c:spPr>
              <a:solidFill>
                <a:srgbClr val="008080"/>
              </a:solidFill>
              <a:ln w="25400">
                <a:noFill/>
              </a:ln>
            </c:spPr>
          </c:dPt>
          <c:dPt>
            <c:idx val="7"/>
            <c:bubble3D val="0"/>
            <c:spPr>
              <a:solidFill>
                <a:srgbClr val="FFCC00"/>
              </a:solidFill>
              <a:ln w="25400">
                <a:noFill/>
              </a:ln>
            </c:spPr>
          </c:dPt>
          <c:dPt>
            <c:idx val="8"/>
            <c:bubble3D val="0"/>
            <c:spPr>
              <a:solidFill>
                <a:srgbClr val="FFFF99"/>
              </a:solidFill>
              <a:ln w="25400">
                <a:noFill/>
              </a:ln>
            </c:spPr>
          </c:dPt>
          <c:dPt>
            <c:idx val="9"/>
            <c:bubble3D val="0"/>
            <c:spPr>
              <a:solidFill>
                <a:srgbClr val="FCF305"/>
              </a:solidFill>
              <a:ln w="25400">
                <a:noFill/>
              </a:ln>
            </c:spPr>
          </c:dPt>
          <c:dPt>
            <c:idx val="10"/>
            <c:bubble3D val="0"/>
            <c:spPr>
              <a:solidFill>
                <a:srgbClr val="000090"/>
              </a:solidFill>
              <a:ln w="25400">
                <a:noFill/>
              </a:ln>
            </c:spPr>
          </c:dPt>
          <c:dPt>
            <c:idx val="11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3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(Plots!$B$124,Plots!$B$126,Plots!$B$135,Plots!$B$137,Plots!$B$139,Plots!$B$141,Plots!$B$142,Plots!$B$143)</c:f>
              <c:strCache>
                <c:ptCount val="8"/>
                <c:pt idx="0">
                  <c:v>ntfp</c:v>
                </c:pt>
                <c:pt idx="1">
                  <c:v>Wood</c:v>
                </c:pt>
                <c:pt idx="2">
                  <c:v>Fishing</c:v>
                </c:pt>
                <c:pt idx="3">
                  <c:v>Crab</c:v>
                </c:pt>
                <c:pt idx="4">
                  <c:v>Defeso</c:v>
                </c:pt>
                <c:pt idx="5">
                  <c:v>Bfamilia</c:v>
                </c:pt>
                <c:pt idx="6">
                  <c:v>Pension</c:v>
                </c:pt>
                <c:pt idx="7">
                  <c:v>Other</c:v>
                </c:pt>
              </c:strCache>
            </c:strRef>
          </c:cat>
          <c:val>
            <c:numRef>
              <c:f>(Plots!$D$124,Plots!$D$126,Plots!$D$135,Plots!$D$137,Plots!$D$139,Plots!$D$141,Plots!$D$142,Plots!$D$143)</c:f>
              <c:numCache>
                <c:formatCode>_(* #,##0.0_);_(* \(#,##0.0\);_(* "-"??_);_(@_)</c:formatCode>
                <c:ptCount val="8"/>
                <c:pt idx="0" formatCode="_(* #,##0_);_(* \(#,##0\);_(* &quot;-&quot;??_);_(@_)">
                  <c:v>6.753137464360095</c:v>
                </c:pt>
                <c:pt idx="1">
                  <c:v>0.484164738973724</c:v>
                </c:pt>
                <c:pt idx="2" formatCode="_(* #,##0_);_(* \(#,##0\);_(* &quot;-&quot;??_);_(@_)">
                  <c:v>12.47108460586685</c:v>
                </c:pt>
                <c:pt idx="3">
                  <c:v>0.403470615811437</c:v>
                </c:pt>
                <c:pt idx="4" formatCode="_(* #,##0_);_(* \(#,##0\);_(* &quot;-&quot;??_);_(@_)">
                  <c:v>13.02633702476925</c:v>
                </c:pt>
                <c:pt idx="5" formatCode="_(* #,##0_);_(* \(#,##0\);_(* &quot;-&quot;??_);_(@_)">
                  <c:v>14.49381729313485</c:v>
                </c:pt>
                <c:pt idx="6" formatCode="_(* #,##0_);_(* \(#,##0\);_(* &quot;-&quot;??_);_(@_)">
                  <c:v>23.77479422998593</c:v>
                </c:pt>
                <c:pt idx="7" formatCode="_(* #,##0_);_(* \(#,##0\);_(* &quot;-&quot;??_);_(@_)">
                  <c:v>28.59319402709785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Braganca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Plots!$E$122</c:f>
              <c:strCache>
                <c:ptCount val="1"/>
                <c:pt idx="0">
                  <c:v>Braganca</c:v>
                </c:pt>
              </c:strCache>
            </c:strRef>
          </c:tx>
          <c:dPt>
            <c:idx val="6"/>
            <c:bubble3D val="0"/>
            <c:spPr>
              <a:solidFill>
                <a:srgbClr val="FF0000"/>
              </a:solidFill>
            </c:spPr>
          </c:dPt>
          <c:dPt>
            <c:idx val="9"/>
            <c:bubble3D val="0"/>
            <c:spPr>
              <a:solidFill>
                <a:srgbClr val="FCF305"/>
              </a:solidFill>
              <a:ln w="25400">
                <a:noFill/>
              </a:ln>
            </c:spPr>
          </c:dPt>
          <c:dPt>
            <c:idx val="10"/>
            <c:bubble3D val="0"/>
            <c:spPr>
              <a:solidFill>
                <a:srgbClr val="000090"/>
              </a:solidFill>
              <a:ln w="25400">
                <a:noFill/>
              </a:ln>
            </c:spPr>
          </c:dPt>
          <c:dPt>
            <c:idx val="11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3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(Plots!$B$124,Plots!$B$126,Plots!$B$128,Plots!$B$130:$B$131,Plots!$B$136,Plots!$B$141:$B$143)</c:f>
              <c:strCache>
                <c:ptCount val="9"/>
                <c:pt idx="0">
                  <c:v>ntfp</c:v>
                </c:pt>
                <c:pt idx="1">
                  <c:v>Wood</c:v>
                </c:pt>
                <c:pt idx="2">
                  <c:v>Farinha</c:v>
                </c:pt>
                <c:pt idx="3">
                  <c:v>Agriculture</c:v>
                </c:pt>
                <c:pt idx="4">
                  <c:v>Acai</c:v>
                </c:pt>
                <c:pt idx="5">
                  <c:v>Chicken</c:v>
                </c:pt>
                <c:pt idx="6">
                  <c:v>Bfamilia</c:v>
                </c:pt>
                <c:pt idx="7">
                  <c:v>Pension</c:v>
                </c:pt>
                <c:pt idx="8">
                  <c:v>Other</c:v>
                </c:pt>
              </c:strCache>
            </c:strRef>
          </c:cat>
          <c:val>
            <c:numRef>
              <c:f>(Plots!$F$124,Plots!$F$126,Plots!$F$128,Plots!$F$130,Plots!$F$131,Plots!$F$136,Plots!$F$141,Plots!$F$142,Plots!$F$143)</c:f>
              <c:numCache>
                <c:formatCode>_(* #,##0_);_(* \(#,##0\);_(* "-"??_);_(@_)</c:formatCode>
                <c:ptCount val="9"/>
                <c:pt idx="0">
                  <c:v>3.755473528684301</c:v>
                </c:pt>
                <c:pt idx="1">
                  <c:v>0.836886850547733</c:v>
                </c:pt>
                <c:pt idx="2">
                  <c:v>46.28547140346461</c:v>
                </c:pt>
                <c:pt idx="3">
                  <c:v>9.079221371731387</c:v>
                </c:pt>
                <c:pt idx="4">
                  <c:v>0.258362884525137</c:v>
                </c:pt>
                <c:pt idx="5">
                  <c:v>7.03378809166152</c:v>
                </c:pt>
                <c:pt idx="6">
                  <c:v>4.7616888895981</c:v>
                </c:pt>
                <c:pt idx="7">
                  <c:v>10.39442771750681</c:v>
                </c:pt>
                <c:pt idx="8">
                  <c:v>17.5946792622804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Augusto Correa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Plots!$G$122</c:f>
              <c:strCache>
                <c:ptCount val="1"/>
                <c:pt idx="0">
                  <c:v>Augusto Correa</c:v>
                </c:pt>
              </c:strCache>
            </c:strRef>
          </c:tx>
          <c:dPt>
            <c:idx val="9"/>
            <c:bubble3D val="0"/>
            <c:spPr>
              <a:solidFill>
                <a:srgbClr val="FCF305"/>
              </a:solidFill>
              <a:ln w="25400">
                <a:noFill/>
              </a:ln>
            </c:spPr>
          </c:dPt>
          <c:dPt>
            <c:idx val="10"/>
            <c:bubble3D val="0"/>
            <c:spPr>
              <a:solidFill>
                <a:srgbClr val="000090"/>
              </a:solidFill>
              <a:ln w="25400">
                <a:noFill/>
              </a:ln>
            </c:spPr>
          </c:dPt>
          <c:dPt>
            <c:idx val="11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3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(Plots!$B$124,Plots!$B$128,Plots!$B$130,Plots!$B$131,Plots!$B$141:$B$143)</c:f>
              <c:strCache>
                <c:ptCount val="7"/>
                <c:pt idx="0">
                  <c:v>ntfp</c:v>
                </c:pt>
                <c:pt idx="1">
                  <c:v>Farinha</c:v>
                </c:pt>
                <c:pt idx="2">
                  <c:v>Agriculture</c:v>
                </c:pt>
                <c:pt idx="3">
                  <c:v>Acai</c:v>
                </c:pt>
                <c:pt idx="4">
                  <c:v>Bfamilia</c:v>
                </c:pt>
                <c:pt idx="5">
                  <c:v>Pension</c:v>
                </c:pt>
                <c:pt idx="6">
                  <c:v>Other</c:v>
                </c:pt>
              </c:strCache>
            </c:strRef>
          </c:cat>
          <c:val>
            <c:numRef>
              <c:f>(Plots!$H$124,Plots!$H$128,Plots!$H$130,Plots!$H$131,Plots!$H$141,Plots!$H$142,Plots!$H$143)</c:f>
              <c:numCache>
                <c:formatCode>_(* #,##0_);_(* \(#,##0\);_(* "-"??_);_(@_)</c:formatCode>
                <c:ptCount val="7"/>
                <c:pt idx="0">
                  <c:v>13.39124451707233</c:v>
                </c:pt>
                <c:pt idx="1">
                  <c:v>18.82223736528372</c:v>
                </c:pt>
                <c:pt idx="2">
                  <c:v>17.15503040006351</c:v>
                </c:pt>
                <c:pt idx="3">
                  <c:v>5.226561517952246</c:v>
                </c:pt>
                <c:pt idx="4">
                  <c:v>8.811056493175698</c:v>
                </c:pt>
                <c:pt idx="5">
                  <c:v>19.1331846960986</c:v>
                </c:pt>
                <c:pt idx="6">
                  <c:v>17.46068501035388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Furo do Gil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Plots!$I$122</c:f>
              <c:strCache>
                <c:ptCount val="1"/>
                <c:pt idx="0">
                  <c:v>Furo do Gil</c:v>
                </c:pt>
              </c:strCache>
            </c:strRef>
          </c:tx>
          <c:dPt>
            <c:idx val="9"/>
            <c:bubble3D val="0"/>
            <c:spPr>
              <a:solidFill>
                <a:srgbClr val="FCF305"/>
              </a:solidFill>
              <a:ln w="25400">
                <a:noFill/>
              </a:ln>
            </c:spPr>
          </c:dPt>
          <c:dPt>
            <c:idx val="10"/>
            <c:bubble3D val="0"/>
            <c:spPr>
              <a:solidFill>
                <a:srgbClr val="FF0000"/>
              </a:solidFill>
              <a:ln w="25400">
                <a:noFill/>
              </a:ln>
            </c:spPr>
          </c:dPt>
          <c:dPt>
            <c:idx val="11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3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(Plots!$B$124,Plots!$B$126:$B$127,Plots!$B$130:$B$131,Plots!$B$138:$B$143)</c:f>
              <c:strCache>
                <c:ptCount val="11"/>
                <c:pt idx="0">
                  <c:v>ntfp</c:v>
                </c:pt>
                <c:pt idx="1">
                  <c:v>Wood</c:v>
                </c:pt>
                <c:pt idx="2">
                  <c:v>Sawmill</c:v>
                </c:pt>
                <c:pt idx="3">
                  <c:v>Agriculture</c:v>
                </c:pt>
                <c:pt idx="4">
                  <c:v>Acai</c:v>
                </c:pt>
                <c:pt idx="5">
                  <c:v>Shrimp</c:v>
                </c:pt>
                <c:pt idx="6">
                  <c:v>Defeso</c:v>
                </c:pt>
                <c:pt idx="7">
                  <c:v>Bverde</c:v>
                </c:pt>
                <c:pt idx="8">
                  <c:v>Bfamilia</c:v>
                </c:pt>
                <c:pt idx="9">
                  <c:v>Pension</c:v>
                </c:pt>
                <c:pt idx="10">
                  <c:v>Other</c:v>
                </c:pt>
              </c:strCache>
            </c:strRef>
          </c:cat>
          <c:val>
            <c:numRef>
              <c:f>(Plots!$J$124,Plots!$J$126,Plots!$J$127,Plots!$J$130,Plots!$J$131,Plots!$J$138:$J$143)</c:f>
              <c:numCache>
                <c:formatCode>_(* #,##0_);_(* \(#,##0\);_(* "-"??_);_(@_)</c:formatCode>
                <c:ptCount val="11"/>
                <c:pt idx="0">
                  <c:v>3.577588054072843</c:v>
                </c:pt>
                <c:pt idx="1">
                  <c:v>12.20876802864584</c:v>
                </c:pt>
                <c:pt idx="2">
                  <c:v>9.506363891759081</c:v>
                </c:pt>
                <c:pt idx="3" formatCode="_(* #,##0.0_);_(* \(#,##0.0\);_(* &quot;-&quot;??_);_(@_)">
                  <c:v>0.260174370158038</c:v>
                </c:pt>
                <c:pt idx="4">
                  <c:v>17.76128144448201</c:v>
                </c:pt>
                <c:pt idx="5">
                  <c:v>5.884207168127686</c:v>
                </c:pt>
                <c:pt idx="6">
                  <c:v>10.20432068490998</c:v>
                </c:pt>
                <c:pt idx="7">
                  <c:v>3.9711827363068</c:v>
                </c:pt>
                <c:pt idx="8">
                  <c:v>13.12490179179384</c:v>
                </c:pt>
                <c:pt idx="9">
                  <c:v>16.54754705661078</c:v>
                </c:pt>
                <c:pt idx="10">
                  <c:v>6.953664773133091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Tome-Acu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Plots!$I$122</c:f>
              <c:strCache>
                <c:ptCount val="1"/>
                <c:pt idx="0">
                  <c:v>Furo do Gil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1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3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(Plots!$B$129,Plots!$B$131:$B$134,Plots!$B$141:$B$143)</c:f>
              <c:strCache>
                <c:ptCount val="8"/>
                <c:pt idx="0">
                  <c:v>Pepper</c:v>
                </c:pt>
                <c:pt idx="1">
                  <c:v>Acai</c:v>
                </c:pt>
                <c:pt idx="2">
                  <c:v>Passionf</c:v>
                </c:pt>
                <c:pt idx="3">
                  <c:v>Cocoa</c:v>
                </c:pt>
                <c:pt idx="4">
                  <c:v>Cupuacu</c:v>
                </c:pt>
                <c:pt idx="5">
                  <c:v>Bfamilia</c:v>
                </c:pt>
                <c:pt idx="6">
                  <c:v>Pension</c:v>
                </c:pt>
                <c:pt idx="7">
                  <c:v>Other</c:v>
                </c:pt>
              </c:strCache>
            </c:strRef>
          </c:cat>
          <c:val>
            <c:numRef>
              <c:f>(Plots!$L$129,Plots!$L$131:$L$134,Plots!$L$141:$L$143)</c:f>
              <c:numCache>
                <c:formatCode>_(* #,##0_);_(* \(#,##0\);_(* "-"??_);_(@_)</c:formatCode>
                <c:ptCount val="8"/>
                <c:pt idx="0">
                  <c:v>80.93827505664107</c:v>
                </c:pt>
                <c:pt idx="1">
                  <c:v>1.530511572672483</c:v>
                </c:pt>
                <c:pt idx="2">
                  <c:v>3.334651645616852</c:v>
                </c:pt>
                <c:pt idx="3">
                  <c:v>2.60174341454531</c:v>
                </c:pt>
                <c:pt idx="4">
                  <c:v>2.941077097329881</c:v>
                </c:pt>
                <c:pt idx="5">
                  <c:v>0.685485351456314</c:v>
                </c:pt>
                <c:pt idx="6">
                  <c:v>4.342097441745236</c:v>
                </c:pt>
                <c:pt idx="7">
                  <c:v>3.626158419992881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Igarape-Miri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Plots!$M$122</c:f>
              <c:strCache>
                <c:ptCount val="1"/>
                <c:pt idx="0">
                  <c:v>Igarape-Miri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1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3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(Plots!$B$131,Plots!$B$141:$B$143)</c:f>
              <c:strCache>
                <c:ptCount val="4"/>
                <c:pt idx="0">
                  <c:v>Acai</c:v>
                </c:pt>
                <c:pt idx="1">
                  <c:v>Bfamilia</c:v>
                </c:pt>
                <c:pt idx="2">
                  <c:v>Pension</c:v>
                </c:pt>
                <c:pt idx="3">
                  <c:v>Other</c:v>
                </c:pt>
              </c:strCache>
            </c:strRef>
          </c:cat>
          <c:val>
            <c:numRef>
              <c:f>(Plots!$N$131,Plots!$N$141:$N$143)</c:f>
              <c:numCache>
                <c:formatCode>_(* #,##0_);_(* \(#,##0\);_(* "-"??_);_(@_)</c:formatCode>
                <c:ptCount val="4"/>
                <c:pt idx="0">
                  <c:v>82.21106449998964</c:v>
                </c:pt>
                <c:pt idx="1">
                  <c:v>2.010314314219484</c:v>
                </c:pt>
                <c:pt idx="2">
                  <c:v>8.597235503266888</c:v>
                </c:pt>
                <c:pt idx="3">
                  <c:v>7.181385682523987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Anajas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Plots!$O$122</c:f>
              <c:strCache>
                <c:ptCount val="1"/>
                <c:pt idx="0">
                  <c:v>Anajas</c:v>
                </c:pt>
              </c:strCache>
            </c:strRef>
          </c:tx>
          <c:dPt>
            <c:idx val="4"/>
            <c:bubble3D val="0"/>
            <c:spPr>
              <a:solidFill>
                <a:srgbClr val="00B050"/>
              </a:solidFill>
            </c:spPr>
          </c:dPt>
          <c:dPt>
            <c:idx val="5"/>
            <c:bubble3D val="0"/>
            <c:spPr>
              <a:solidFill>
                <a:srgbClr val="FFFF00"/>
              </a:solidFill>
            </c:spPr>
          </c:dPt>
          <c:dPt>
            <c:idx val="6"/>
            <c:bubble3D val="0"/>
            <c:spPr>
              <a:solidFill>
                <a:srgbClr val="FF0000"/>
              </a:solidFill>
            </c:spPr>
          </c:dPt>
          <c:dPt>
            <c:idx val="11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3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(Plots!$B$124:$B$126,Plots!$B$131,Plots!$B$139:$B$143)</c:f>
              <c:strCache>
                <c:ptCount val="9"/>
                <c:pt idx="0">
                  <c:v>ntfp</c:v>
                </c:pt>
                <c:pt idx="1">
                  <c:v>Palmito</c:v>
                </c:pt>
                <c:pt idx="2">
                  <c:v>Wood</c:v>
                </c:pt>
                <c:pt idx="3">
                  <c:v>Acai</c:v>
                </c:pt>
                <c:pt idx="4">
                  <c:v>Defeso</c:v>
                </c:pt>
                <c:pt idx="5">
                  <c:v>Bverde</c:v>
                </c:pt>
                <c:pt idx="6">
                  <c:v>Bfamilia</c:v>
                </c:pt>
                <c:pt idx="7">
                  <c:v>Pension</c:v>
                </c:pt>
                <c:pt idx="8">
                  <c:v>Other</c:v>
                </c:pt>
              </c:strCache>
            </c:strRef>
          </c:cat>
          <c:val>
            <c:numRef>
              <c:f>(Plots!$P$124:$P$126,Plots!$P$131,Plots!$P$139:$P$143)</c:f>
              <c:numCache>
                <c:formatCode>_(* #,##0_);_(* \(#,##0\);_(* "-"??_);_(@_)</c:formatCode>
                <c:ptCount val="9"/>
                <c:pt idx="0">
                  <c:v>7.812420403722785</c:v>
                </c:pt>
                <c:pt idx="1">
                  <c:v>15.37351719768069</c:v>
                </c:pt>
                <c:pt idx="2">
                  <c:v>6.308909968018433</c:v>
                </c:pt>
                <c:pt idx="3">
                  <c:v>37.07677460009085</c:v>
                </c:pt>
                <c:pt idx="4">
                  <c:v>0.614090730509772</c:v>
                </c:pt>
                <c:pt idx="5">
                  <c:v>0.544307692951843</c:v>
                </c:pt>
                <c:pt idx="6">
                  <c:v>10.53989042667443</c:v>
                </c:pt>
                <c:pt idx="7">
                  <c:v>9.370466283278655</c:v>
                </c:pt>
                <c:pt idx="8">
                  <c:v>12.35962269707253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Non-member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Plots!$Q$122</c:f>
              <c:strCache>
                <c:ptCount val="1"/>
                <c:pt idx="0">
                  <c:v>Non-member</c:v>
                </c:pt>
              </c:strCache>
            </c:strRef>
          </c:tx>
          <c:dPt>
            <c:idx val="10"/>
            <c:bubble3D val="0"/>
            <c:spPr>
              <a:solidFill>
                <a:srgbClr val="0000D4"/>
              </a:solidFill>
              <a:ln w="25400">
                <a:noFill/>
              </a:ln>
            </c:spPr>
          </c:dPt>
          <c:dPt>
            <c:idx val="11"/>
            <c:bubble3D val="0"/>
            <c:spPr>
              <a:solidFill>
                <a:srgbClr val="00CCFF"/>
              </a:solidFill>
              <a:ln w="25400">
                <a:noFill/>
              </a:ln>
            </c:spPr>
          </c:dPt>
          <c:dPt>
            <c:idx val="12"/>
            <c:bubble3D val="0"/>
            <c:spPr>
              <a:solidFill>
                <a:srgbClr val="99CCFF"/>
              </a:soli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(Plots!$B$124,Plots!$B$125:$B$126,Plots!$B$128:$B$131,Plots!$B$134:$B$136,Plots!$B$139,Plots!$B$141:$B$143)</c:f>
              <c:strCache>
                <c:ptCount val="14"/>
                <c:pt idx="0">
                  <c:v>ntfp</c:v>
                </c:pt>
                <c:pt idx="1">
                  <c:v>Palmito</c:v>
                </c:pt>
                <c:pt idx="2">
                  <c:v>Wood</c:v>
                </c:pt>
                <c:pt idx="3">
                  <c:v>Farinha</c:v>
                </c:pt>
                <c:pt idx="4">
                  <c:v>Pepper</c:v>
                </c:pt>
                <c:pt idx="5">
                  <c:v>Agriculture</c:v>
                </c:pt>
                <c:pt idx="6">
                  <c:v>Acai</c:v>
                </c:pt>
                <c:pt idx="7">
                  <c:v>Cupuacu</c:v>
                </c:pt>
                <c:pt idx="8">
                  <c:v>Fishing</c:v>
                </c:pt>
                <c:pt idx="9">
                  <c:v>Chicken</c:v>
                </c:pt>
                <c:pt idx="10">
                  <c:v>Defeso</c:v>
                </c:pt>
                <c:pt idx="11">
                  <c:v>Bfamilia</c:v>
                </c:pt>
                <c:pt idx="12">
                  <c:v>Pension</c:v>
                </c:pt>
                <c:pt idx="13">
                  <c:v>Other</c:v>
                </c:pt>
              </c:strCache>
            </c:strRef>
          </c:cat>
          <c:val>
            <c:numRef>
              <c:f>(Plots!$R$124,Plots!$R$125:$R$126,Plots!$R$128:$R$131,Plots!$R$134:$R$136,Plots!$R$139,Plots!$R$141:$R$143)</c:f>
              <c:numCache>
                <c:formatCode>_(* #,##0_);_(* \(#,##0\);_(* "-"??_);_(@_)</c:formatCode>
                <c:ptCount val="14"/>
                <c:pt idx="0">
                  <c:v>2.423168554392022</c:v>
                </c:pt>
                <c:pt idx="1">
                  <c:v>4.462513244273851</c:v>
                </c:pt>
                <c:pt idx="2">
                  <c:v>1.91981643663451</c:v>
                </c:pt>
                <c:pt idx="3">
                  <c:v>2.522301752015714</c:v>
                </c:pt>
                <c:pt idx="4">
                  <c:v>32.12232343047623</c:v>
                </c:pt>
                <c:pt idx="5">
                  <c:v>0.58999088603772</c:v>
                </c:pt>
                <c:pt idx="6">
                  <c:v>26.86084237263886</c:v>
                </c:pt>
                <c:pt idx="7">
                  <c:v>0.971312289735199</c:v>
                </c:pt>
                <c:pt idx="8">
                  <c:v>1.0889279479328</c:v>
                </c:pt>
                <c:pt idx="9">
                  <c:v>0.730361062910935</c:v>
                </c:pt>
                <c:pt idx="10">
                  <c:v>1.736135812981236</c:v>
                </c:pt>
                <c:pt idx="11">
                  <c:v>5.507022512780961</c:v>
                </c:pt>
                <c:pt idx="12">
                  <c:v>8.785925416800933</c:v>
                </c:pt>
                <c:pt idx="13">
                  <c:v>8.698982778279182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Member</a:t>
            </a:r>
          </a:p>
        </c:rich>
      </c:tx>
      <c:layout>
        <c:manualLayout>
          <c:xMode val="edge"/>
          <c:yMode val="edge"/>
          <c:x val="0.229100424491687"/>
          <c:y val="0.04765723812607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Plots!$S$122</c:f>
              <c:strCache>
                <c:ptCount val="1"/>
                <c:pt idx="0">
                  <c:v>Member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(Plots!$B$124:$B$126,Plots!$B$128:$B$136,Plots!$B$139,Plots!$B$141:$B$143)</c:f>
              <c:strCache>
                <c:ptCount val="16"/>
                <c:pt idx="0">
                  <c:v>ntfp</c:v>
                </c:pt>
                <c:pt idx="1">
                  <c:v>Palmito</c:v>
                </c:pt>
                <c:pt idx="2">
                  <c:v>Wood</c:v>
                </c:pt>
                <c:pt idx="3">
                  <c:v>Farinha</c:v>
                </c:pt>
                <c:pt idx="4">
                  <c:v>Pepper</c:v>
                </c:pt>
                <c:pt idx="5">
                  <c:v>Agriculture</c:v>
                </c:pt>
                <c:pt idx="6">
                  <c:v>Acai</c:v>
                </c:pt>
                <c:pt idx="7">
                  <c:v>Passionf</c:v>
                </c:pt>
                <c:pt idx="8">
                  <c:v>Cocoa</c:v>
                </c:pt>
                <c:pt idx="9">
                  <c:v>Cupuacu</c:v>
                </c:pt>
                <c:pt idx="10">
                  <c:v>Fishing</c:v>
                </c:pt>
                <c:pt idx="11">
                  <c:v>Chicken</c:v>
                </c:pt>
                <c:pt idx="12">
                  <c:v>Defeso</c:v>
                </c:pt>
                <c:pt idx="13">
                  <c:v>Bfamilia</c:v>
                </c:pt>
                <c:pt idx="14">
                  <c:v>Pension</c:v>
                </c:pt>
                <c:pt idx="15">
                  <c:v>Other</c:v>
                </c:pt>
              </c:strCache>
            </c:strRef>
          </c:cat>
          <c:val>
            <c:numRef>
              <c:f>(Plots!$T$124:$T$126,Plots!$T$128:$T$136,Plots!$T$139,Plots!$T$141:$T$143)</c:f>
              <c:numCache>
                <c:formatCode>_(* #,##0_);_(* \(#,##0\);_(* "-"??_);_(@_)</c:formatCode>
                <c:ptCount val="16"/>
                <c:pt idx="0">
                  <c:v>4.467630630217577</c:v>
                </c:pt>
                <c:pt idx="1">
                  <c:v>2.50472529253457</c:v>
                </c:pt>
                <c:pt idx="2">
                  <c:v>1.619872063437041</c:v>
                </c:pt>
                <c:pt idx="3">
                  <c:v>10.8459482031666</c:v>
                </c:pt>
                <c:pt idx="4">
                  <c:v>18.99932130777495</c:v>
                </c:pt>
                <c:pt idx="5">
                  <c:v>2.380088470422106</c:v>
                </c:pt>
                <c:pt idx="6">
                  <c:v>26.90183126172777</c:v>
                </c:pt>
                <c:pt idx="7">
                  <c:v>1.596851896860807</c:v>
                </c:pt>
                <c:pt idx="8">
                  <c:v>1.102147861292339</c:v>
                </c:pt>
                <c:pt idx="9">
                  <c:v>0.814953247510777</c:v>
                </c:pt>
                <c:pt idx="10">
                  <c:v>0.543039826926544</c:v>
                </c:pt>
                <c:pt idx="11">
                  <c:v>1.77716997658929</c:v>
                </c:pt>
                <c:pt idx="12">
                  <c:v>1.474130142737021</c:v>
                </c:pt>
                <c:pt idx="13">
                  <c:v>5.588443845947512</c:v>
                </c:pt>
                <c:pt idx="14">
                  <c:v>8.213123225855107</c:v>
                </c:pt>
                <c:pt idx="15">
                  <c:v>10.4545922544666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Non-member and non-collector</a:t>
            </a:r>
          </a:p>
        </c:rich>
      </c:tx>
      <c:layout>
        <c:manualLayout>
          <c:xMode val="edge"/>
          <c:yMode val="edge"/>
          <c:x val="0.0305256286367404"/>
          <c:y val="0.038738316739691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20181055584"/>
          <c:y val="0.250007815253301"/>
          <c:w val="0.52814922352329"/>
          <c:h val="0.692974682547739"/>
        </c:manualLayout>
      </c:layout>
      <c:pieChart>
        <c:varyColors val="1"/>
        <c:ser>
          <c:idx val="0"/>
          <c:order val="0"/>
          <c:tx>
            <c:strRef>
              <c:f>Plots!$U$122</c:f>
              <c:strCache>
                <c:ptCount val="1"/>
                <c:pt idx="0">
                  <c:v>Non-member and non-collector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(Plots!$B$126:$B$128,Plots!$B$130:$B$131,Plots!$B$135:$B$136,Plots!$B$138:$B$143)</c:f>
              <c:strCache>
                <c:ptCount val="13"/>
                <c:pt idx="0">
                  <c:v>Wood</c:v>
                </c:pt>
                <c:pt idx="1">
                  <c:v>Sawmill</c:v>
                </c:pt>
                <c:pt idx="2">
                  <c:v>Farinha</c:v>
                </c:pt>
                <c:pt idx="3">
                  <c:v>Agriculture</c:v>
                </c:pt>
                <c:pt idx="4">
                  <c:v>Acai</c:v>
                </c:pt>
                <c:pt idx="5">
                  <c:v>Fishing</c:v>
                </c:pt>
                <c:pt idx="6">
                  <c:v>Chicken</c:v>
                </c:pt>
                <c:pt idx="7">
                  <c:v>Shrimp</c:v>
                </c:pt>
                <c:pt idx="8">
                  <c:v>Defeso</c:v>
                </c:pt>
                <c:pt idx="9">
                  <c:v>Bverde</c:v>
                </c:pt>
                <c:pt idx="10">
                  <c:v>Bfamilia</c:v>
                </c:pt>
                <c:pt idx="11">
                  <c:v>Pension</c:v>
                </c:pt>
                <c:pt idx="12">
                  <c:v>Other</c:v>
                </c:pt>
              </c:strCache>
            </c:strRef>
          </c:cat>
          <c:val>
            <c:numRef>
              <c:f>(Plots!$V$126:$V$128,Plots!$V$130:$V$131,Plots!$V$135:$V$136,Plots!$V$138:$V$143)</c:f>
              <c:numCache>
                <c:formatCode>_(* #,##0_);_(* \(#,##0\);_(* "-"??_);_(@_)</c:formatCode>
                <c:ptCount val="13"/>
                <c:pt idx="0">
                  <c:v>2.79288101201522</c:v>
                </c:pt>
                <c:pt idx="1">
                  <c:v>5.601369300274055</c:v>
                </c:pt>
                <c:pt idx="2">
                  <c:v>24.20292065805643</c:v>
                </c:pt>
                <c:pt idx="3">
                  <c:v>6.193624361939635</c:v>
                </c:pt>
                <c:pt idx="4">
                  <c:v>2.542343156525619</c:v>
                </c:pt>
                <c:pt idx="5">
                  <c:v>1.882456564471043</c:v>
                </c:pt>
                <c:pt idx="6">
                  <c:v>1.204772201261468</c:v>
                </c:pt>
                <c:pt idx="7">
                  <c:v>1.075806813353706</c:v>
                </c:pt>
                <c:pt idx="8">
                  <c:v>3.480148790462103</c:v>
                </c:pt>
                <c:pt idx="9">
                  <c:v>0.800899701974953</c:v>
                </c:pt>
                <c:pt idx="10">
                  <c:v>6.573949040928767</c:v>
                </c:pt>
                <c:pt idx="11">
                  <c:v>21.9635448527244</c:v>
                </c:pt>
                <c:pt idx="12">
                  <c:v>21.68528354601259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148028052136"/>
          <c:y val="0.13255447922826"/>
          <c:w val="0.255201118701108"/>
          <c:h val="0.80080022154507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492125985" footer="0.49212598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2955079726859"/>
                  <c:y val="-0.118768542470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charset="0"/>
                      <a:ea typeface="Arial" charset="0"/>
                      <a:cs typeface="Arial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Regression'!$A$2:$A$489</c:f>
              <c:numCache>
                <c:formatCode>0</c:formatCode>
                <c:ptCount val="488"/>
                <c:pt idx="0">
                  <c:v>36.80981595092024</c:v>
                </c:pt>
                <c:pt idx="1">
                  <c:v>74.13087934560328</c:v>
                </c:pt>
                <c:pt idx="2">
                  <c:v>24.5398773006135</c:v>
                </c:pt>
                <c:pt idx="3">
                  <c:v>34.3558282208589</c:v>
                </c:pt>
                <c:pt idx="4">
                  <c:v>18.40490797546012</c:v>
                </c:pt>
                <c:pt idx="5">
                  <c:v>59.30470347648262</c:v>
                </c:pt>
                <c:pt idx="6">
                  <c:v>0.0</c:v>
                </c:pt>
                <c:pt idx="7">
                  <c:v>143.1492842535787</c:v>
                </c:pt>
                <c:pt idx="8">
                  <c:v>110.4294478527608</c:v>
                </c:pt>
                <c:pt idx="9">
                  <c:v>9.202453987730061</c:v>
                </c:pt>
                <c:pt idx="10">
                  <c:v>35.33742331288344</c:v>
                </c:pt>
                <c:pt idx="11">
                  <c:v>73.6196319018405</c:v>
                </c:pt>
                <c:pt idx="12">
                  <c:v>24.5398773006135</c:v>
                </c:pt>
                <c:pt idx="13">
                  <c:v>24.23312883435583</c:v>
                </c:pt>
                <c:pt idx="14">
                  <c:v>17.38241308793456</c:v>
                </c:pt>
                <c:pt idx="15">
                  <c:v>12.78118609406953</c:v>
                </c:pt>
                <c:pt idx="16">
                  <c:v>42.17791411042944</c:v>
                </c:pt>
                <c:pt idx="17">
                  <c:v>43.82120946538124</c:v>
                </c:pt>
                <c:pt idx="18">
                  <c:v>0.0</c:v>
                </c:pt>
                <c:pt idx="19">
                  <c:v>0.0</c:v>
                </c:pt>
                <c:pt idx="20">
                  <c:v>61.34969325153375</c:v>
                </c:pt>
                <c:pt idx="21">
                  <c:v>57.51533742331289</c:v>
                </c:pt>
                <c:pt idx="22">
                  <c:v>15.95092024539878</c:v>
                </c:pt>
                <c:pt idx="23">
                  <c:v>34.08316291751874</c:v>
                </c:pt>
                <c:pt idx="24">
                  <c:v>153.3742331288344</c:v>
                </c:pt>
                <c:pt idx="25">
                  <c:v>17.58691206543967</c:v>
                </c:pt>
                <c:pt idx="26">
                  <c:v>16.359918200409</c:v>
                </c:pt>
                <c:pt idx="27">
                  <c:v>53.16973415132924</c:v>
                </c:pt>
                <c:pt idx="28">
                  <c:v>102.2494887525562</c:v>
                </c:pt>
                <c:pt idx="29">
                  <c:v>8.365867261572782</c:v>
                </c:pt>
                <c:pt idx="30">
                  <c:v>63.90593047034766</c:v>
                </c:pt>
                <c:pt idx="31">
                  <c:v>4.601226993865031</c:v>
                </c:pt>
                <c:pt idx="32">
                  <c:v>18.40490797546013</c:v>
                </c:pt>
                <c:pt idx="33">
                  <c:v>12.26993865030675</c:v>
                </c:pt>
                <c:pt idx="34">
                  <c:v>76.68711656441718</c:v>
                </c:pt>
                <c:pt idx="35">
                  <c:v>61.34969325153374</c:v>
                </c:pt>
                <c:pt idx="36">
                  <c:v>138.036809815951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102.2494887525562</c:v>
                </c:pt>
                <c:pt idx="41">
                  <c:v>20.44989775051125</c:v>
                </c:pt>
                <c:pt idx="42">
                  <c:v>92.02453987730063</c:v>
                </c:pt>
                <c:pt idx="43">
                  <c:v>92.02453987730063</c:v>
                </c:pt>
                <c:pt idx="44">
                  <c:v>0.0</c:v>
                </c:pt>
                <c:pt idx="45">
                  <c:v>107.3619631901841</c:v>
                </c:pt>
                <c:pt idx="46">
                  <c:v>61.34969325153374</c:v>
                </c:pt>
                <c:pt idx="47">
                  <c:v>12.26993865030675</c:v>
                </c:pt>
                <c:pt idx="48">
                  <c:v>66.25766871165645</c:v>
                </c:pt>
                <c:pt idx="49">
                  <c:v>204.4989775051125</c:v>
                </c:pt>
                <c:pt idx="50">
                  <c:v>127.6073619631902</c:v>
                </c:pt>
                <c:pt idx="51">
                  <c:v>44.1717791411043</c:v>
                </c:pt>
                <c:pt idx="52">
                  <c:v>26.29272567922875</c:v>
                </c:pt>
                <c:pt idx="53">
                  <c:v>5.521472392638037</c:v>
                </c:pt>
                <c:pt idx="54">
                  <c:v>30.67484662576688</c:v>
                </c:pt>
                <c:pt idx="55">
                  <c:v>107.3619631901841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92.02453987730063</c:v>
                </c:pt>
                <c:pt idx="60">
                  <c:v>116.5644171779141</c:v>
                </c:pt>
                <c:pt idx="61">
                  <c:v>191.717791411043</c:v>
                </c:pt>
                <c:pt idx="62">
                  <c:v>204.4989775051125</c:v>
                </c:pt>
                <c:pt idx="63">
                  <c:v>198.3640081799591</c:v>
                </c:pt>
                <c:pt idx="64">
                  <c:v>300.6134969325154</c:v>
                </c:pt>
                <c:pt idx="65">
                  <c:v>196.319018404908</c:v>
                </c:pt>
                <c:pt idx="66">
                  <c:v>23.00613496932516</c:v>
                </c:pt>
                <c:pt idx="67">
                  <c:v>85.88957055214725</c:v>
                </c:pt>
                <c:pt idx="68">
                  <c:v>214.7239263803681</c:v>
                </c:pt>
                <c:pt idx="69">
                  <c:v>61.34969325153374</c:v>
                </c:pt>
                <c:pt idx="70">
                  <c:v>245.398773006135</c:v>
                </c:pt>
                <c:pt idx="71">
                  <c:v>122.6993865030675</c:v>
                </c:pt>
                <c:pt idx="72">
                  <c:v>61.34969325153374</c:v>
                </c:pt>
                <c:pt idx="73">
                  <c:v>15.33742331288344</c:v>
                </c:pt>
                <c:pt idx="74">
                  <c:v>46.01226993865031</c:v>
                </c:pt>
                <c:pt idx="75">
                  <c:v>102.2494887525562</c:v>
                </c:pt>
                <c:pt idx="76">
                  <c:v>61.34969325153374</c:v>
                </c:pt>
                <c:pt idx="77">
                  <c:v>49.07975460122699</c:v>
                </c:pt>
                <c:pt idx="78">
                  <c:v>41.41104294478528</c:v>
                </c:pt>
                <c:pt idx="79">
                  <c:v>61.34969325153375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117.0552147239264</c:v>
                </c:pt>
                <c:pt idx="87">
                  <c:v>230.0613496932515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163.59918200409</c:v>
                </c:pt>
                <c:pt idx="96">
                  <c:v>828.2208588957055</c:v>
                </c:pt>
                <c:pt idx="97">
                  <c:v>230.0613496932515</c:v>
                </c:pt>
                <c:pt idx="98">
                  <c:v>0.0</c:v>
                </c:pt>
                <c:pt idx="99">
                  <c:v>255.6237218813906</c:v>
                </c:pt>
                <c:pt idx="100">
                  <c:v>98.159509202454</c:v>
                </c:pt>
                <c:pt idx="101">
                  <c:v>325.1533742331289</c:v>
                </c:pt>
                <c:pt idx="102">
                  <c:v>0.0</c:v>
                </c:pt>
                <c:pt idx="103">
                  <c:v>122.6993865030675</c:v>
                </c:pt>
                <c:pt idx="104">
                  <c:v>4.382120946538125</c:v>
                </c:pt>
                <c:pt idx="105">
                  <c:v>0.0</c:v>
                </c:pt>
                <c:pt idx="106">
                  <c:v>61.34969325153374</c:v>
                </c:pt>
                <c:pt idx="107">
                  <c:v>143.1492842535787</c:v>
                </c:pt>
                <c:pt idx="108">
                  <c:v>40.49079754601227</c:v>
                </c:pt>
                <c:pt idx="109">
                  <c:v>1619.631901840491</c:v>
                </c:pt>
                <c:pt idx="110">
                  <c:v>76.68711656441718</c:v>
                </c:pt>
                <c:pt idx="111">
                  <c:v>23.00613496932515</c:v>
                </c:pt>
                <c:pt idx="112">
                  <c:v>245.398773006135</c:v>
                </c:pt>
                <c:pt idx="113">
                  <c:v>245.398773006135</c:v>
                </c:pt>
                <c:pt idx="114">
                  <c:v>41.41104294478528</c:v>
                </c:pt>
                <c:pt idx="115">
                  <c:v>1023.773006134969</c:v>
                </c:pt>
                <c:pt idx="116">
                  <c:v>269.9386503067485</c:v>
                </c:pt>
                <c:pt idx="117">
                  <c:v>70.74386503067485</c:v>
                </c:pt>
                <c:pt idx="118">
                  <c:v>0.0</c:v>
                </c:pt>
                <c:pt idx="119">
                  <c:v>184.0490797546013</c:v>
                </c:pt>
                <c:pt idx="120">
                  <c:v>111.0429447852761</c:v>
                </c:pt>
                <c:pt idx="121">
                  <c:v>0.0</c:v>
                </c:pt>
                <c:pt idx="122">
                  <c:v>110.4294478527608</c:v>
                </c:pt>
                <c:pt idx="123">
                  <c:v>0.0</c:v>
                </c:pt>
                <c:pt idx="124">
                  <c:v>327.19836400818</c:v>
                </c:pt>
                <c:pt idx="125">
                  <c:v>3.450920245398773</c:v>
                </c:pt>
                <c:pt idx="126">
                  <c:v>38.3435582822086</c:v>
                </c:pt>
                <c:pt idx="127">
                  <c:v>368.0981595092025</c:v>
                </c:pt>
                <c:pt idx="128">
                  <c:v>153.3742331288344</c:v>
                </c:pt>
                <c:pt idx="129">
                  <c:v>122.6993865030675</c:v>
                </c:pt>
                <c:pt idx="130">
                  <c:v>170.4158145875938</c:v>
                </c:pt>
                <c:pt idx="131">
                  <c:v>43.82120946538124</c:v>
                </c:pt>
                <c:pt idx="132">
                  <c:v>55.21472392638037</c:v>
                </c:pt>
                <c:pt idx="133">
                  <c:v>103.5276073619632</c:v>
                </c:pt>
                <c:pt idx="134">
                  <c:v>230.0613496932515</c:v>
                </c:pt>
                <c:pt idx="135">
                  <c:v>76.68711656441718</c:v>
                </c:pt>
                <c:pt idx="136">
                  <c:v>24.5398773006135</c:v>
                </c:pt>
                <c:pt idx="137">
                  <c:v>1472.39263803681</c:v>
                </c:pt>
                <c:pt idx="138">
                  <c:v>15.33742331288344</c:v>
                </c:pt>
                <c:pt idx="139">
                  <c:v>78.39127471029313</c:v>
                </c:pt>
                <c:pt idx="140">
                  <c:v>11.83172655565294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110.4294478527608</c:v>
                </c:pt>
                <c:pt idx="180">
                  <c:v>1300.613496932515</c:v>
                </c:pt>
                <c:pt idx="181">
                  <c:v>0.0</c:v>
                </c:pt>
                <c:pt idx="182">
                  <c:v>10.22494887525562</c:v>
                </c:pt>
                <c:pt idx="183">
                  <c:v>19.83640081799591</c:v>
                </c:pt>
                <c:pt idx="184">
                  <c:v>717.791411042945</c:v>
                </c:pt>
                <c:pt idx="185">
                  <c:v>0.0</c:v>
                </c:pt>
                <c:pt idx="186">
                  <c:v>210.34180543383</c:v>
                </c:pt>
                <c:pt idx="187">
                  <c:v>110.4294478527608</c:v>
                </c:pt>
                <c:pt idx="188">
                  <c:v>115.0306748466258</c:v>
                </c:pt>
                <c:pt idx="189">
                  <c:v>0.0</c:v>
                </c:pt>
                <c:pt idx="190">
                  <c:v>34.3558282208589</c:v>
                </c:pt>
                <c:pt idx="191">
                  <c:v>33.12883435582822</c:v>
                </c:pt>
                <c:pt idx="192">
                  <c:v>3.680981595092025</c:v>
                </c:pt>
                <c:pt idx="193">
                  <c:v>84.3558282208589</c:v>
                </c:pt>
                <c:pt idx="194">
                  <c:v>28.62985685071575</c:v>
                </c:pt>
                <c:pt idx="195">
                  <c:v>147.239263803681</c:v>
                </c:pt>
                <c:pt idx="196">
                  <c:v>4.08997955010225</c:v>
                </c:pt>
                <c:pt idx="197">
                  <c:v>38.5626643295355</c:v>
                </c:pt>
                <c:pt idx="198">
                  <c:v>13.29243353783231</c:v>
                </c:pt>
                <c:pt idx="199">
                  <c:v>23.6196319018405</c:v>
                </c:pt>
                <c:pt idx="200">
                  <c:v>16.67944785276074</c:v>
                </c:pt>
                <c:pt idx="201">
                  <c:v>75.2556237218814</c:v>
                </c:pt>
                <c:pt idx="202">
                  <c:v>121.4723926380368</c:v>
                </c:pt>
                <c:pt idx="203">
                  <c:v>3.346346904629113</c:v>
                </c:pt>
                <c:pt idx="204">
                  <c:v>15.03067484662577</c:v>
                </c:pt>
                <c:pt idx="205">
                  <c:v>11.88650306748466</c:v>
                </c:pt>
                <c:pt idx="206">
                  <c:v>9.202453987730061</c:v>
                </c:pt>
                <c:pt idx="207">
                  <c:v>19.93865030674847</c:v>
                </c:pt>
                <c:pt idx="208">
                  <c:v>29.22476296709426</c:v>
                </c:pt>
                <c:pt idx="209">
                  <c:v>92.02453987730063</c:v>
                </c:pt>
                <c:pt idx="210">
                  <c:v>7.055214723926381</c:v>
                </c:pt>
                <c:pt idx="211">
                  <c:v>44.73415132924335</c:v>
                </c:pt>
                <c:pt idx="212">
                  <c:v>57.84399649430324</c:v>
                </c:pt>
                <c:pt idx="213">
                  <c:v>6.692693809258227</c:v>
                </c:pt>
                <c:pt idx="214">
                  <c:v>104.2944785276074</c:v>
                </c:pt>
                <c:pt idx="215">
                  <c:v>14.76226993865031</c:v>
                </c:pt>
                <c:pt idx="216">
                  <c:v>7.887817703768624</c:v>
                </c:pt>
                <c:pt idx="217">
                  <c:v>31.5512708150745</c:v>
                </c:pt>
                <c:pt idx="218">
                  <c:v>60.12269938650307</c:v>
                </c:pt>
                <c:pt idx="219">
                  <c:v>52.5854513584575</c:v>
                </c:pt>
                <c:pt idx="220">
                  <c:v>44.88752556237219</c:v>
                </c:pt>
                <c:pt idx="221">
                  <c:v>6.81663258350375</c:v>
                </c:pt>
                <c:pt idx="222">
                  <c:v>11.65644171779141</c:v>
                </c:pt>
                <c:pt idx="223">
                  <c:v>28.42535787321064</c:v>
                </c:pt>
                <c:pt idx="224">
                  <c:v>73.6196319018405</c:v>
                </c:pt>
                <c:pt idx="225">
                  <c:v>114.519427402863</c:v>
                </c:pt>
                <c:pt idx="226">
                  <c:v>11.04294478527607</c:v>
                </c:pt>
                <c:pt idx="227">
                  <c:v>1.4022787028922</c:v>
                </c:pt>
                <c:pt idx="228">
                  <c:v>7.217610970768677</c:v>
                </c:pt>
                <c:pt idx="229">
                  <c:v>20.85889570552147</c:v>
                </c:pt>
                <c:pt idx="230">
                  <c:v>5.01952035694367</c:v>
                </c:pt>
                <c:pt idx="231">
                  <c:v>1.095530236634531</c:v>
                </c:pt>
                <c:pt idx="232">
                  <c:v>10.07887817703769</c:v>
                </c:pt>
                <c:pt idx="233">
                  <c:v>12.26993865030675</c:v>
                </c:pt>
                <c:pt idx="234">
                  <c:v>6.81663258350375</c:v>
                </c:pt>
                <c:pt idx="235">
                  <c:v>83.33333333333334</c:v>
                </c:pt>
                <c:pt idx="236">
                  <c:v>52.5854513584575</c:v>
                </c:pt>
                <c:pt idx="237">
                  <c:v>50.30674846625768</c:v>
                </c:pt>
                <c:pt idx="238">
                  <c:v>31.5512708150745</c:v>
                </c:pt>
                <c:pt idx="239">
                  <c:v>37.6278118609407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1509.20245398773</c:v>
                </c:pt>
                <c:pt idx="359">
                  <c:v>253.0674846625767</c:v>
                </c:pt>
                <c:pt idx="360">
                  <c:v>331.957612939208</c:v>
                </c:pt>
                <c:pt idx="361">
                  <c:v>388.9723926380368</c:v>
                </c:pt>
                <c:pt idx="362">
                  <c:v>87.6073619631902</c:v>
                </c:pt>
                <c:pt idx="363">
                  <c:v>212.9710780017529</c:v>
                </c:pt>
                <c:pt idx="364">
                  <c:v>184.0490797546013</c:v>
                </c:pt>
                <c:pt idx="365">
                  <c:v>851.5337423312884</c:v>
                </c:pt>
                <c:pt idx="366">
                  <c:v>88.3435582822086</c:v>
                </c:pt>
                <c:pt idx="367">
                  <c:v>58.8957055214724</c:v>
                </c:pt>
                <c:pt idx="368">
                  <c:v>595.0920245398773</c:v>
                </c:pt>
                <c:pt idx="369">
                  <c:v>389.5705521472393</c:v>
                </c:pt>
                <c:pt idx="370">
                  <c:v>105.170902716915</c:v>
                </c:pt>
                <c:pt idx="371">
                  <c:v>773.0061349693252</c:v>
                </c:pt>
                <c:pt idx="372">
                  <c:v>0.0</c:v>
                </c:pt>
                <c:pt idx="373">
                  <c:v>17.17791411042945</c:v>
                </c:pt>
                <c:pt idx="374">
                  <c:v>55.21472392638037</c:v>
                </c:pt>
                <c:pt idx="375">
                  <c:v>140.79754601227</c:v>
                </c:pt>
                <c:pt idx="376">
                  <c:v>0.0</c:v>
                </c:pt>
                <c:pt idx="377">
                  <c:v>1104.294478527607</c:v>
                </c:pt>
                <c:pt idx="378">
                  <c:v>60.47326906222612</c:v>
                </c:pt>
                <c:pt idx="379">
                  <c:v>147.239263803681</c:v>
                </c:pt>
                <c:pt idx="380">
                  <c:v>96.93251533742333</c:v>
                </c:pt>
                <c:pt idx="381">
                  <c:v>171.7791411042945</c:v>
                </c:pt>
                <c:pt idx="382">
                  <c:v>0.0</c:v>
                </c:pt>
                <c:pt idx="383">
                  <c:v>241.5644171779141</c:v>
                </c:pt>
                <c:pt idx="384">
                  <c:v>0.0</c:v>
                </c:pt>
                <c:pt idx="385">
                  <c:v>77.70961145194274</c:v>
                </c:pt>
                <c:pt idx="386">
                  <c:v>444.7852760736197</c:v>
                </c:pt>
                <c:pt idx="387">
                  <c:v>0.0</c:v>
                </c:pt>
                <c:pt idx="388">
                  <c:v>169.3251533742332</c:v>
                </c:pt>
                <c:pt idx="389">
                  <c:v>889.5705521472393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34.08316291751874</c:v>
                </c:pt>
                <c:pt idx="394">
                  <c:v>13.42024539877301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130.3680981595092</c:v>
                </c:pt>
                <c:pt idx="404">
                  <c:v>81.79959100204499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13.49693251533743</c:v>
                </c:pt>
                <c:pt idx="410">
                  <c:v>173.8241308793456</c:v>
                </c:pt>
                <c:pt idx="411">
                  <c:v>0.0</c:v>
                </c:pt>
                <c:pt idx="412">
                  <c:v>52.14723926380368</c:v>
                </c:pt>
                <c:pt idx="413">
                  <c:v>0.0</c:v>
                </c:pt>
                <c:pt idx="414">
                  <c:v>0.0</c:v>
                </c:pt>
                <c:pt idx="415">
                  <c:v>30.67484662576687</c:v>
                </c:pt>
                <c:pt idx="416">
                  <c:v>10.906612133606</c:v>
                </c:pt>
                <c:pt idx="417">
                  <c:v>23.85821404226312</c:v>
                </c:pt>
                <c:pt idx="418">
                  <c:v>30.62372188139059</c:v>
                </c:pt>
                <c:pt idx="419">
                  <c:v>14.89921121822962</c:v>
                </c:pt>
                <c:pt idx="420">
                  <c:v>148.8803680981595</c:v>
                </c:pt>
                <c:pt idx="421">
                  <c:v>247.2918492550394</c:v>
                </c:pt>
                <c:pt idx="422">
                  <c:v>161.0429447852761</c:v>
                </c:pt>
                <c:pt idx="423">
                  <c:v>0.0</c:v>
                </c:pt>
                <c:pt idx="424">
                  <c:v>17.38241308793456</c:v>
                </c:pt>
                <c:pt idx="425">
                  <c:v>291.849255039439</c:v>
                </c:pt>
                <c:pt idx="426">
                  <c:v>0.0</c:v>
                </c:pt>
                <c:pt idx="427">
                  <c:v>145.7055214723927</c:v>
                </c:pt>
                <c:pt idx="428">
                  <c:v>25.64417177914111</c:v>
                </c:pt>
                <c:pt idx="429">
                  <c:v>78.77300613496932</c:v>
                </c:pt>
                <c:pt idx="430">
                  <c:v>12.46165644171779</c:v>
                </c:pt>
                <c:pt idx="431">
                  <c:v>57.9754601226994</c:v>
                </c:pt>
                <c:pt idx="432">
                  <c:v>22.49488752556238</c:v>
                </c:pt>
                <c:pt idx="433">
                  <c:v>114.373356704645</c:v>
                </c:pt>
                <c:pt idx="434">
                  <c:v>0.0</c:v>
                </c:pt>
                <c:pt idx="435">
                  <c:v>195.7612939208031</c:v>
                </c:pt>
                <c:pt idx="436">
                  <c:v>0.0</c:v>
                </c:pt>
                <c:pt idx="437">
                  <c:v>28.22085889570552</c:v>
                </c:pt>
                <c:pt idx="438">
                  <c:v>106.4417177914111</c:v>
                </c:pt>
                <c:pt idx="439">
                  <c:v>407.9754601226994</c:v>
                </c:pt>
                <c:pt idx="440">
                  <c:v>0.0</c:v>
                </c:pt>
                <c:pt idx="441">
                  <c:v>0.0</c:v>
                </c:pt>
                <c:pt idx="442">
                  <c:v>766.8711656441718</c:v>
                </c:pt>
                <c:pt idx="443">
                  <c:v>0.0</c:v>
                </c:pt>
                <c:pt idx="444">
                  <c:v>0.0</c:v>
                </c:pt>
                <c:pt idx="445">
                  <c:v>32.5920245398773</c:v>
                </c:pt>
                <c:pt idx="446">
                  <c:v>0.0</c:v>
                </c:pt>
                <c:pt idx="447">
                  <c:v>125.1533742331289</c:v>
                </c:pt>
                <c:pt idx="448">
                  <c:v>171.4723926380368</c:v>
                </c:pt>
                <c:pt idx="449">
                  <c:v>0.0</c:v>
                </c:pt>
                <c:pt idx="450">
                  <c:v>160.1226993865031</c:v>
                </c:pt>
                <c:pt idx="451">
                  <c:v>0.0</c:v>
                </c:pt>
                <c:pt idx="452">
                  <c:v>19.78527607361963</c:v>
                </c:pt>
                <c:pt idx="453">
                  <c:v>828.2208588957055</c:v>
                </c:pt>
                <c:pt idx="454">
                  <c:v>1104.294478527607</c:v>
                </c:pt>
                <c:pt idx="455">
                  <c:v>123.3128834355828</c:v>
                </c:pt>
                <c:pt idx="456">
                  <c:v>0.0</c:v>
                </c:pt>
                <c:pt idx="457">
                  <c:v>0.0</c:v>
                </c:pt>
                <c:pt idx="458">
                  <c:v>23.17655078391275</c:v>
                </c:pt>
                <c:pt idx="459">
                  <c:v>0.0</c:v>
                </c:pt>
                <c:pt idx="460">
                  <c:v>15.33742331288344</c:v>
                </c:pt>
                <c:pt idx="461">
                  <c:v>0.0</c:v>
                </c:pt>
                <c:pt idx="462">
                  <c:v>0.0</c:v>
                </c:pt>
                <c:pt idx="463">
                  <c:v>147.239263803681</c:v>
                </c:pt>
                <c:pt idx="464">
                  <c:v>12.26993865030675</c:v>
                </c:pt>
                <c:pt idx="465">
                  <c:v>10.95530236634531</c:v>
                </c:pt>
                <c:pt idx="466">
                  <c:v>2.45398773006135</c:v>
                </c:pt>
                <c:pt idx="467">
                  <c:v>12.76073619631902</c:v>
                </c:pt>
                <c:pt idx="468">
                  <c:v>18.40490797546013</c:v>
                </c:pt>
                <c:pt idx="469">
                  <c:v>36.80981595092024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3.987730061349693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2.45398773006135</c:v>
                </c:pt>
                <c:pt idx="480">
                  <c:v>24.5398773006135</c:v>
                </c:pt>
                <c:pt idx="481">
                  <c:v>1.577563540753725</c:v>
                </c:pt>
                <c:pt idx="482">
                  <c:v>9.8159509202454</c:v>
                </c:pt>
                <c:pt idx="483">
                  <c:v>0.0</c:v>
                </c:pt>
                <c:pt idx="484">
                  <c:v>0.0</c:v>
                </c:pt>
                <c:pt idx="485">
                  <c:v>218.4049079754602</c:v>
                </c:pt>
                <c:pt idx="486">
                  <c:v>117.3312883435583</c:v>
                </c:pt>
                <c:pt idx="487">
                  <c:v>3.312883435582822</c:v>
                </c:pt>
              </c:numCache>
            </c:numRef>
          </c:xVal>
          <c:yVal>
            <c:numRef>
              <c:f>'Linear Regression'!$B$2:$B$489</c:f>
              <c:numCache>
                <c:formatCode>0</c:formatCode>
                <c:ptCount val="488"/>
                <c:pt idx="0">
                  <c:v>1284.662576687117</c:v>
                </c:pt>
                <c:pt idx="1">
                  <c:v>706.0327198364008</c:v>
                </c:pt>
                <c:pt idx="2">
                  <c:v>608.0981595092025</c:v>
                </c:pt>
                <c:pt idx="3">
                  <c:v>484.6625766871166</c:v>
                </c:pt>
                <c:pt idx="4">
                  <c:v>1210.224948875256</c:v>
                </c:pt>
                <c:pt idx="5">
                  <c:v>663.3946830265848</c:v>
                </c:pt>
                <c:pt idx="6">
                  <c:v>1980.368098159509</c:v>
                </c:pt>
                <c:pt idx="7">
                  <c:v>1743.149284253579</c:v>
                </c:pt>
                <c:pt idx="8">
                  <c:v>840.7361963190185</c:v>
                </c:pt>
                <c:pt idx="9">
                  <c:v>992.0245398773006</c:v>
                </c:pt>
                <c:pt idx="10">
                  <c:v>431.4110429447854</c:v>
                </c:pt>
                <c:pt idx="11">
                  <c:v>1128.834355828221</c:v>
                </c:pt>
                <c:pt idx="12">
                  <c:v>195.3374233128834</c:v>
                </c:pt>
                <c:pt idx="13">
                  <c:v>508.2822085889571</c:v>
                </c:pt>
                <c:pt idx="14">
                  <c:v>233.3333333333333</c:v>
                </c:pt>
                <c:pt idx="15">
                  <c:v>285.1738241308794</c:v>
                </c:pt>
                <c:pt idx="16">
                  <c:v>1290.030674846626</c:v>
                </c:pt>
                <c:pt idx="17">
                  <c:v>721.1218229623138</c:v>
                </c:pt>
                <c:pt idx="18">
                  <c:v>2495.705521472393</c:v>
                </c:pt>
                <c:pt idx="19">
                  <c:v>865.4907975460123</c:v>
                </c:pt>
                <c:pt idx="20">
                  <c:v>1041.472392638037</c:v>
                </c:pt>
                <c:pt idx="21">
                  <c:v>1291.871165644172</c:v>
                </c:pt>
                <c:pt idx="22">
                  <c:v>485.6441717791411</c:v>
                </c:pt>
                <c:pt idx="23">
                  <c:v>307.2937968643491</c:v>
                </c:pt>
                <c:pt idx="24">
                  <c:v>3798.77300613497</c:v>
                </c:pt>
                <c:pt idx="25">
                  <c:v>777.0961145194274</c:v>
                </c:pt>
                <c:pt idx="26">
                  <c:v>343.1492842535787</c:v>
                </c:pt>
                <c:pt idx="27">
                  <c:v>312.0654396728016</c:v>
                </c:pt>
                <c:pt idx="28">
                  <c:v>840.081799591002</c:v>
                </c:pt>
                <c:pt idx="29">
                  <c:v>671.2771890686</c:v>
                </c:pt>
                <c:pt idx="30">
                  <c:v>1276.175869120654</c:v>
                </c:pt>
                <c:pt idx="31">
                  <c:v>341.7791411042945</c:v>
                </c:pt>
                <c:pt idx="32">
                  <c:v>607.116564417178</c:v>
                </c:pt>
                <c:pt idx="33">
                  <c:v>438.4458077709611</c:v>
                </c:pt>
                <c:pt idx="34">
                  <c:v>1235.889570552147</c:v>
                </c:pt>
                <c:pt idx="35">
                  <c:v>2656.441717791411</c:v>
                </c:pt>
                <c:pt idx="36">
                  <c:v>541.1042944785276</c:v>
                </c:pt>
                <c:pt idx="37">
                  <c:v>1078.144171779141</c:v>
                </c:pt>
                <c:pt idx="38">
                  <c:v>708.5889570552148</c:v>
                </c:pt>
                <c:pt idx="39">
                  <c:v>1840.490797546013</c:v>
                </c:pt>
                <c:pt idx="40">
                  <c:v>619.2229038854806</c:v>
                </c:pt>
                <c:pt idx="41">
                  <c:v>365.2351738241309</c:v>
                </c:pt>
                <c:pt idx="42">
                  <c:v>332.0245398773007</c:v>
                </c:pt>
                <c:pt idx="43">
                  <c:v>640.0306748466258</c:v>
                </c:pt>
                <c:pt idx="44">
                  <c:v>554.250657318142</c:v>
                </c:pt>
                <c:pt idx="45">
                  <c:v>860.7361963190185</c:v>
                </c:pt>
                <c:pt idx="46">
                  <c:v>807.9754601226994</c:v>
                </c:pt>
                <c:pt idx="47">
                  <c:v>407.3619631901841</c:v>
                </c:pt>
                <c:pt idx="48">
                  <c:v>627.7300613496934</c:v>
                </c:pt>
                <c:pt idx="49">
                  <c:v>1713.701431492843</c:v>
                </c:pt>
                <c:pt idx="50">
                  <c:v>1320.245398773006</c:v>
                </c:pt>
                <c:pt idx="51">
                  <c:v>1220.613496932516</c:v>
                </c:pt>
                <c:pt idx="52">
                  <c:v>307.4496056091148</c:v>
                </c:pt>
                <c:pt idx="53">
                  <c:v>417.7914110429448</c:v>
                </c:pt>
                <c:pt idx="54">
                  <c:v>539.1411042944786</c:v>
                </c:pt>
                <c:pt idx="55">
                  <c:v>1631.288343558282</c:v>
                </c:pt>
                <c:pt idx="56">
                  <c:v>1376.687116564417</c:v>
                </c:pt>
                <c:pt idx="57">
                  <c:v>454.478527607362</c:v>
                </c:pt>
                <c:pt idx="58">
                  <c:v>793.8650306748467</c:v>
                </c:pt>
                <c:pt idx="59">
                  <c:v>303.680981595092</c:v>
                </c:pt>
                <c:pt idx="60">
                  <c:v>1552.147239263804</c:v>
                </c:pt>
                <c:pt idx="61">
                  <c:v>805.2147239263804</c:v>
                </c:pt>
                <c:pt idx="62">
                  <c:v>808.997955010225</c:v>
                </c:pt>
                <c:pt idx="63">
                  <c:v>431.4928425357874</c:v>
                </c:pt>
                <c:pt idx="64">
                  <c:v>1016.359918200409</c:v>
                </c:pt>
                <c:pt idx="65">
                  <c:v>794.6012269938652</c:v>
                </c:pt>
                <c:pt idx="66">
                  <c:v>1270.858895705521</c:v>
                </c:pt>
                <c:pt idx="67">
                  <c:v>1277.055214723927</c:v>
                </c:pt>
                <c:pt idx="68">
                  <c:v>1591.411042944785</c:v>
                </c:pt>
                <c:pt idx="69">
                  <c:v>373.3128834355828</c:v>
                </c:pt>
                <c:pt idx="70">
                  <c:v>2658.650306748467</c:v>
                </c:pt>
                <c:pt idx="71">
                  <c:v>2532.515337423313</c:v>
                </c:pt>
                <c:pt idx="72">
                  <c:v>699.3865030674847</c:v>
                </c:pt>
                <c:pt idx="73">
                  <c:v>1105.21472392638</c:v>
                </c:pt>
                <c:pt idx="74">
                  <c:v>385.5828220858896</c:v>
                </c:pt>
                <c:pt idx="75">
                  <c:v>459.7137014314929</c:v>
                </c:pt>
                <c:pt idx="76">
                  <c:v>811.4519427402863</c:v>
                </c:pt>
                <c:pt idx="77">
                  <c:v>776.6871165644172</c:v>
                </c:pt>
                <c:pt idx="78">
                  <c:v>1016.871165644172</c:v>
                </c:pt>
                <c:pt idx="79">
                  <c:v>676.8098159509203</c:v>
                </c:pt>
                <c:pt idx="80">
                  <c:v>884.6625766871166</c:v>
                </c:pt>
                <c:pt idx="81">
                  <c:v>347.5460122699387</c:v>
                </c:pt>
                <c:pt idx="82">
                  <c:v>1247.852760736196</c:v>
                </c:pt>
                <c:pt idx="83">
                  <c:v>389.1615541922291</c:v>
                </c:pt>
                <c:pt idx="84">
                  <c:v>662.7811860940695</c:v>
                </c:pt>
                <c:pt idx="85">
                  <c:v>1022.576687116565</c:v>
                </c:pt>
                <c:pt idx="86">
                  <c:v>390.9202453987731</c:v>
                </c:pt>
                <c:pt idx="87">
                  <c:v>683.7423312883436</c:v>
                </c:pt>
                <c:pt idx="88">
                  <c:v>428.2208588957055</c:v>
                </c:pt>
                <c:pt idx="89">
                  <c:v>2839.877300613497</c:v>
                </c:pt>
                <c:pt idx="90">
                  <c:v>1870.429447852761</c:v>
                </c:pt>
                <c:pt idx="91">
                  <c:v>1779.141104294479</c:v>
                </c:pt>
                <c:pt idx="92">
                  <c:v>797.5460122699387</c:v>
                </c:pt>
                <c:pt idx="93">
                  <c:v>736.196319018405</c:v>
                </c:pt>
                <c:pt idx="94">
                  <c:v>284.7648261758691</c:v>
                </c:pt>
                <c:pt idx="95">
                  <c:v>1065.848670756646</c:v>
                </c:pt>
                <c:pt idx="96">
                  <c:v>4290.79754601227</c:v>
                </c:pt>
                <c:pt idx="97">
                  <c:v>21027.60736196319</c:v>
                </c:pt>
                <c:pt idx="98">
                  <c:v>4097.341513292434</c:v>
                </c:pt>
                <c:pt idx="99">
                  <c:v>1743.9672801636</c:v>
                </c:pt>
                <c:pt idx="100">
                  <c:v>675.5828220858897</c:v>
                </c:pt>
                <c:pt idx="101">
                  <c:v>2975.030674846626</c:v>
                </c:pt>
                <c:pt idx="102">
                  <c:v>966.2576687116565</c:v>
                </c:pt>
                <c:pt idx="103">
                  <c:v>1624.539877300614</c:v>
                </c:pt>
                <c:pt idx="104">
                  <c:v>679.2287467134092</c:v>
                </c:pt>
                <c:pt idx="105">
                  <c:v>1100.613496932516</c:v>
                </c:pt>
                <c:pt idx="106">
                  <c:v>370.5521472392638</c:v>
                </c:pt>
                <c:pt idx="107">
                  <c:v>4321.676891615542</c:v>
                </c:pt>
                <c:pt idx="108">
                  <c:v>1717.17791411043</c:v>
                </c:pt>
                <c:pt idx="109">
                  <c:v>12699.38650306749</c:v>
                </c:pt>
                <c:pt idx="110">
                  <c:v>3450.920245398773</c:v>
                </c:pt>
                <c:pt idx="111">
                  <c:v>2913.453111305872</c:v>
                </c:pt>
                <c:pt idx="112">
                  <c:v>978.5276073619633</c:v>
                </c:pt>
                <c:pt idx="113">
                  <c:v>881.799591002045</c:v>
                </c:pt>
                <c:pt idx="114">
                  <c:v>701.5337423312884</c:v>
                </c:pt>
                <c:pt idx="115">
                  <c:v>1921.01226993865</c:v>
                </c:pt>
                <c:pt idx="116">
                  <c:v>3549.693251533743</c:v>
                </c:pt>
                <c:pt idx="117">
                  <c:v>3317.216257668712</c:v>
                </c:pt>
                <c:pt idx="118">
                  <c:v>1417.17791411043</c:v>
                </c:pt>
                <c:pt idx="119">
                  <c:v>5149.693251533743</c:v>
                </c:pt>
                <c:pt idx="120">
                  <c:v>20878.52760736196</c:v>
                </c:pt>
                <c:pt idx="121">
                  <c:v>2588.275391956374</c:v>
                </c:pt>
                <c:pt idx="122">
                  <c:v>10582.82208588957</c:v>
                </c:pt>
                <c:pt idx="123">
                  <c:v>0.0</c:v>
                </c:pt>
                <c:pt idx="124">
                  <c:v>2351.124744376278</c:v>
                </c:pt>
                <c:pt idx="125">
                  <c:v>389.9539877300614</c:v>
                </c:pt>
                <c:pt idx="126">
                  <c:v>342.0245398773006</c:v>
                </c:pt>
                <c:pt idx="127">
                  <c:v>4601.22699386503</c:v>
                </c:pt>
                <c:pt idx="128">
                  <c:v>1517.484662576687</c:v>
                </c:pt>
                <c:pt idx="129">
                  <c:v>5552.147239263804</c:v>
                </c:pt>
                <c:pt idx="130">
                  <c:v>634.2194955691888</c:v>
                </c:pt>
                <c:pt idx="131">
                  <c:v>1244.87291849255</c:v>
                </c:pt>
                <c:pt idx="132">
                  <c:v>4148.466257668711</c:v>
                </c:pt>
                <c:pt idx="133">
                  <c:v>2013.036809815951</c:v>
                </c:pt>
                <c:pt idx="134">
                  <c:v>2679.9591002045</c:v>
                </c:pt>
                <c:pt idx="135">
                  <c:v>1407.157464212679</c:v>
                </c:pt>
                <c:pt idx="136">
                  <c:v>511.4519427402863</c:v>
                </c:pt>
                <c:pt idx="137">
                  <c:v>16379.14110429448</c:v>
                </c:pt>
                <c:pt idx="138">
                  <c:v>2230.674846625767</c:v>
                </c:pt>
                <c:pt idx="139">
                  <c:v>367.007498295842</c:v>
                </c:pt>
                <c:pt idx="140">
                  <c:v>655.4776511831726</c:v>
                </c:pt>
                <c:pt idx="141">
                  <c:v>804.2944785276074</c:v>
                </c:pt>
                <c:pt idx="142">
                  <c:v>3003.680981595092</c:v>
                </c:pt>
                <c:pt idx="143">
                  <c:v>2679.754601226995</c:v>
                </c:pt>
                <c:pt idx="144">
                  <c:v>1015.950920245399</c:v>
                </c:pt>
                <c:pt idx="145">
                  <c:v>2352.453987730062</c:v>
                </c:pt>
                <c:pt idx="146">
                  <c:v>1637.300613496933</c:v>
                </c:pt>
                <c:pt idx="147">
                  <c:v>717.1779141104295</c:v>
                </c:pt>
                <c:pt idx="148">
                  <c:v>611.579754601227</c:v>
                </c:pt>
                <c:pt idx="149">
                  <c:v>2208.588957055215</c:v>
                </c:pt>
                <c:pt idx="150">
                  <c:v>1635.9918200409</c:v>
                </c:pt>
                <c:pt idx="151">
                  <c:v>879.3456032719837</c:v>
                </c:pt>
                <c:pt idx="152">
                  <c:v>1034.969325153374</c:v>
                </c:pt>
                <c:pt idx="153">
                  <c:v>4203.680981595091</c:v>
                </c:pt>
                <c:pt idx="154">
                  <c:v>2730.061349693251</c:v>
                </c:pt>
                <c:pt idx="155">
                  <c:v>1458.895705521473</c:v>
                </c:pt>
                <c:pt idx="156">
                  <c:v>8381.901840490798</c:v>
                </c:pt>
                <c:pt idx="157">
                  <c:v>962.313759859772</c:v>
                </c:pt>
                <c:pt idx="158">
                  <c:v>2635.58282208589</c:v>
                </c:pt>
                <c:pt idx="159">
                  <c:v>1655.21472392638</c:v>
                </c:pt>
                <c:pt idx="160">
                  <c:v>1914.110429447853</c:v>
                </c:pt>
                <c:pt idx="161">
                  <c:v>1250.613496932515</c:v>
                </c:pt>
                <c:pt idx="162">
                  <c:v>816.9325153374234</c:v>
                </c:pt>
                <c:pt idx="163">
                  <c:v>1367.221735319895</c:v>
                </c:pt>
                <c:pt idx="164">
                  <c:v>165.6441717791411</c:v>
                </c:pt>
                <c:pt idx="165">
                  <c:v>2811.717791411043</c:v>
                </c:pt>
                <c:pt idx="166">
                  <c:v>2818.40490797546</c:v>
                </c:pt>
                <c:pt idx="167">
                  <c:v>403.435582822086</c:v>
                </c:pt>
                <c:pt idx="168">
                  <c:v>220.8588957055215</c:v>
                </c:pt>
                <c:pt idx="169">
                  <c:v>903.9877300613497</c:v>
                </c:pt>
                <c:pt idx="170">
                  <c:v>866.8711656441718</c:v>
                </c:pt>
                <c:pt idx="171">
                  <c:v>4128.42535787321</c:v>
                </c:pt>
                <c:pt idx="172">
                  <c:v>188.1390593047035</c:v>
                </c:pt>
                <c:pt idx="173">
                  <c:v>1516.564417177914</c:v>
                </c:pt>
                <c:pt idx="174">
                  <c:v>1840.490797546012</c:v>
                </c:pt>
                <c:pt idx="175">
                  <c:v>2851.533742331288</c:v>
                </c:pt>
                <c:pt idx="176">
                  <c:v>368.0981595092025</c:v>
                </c:pt>
                <c:pt idx="177">
                  <c:v>860.8238387379491</c:v>
                </c:pt>
                <c:pt idx="178">
                  <c:v>499.3865030674847</c:v>
                </c:pt>
                <c:pt idx="179">
                  <c:v>804.6625766871167</c:v>
                </c:pt>
                <c:pt idx="180">
                  <c:v>2040.490797546012</c:v>
                </c:pt>
                <c:pt idx="181">
                  <c:v>312.8834355828221</c:v>
                </c:pt>
                <c:pt idx="182">
                  <c:v>447.8527607361963</c:v>
                </c:pt>
                <c:pt idx="183">
                  <c:v>424.7443762781186</c:v>
                </c:pt>
                <c:pt idx="184">
                  <c:v>1903.067484662577</c:v>
                </c:pt>
                <c:pt idx="185">
                  <c:v>389.7750511247444</c:v>
                </c:pt>
                <c:pt idx="186">
                  <c:v>688.168273444347</c:v>
                </c:pt>
                <c:pt idx="187">
                  <c:v>839.2638036809817</c:v>
                </c:pt>
                <c:pt idx="188">
                  <c:v>897.2392638036811</c:v>
                </c:pt>
                <c:pt idx="189">
                  <c:v>265.0306748466258</c:v>
                </c:pt>
                <c:pt idx="190">
                  <c:v>1506.748466257669</c:v>
                </c:pt>
                <c:pt idx="191">
                  <c:v>497.4233128834356</c:v>
                </c:pt>
                <c:pt idx="192">
                  <c:v>1138.650306748466</c:v>
                </c:pt>
                <c:pt idx="193">
                  <c:v>512.5766871165644</c:v>
                </c:pt>
                <c:pt idx="194">
                  <c:v>696.319018404908</c:v>
                </c:pt>
                <c:pt idx="195">
                  <c:v>279.7546012269939</c:v>
                </c:pt>
                <c:pt idx="196">
                  <c:v>266.6666666666666</c:v>
                </c:pt>
                <c:pt idx="197">
                  <c:v>807.5372480280456</c:v>
                </c:pt>
                <c:pt idx="198">
                  <c:v>663.3946830265848</c:v>
                </c:pt>
                <c:pt idx="199">
                  <c:v>337.1165644171779</c:v>
                </c:pt>
                <c:pt idx="200">
                  <c:v>551.8021472392638</c:v>
                </c:pt>
                <c:pt idx="201">
                  <c:v>1141.513292433538</c:v>
                </c:pt>
                <c:pt idx="202">
                  <c:v>2024.948875255624</c:v>
                </c:pt>
                <c:pt idx="203">
                  <c:v>185.3039598438371</c:v>
                </c:pt>
                <c:pt idx="204">
                  <c:v>687.6687116564418</c:v>
                </c:pt>
                <c:pt idx="205">
                  <c:v>1678.911042944785</c:v>
                </c:pt>
                <c:pt idx="206">
                  <c:v>438.036809815951</c:v>
                </c:pt>
                <c:pt idx="207">
                  <c:v>675.1533742331288</c:v>
                </c:pt>
                <c:pt idx="208">
                  <c:v>447.5181260457334</c:v>
                </c:pt>
                <c:pt idx="209">
                  <c:v>1863.803680981595</c:v>
                </c:pt>
                <c:pt idx="210">
                  <c:v>831.1042944785277</c:v>
                </c:pt>
                <c:pt idx="211">
                  <c:v>759.6625766871166</c:v>
                </c:pt>
                <c:pt idx="212">
                  <c:v>896.7572304995617</c:v>
                </c:pt>
                <c:pt idx="213">
                  <c:v>736.0568878973787</c:v>
                </c:pt>
                <c:pt idx="214">
                  <c:v>850.3067484662577</c:v>
                </c:pt>
                <c:pt idx="215">
                  <c:v>357.4769938650307</c:v>
                </c:pt>
                <c:pt idx="216">
                  <c:v>220.1577563540754</c:v>
                </c:pt>
                <c:pt idx="217">
                  <c:v>546.8010517090272</c:v>
                </c:pt>
                <c:pt idx="218">
                  <c:v>606.2576687116565</c:v>
                </c:pt>
                <c:pt idx="219">
                  <c:v>699.8247151621384</c:v>
                </c:pt>
                <c:pt idx="220">
                  <c:v>365.0306748466258</c:v>
                </c:pt>
                <c:pt idx="221">
                  <c:v>251.3292433537832</c:v>
                </c:pt>
                <c:pt idx="222">
                  <c:v>444.6319018404909</c:v>
                </c:pt>
                <c:pt idx="223">
                  <c:v>231.3905930470348</c:v>
                </c:pt>
                <c:pt idx="224">
                  <c:v>597.5460122699386</c:v>
                </c:pt>
                <c:pt idx="225">
                  <c:v>1002.862985685072</c:v>
                </c:pt>
                <c:pt idx="226">
                  <c:v>408.2822085889571</c:v>
                </c:pt>
                <c:pt idx="227">
                  <c:v>265.2059596844873</c:v>
                </c:pt>
                <c:pt idx="228">
                  <c:v>419.3431974016601</c:v>
                </c:pt>
                <c:pt idx="229">
                  <c:v>2531.288343558283</c:v>
                </c:pt>
                <c:pt idx="230">
                  <c:v>781.5393195761294</c:v>
                </c:pt>
                <c:pt idx="231">
                  <c:v>242.4627519719544</c:v>
                </c:pt>
                <c:pt idx="232">
                  <c:v>310.5170902716915</c:v>
                </c:pt>
                <c:pt idx="233">
                  <c:v>591.6564417177914</c:v>
                </c:pt>
                <c:pt idx="234">
                  <c:v>109.06612133606</c:v>
                </c:pt>
                <c:pt idx="235">
                  <c:v>413.0879345603272</c:v>
                </c:pt>
                <c:pt idx="236">
                  <c:v>490.7975460122699</c:v>
                </c:pt>
                <c:pt idx="237">
                  <c:v>1149.693251533743</c:v>
                </c:pt>
                <c:pt idx="238">
                  <c:v>588.9570552147239</c:v>
                </c:pt>
                <c:pt idx="239">
                  <c:v>312.4744376278119</c:v>
                </c:pt>
                <c:pt idx="240">
                  <c:v>366.8711656441718</c:v>
                </c:pt>
                <c:pt idx="241">
                  <c:v>2735.58282208589</c:v>
                </c:pt>
                <c:pt idx="242">
                  <c:v>592.2290388548057</c:v>
                </c:pt>
                <c:pt idx="243">
                  <c:v>718.0981595092024</c:v>
                </c:pt>
                <c:pt idx="244">
                  <c:v>2103.885480572597</c:v>
                </c:pt>
                <c:pt idx="245">
                  <c:v>770.3768624014023</c:v>
                </c:pt>
                <c:pt idx="246">
                  <c:v>521.4723926380368</c:v>
                </c:pt>
                <c:pt idx="247">
                  <c:v>1403.680981595092</c:v>
                </c:pt>
                <c:pt idx="248">
                  <c:v>357.8732106339468</c:v>
                </c:pt>
                <c:pt idx="249">
                  <c:v>696.6257668711656</c:v>
                </c:pt>
                <c:pt idx="250">
                  <c:v>1776.687116564417</c:v>
                </c:pt>
                <c:pt idx="251">
                  <c:v>1594.069529652352</c:v>
                </c:pt>
                <c:pt idx="252">
                  <c:v>830.674846625767</c:v>
                </c:pt>
                <c:pt idx="253">
                  <c:v>380.3680981595093</c:v>
                </c:pt>
                <c:pt idx="254">
                  <c:v>145.7055214723927</c:v>
                </c:pt>
                <c:pt idx="255">
                  <c:v>382.0670127418594</c:v>
                </c:pt>
                <c:pt idx="256">
                  <c:v>1164.110429447853</c:v>
                </c:pt>
                <c:pt idx="257">
                  <c:v>1088.957055214724</c:v>
                </c:pt>
                <c:pt idx="258">
                  <c:v>1413.496932515337</c:v>
                </c:pt>
                <c:pt idx="259">
                  <c:v>639.6728016359918</c:v>
                </c:pt>
                <c:pt idx="260">
                  <c:v>1147.239263803681</c:v>
                </c:pt>
                <c:pt idx="261">
                  <c:v>2331.288343558283</c:v>
                </c:pt>
                <c:pt idx="262">
                  <c:v>2126.205083260298</c:v>
                </c:pt>
                <c:pt idx="263">
                  <c:v>2905.78439964943</c:v>
                </c:pt>
                <c:pt idx="264">
                  <c:v>8383.435582822086</c:v>
                </c:pt>
                <c:pt idx="265">
                  <c:v>1614.519427402863</c:v>
                </c:pt>
                <c:pt idx="266">
                  <c:v>17614.11042944786</c:v>
                </c:pt>
                <c:pt idx="267">
                  <c:v>9555.21472392638</c:v>
                </c:pt>
                <c:pt idx="268">
                  <c:v>5092.0245398773</c:v>
                </c:pt>
                <c:pt idx="269">
                  <c:v>6058.282208588957</c:v>
                </c:pt>
                <c:pt idx="270">
                  <c:v>29282.20858895706</c:v>
                </c:pt>
                <c:pt idx="271">
                  <c:v>5944.78527607362</c:v>
                </c:pt>
                <c:pt idx="272">
                  <c:v>2981.59509202454</c:v>
                </c:pt>
                <c:pt idx="273">
                  <c:v>7926.38036809816</c:v>
                </c:pt>
                <c:pt idx="274">
                  <c:v>14892.63803680982</c:v>
                </c:pt>
                <c:pt idx="275">
                  <c:v>25976.27811860941</c:v>
                </c:pt>
                <c:pt idx="276">
                  <c:v>3195.617879053462</c:v>
                </c:pt>
                <c:pt idx="277">
                  <c:v>17235.27607361963</c:v>
                </c:pt>
                <c:pt idx="278">
                  <c:v>3726.993865030675</c:v>
                </c:pt>
                <c:pt idx="279">
                  <c:v>2462.806748466258</c:v>
                </c:pt>
                <c:pt idx="280">
                  <c:v>1263.803680981595</c:v>
                </c:pt>
                <c:pt idx="281">
                  <c:v>723.9263803680981</c:v>
                </c:pt>
                <c:pt idx="282">
                  <c:v>3450.920245398773</c:v>
                </c:pt>
                <c:pt idx="283">
                  <c:v>647.8527607361963</c:v>
                </c:pt>
                <c:pt idx="284">
                  <c:v>664.4171779141104</c:v>
                </c:pt>
                <c:pt idx="285">
                  <c:v>13803.68098159509</c:v>
                </c:pt>
                <c:pt idx="286">
                  <c:v>9521.472392638037</c:v>
                </c:pt>
                <c:pt idx="287">
                  <c:v>460.1226993865031</c:v>
                </c:pt>
                <c:pt idx="288">
                  <c:v>809.8159509202454</c:v>
                </c:pt>
                <c:pt idx="289">
                  <c:v>365.6441717791411</c:v>
                </c:pt>
                <c:pt idx="290">
                  <c:v>3426.38036809816</c:v>
                </c:pt>
                <c:pt idx="291">
                  <c:v>8972.39263803681</c:v>
                </c:pt>
                <c:pt idx="292">
                  <c:v>12809.81595092025</c:v>
                </c:pt>
                <c:pt idx="293">
                  <c:v>2421.012269938651</c:v>
                </c:pt>
                <c:pt idx="294">
                  <c:v>2758.077709611452</c:v>
                </c:pt>
                <c:pt idx="295">
                  <c:v>6232.719836400818</c:v>
                </c:pt>
                <c:pt idx="296">
                  <c:v>1779.141104294479</c:v>
                </c:pt>
                <c:pt idx="297">
                  <c:v>6838.957055214724</c:v>
                </c:pt>
                <c:pt idx="298">
                  <c:v>18957.05521472393</c:v>
                </c:pt>
                <c:pt idx="299">
                  <c:v>30045.39877300614</c:v>
                </c:pt>
                <c:pt idx="300">
                  <c:v>470.756646216769</c:v>
                </c:pt>
                <c:pt idx="301">
                  <c:v>20302.14723926381</c:v>
                </c:pt>
                <c:pt idx="302">
                  <c:v>6464.621676891615</c:v>
                </c:pt>
                <c:pt idx="303">
                  <c:v>3284.049079754601</c:v>
                </c:pt>
                <c:pt idx="304">
                  <c:v>1557.668711656442</c:v>
                </c:pt>
                <c:pt idx="305">
                  <c:v>935.5828220858897</c:v>
                </c:pt>
                <c:pt idx="306">
                  <c:v>8716.768916155419</c:v>
                </c:pt>
                <c:pt idx="307">
                  <c:v>1540.753724802805</c:v>
                </c:pt>
                <c:pt idx="308">
                  <c:v>1024.948875255624</c:v>
                </c:pt>
                <c:pt idx="309">
                  <c:v>5863.394683026585</c:v>
                </c:pt>
                <c:pt idx="310">
                  <c:v>13946.83026584867</c:v>
                </c:pt>
                <c:pt idx="311">
                  <c:v>3566.38036809816</c:v>
                </c:pt>
                <c:pt idx="312">
                  <c:v>4294.478527607363</c:v>
                </c:pt>
                <c:pt idx="313">
                  <c:v>2197.54601226994</c:v>
                </c:pt>
                <c:pt idx="314">
                  <c:v>4757.668711656441</c:v>
                </c:pt>
                <c:pt idx="315">
                  <c:v>9315.828220858897</c:v>
                </c:pt>
                <c:pt idx="316">
                  <c:v>1898.006134969325</c:v>
                </c:pt>
                <c:pt idx="317">
                  <c:v>10561.34969325153</c:v>
                </c:pt>
                <c:pt idx="318">
                  <c:v>3460.122699386503</c:v>
                </c:pt>
                <c:pt idx="319">
                  <c:v>754.8641542506572</c:v>
                </c:pt>
                <c:pt idx="320">
                  <c:v>327.19836400818</c:v>
                </c:pt>
                <c:pt idx="321">
                  <c:v>2067.484662576687</c:v>
                </c:pt>
                <c:pt idx="322">
                  <c:v>3277.54601226994</c:v>
                </c:pt>
                <c:pt idx="323">
                  <c:v>2337.423312883435</c:v>
                </c:pt>
                <c:pt idx="324">
                  <c:v>3083.742331288344</c:v>
                </c:pt>
                <c:pt idx="325">
                  <c:v>6601.226993865031</c:v>
                </c:pt>
                <c:pt idx="326">
                  <c:v>1744.78527607362</c:v>
                </c:pt>
                <c:pt idx="327">
                  <c:v>3490.797546012271</c:v>
                </c:pt>
                <c:pt idx="328">
                  <c:v>8638.03680981595</c:v>
                </c:pt>
                <c:pt idx="329">
                  <c:v>23773.00613496933</c:v>
                </c:pt>
                <c:pt idx="330">
                  <c:v>1626.643295354952</c:v>
                </c:pt>
                <c:pt idx="331">
                  <c:v>700.6134969325154</c:v>
                </c:pt>
                <c:pt idx="332">
                  <c:v>5593.251533742332</c:v>
                </c:pt>
                <c:pt idx="333">
                  <c:v>16104.29447852761</c:v>
                </c:pt>
                <c:pt idx="334">
                  <c:v>6000.0</c:v>
                </c:pt>
                <c:pt idx="335">
                  <c:v>693.8650306748467</c:v>
                </c:pt>
                <c:pt idx="336">
                  <c:v>650.3067484662577</c:v>
                </c:pt>
                <c:pt idx="337">
                  <c:v>2760.736196319019</c:v>
                </c:pt>
                <c:pt idx="338">
                  <c:v>3153.374233128834</c:v>
                </c:pt>
                <c:pt idx="339">
                  <c:v>858.8957055214724</c:v>
                </c:pt>
                <c:pt idx="340">
                  <c:v>1500.0</c:v>
                </c:pt>
                <c:pt idx="341">
                  <c:v>2583.698510078878</c:v>
                </c:pt>
                <c:pt idx="342">
                  <c:v>3255.828220858896</c:v>
                </c:pt>
                <c:pt idx="343">
                  <c:v>544.2944785276074</c:v>
                </c:pt>
                <c:pt idx="344">
                  <c:v>1600.0</c:v>
                </c:pt>
                <c:pt idx="345">
                  <c:v>6380.36809815951</c:v>
                </c:pt>
                <c:pt idx="346">
                  <c:v>1214.723926380368</c:v>
                </c:pt>
                <c:pt idx="347">
                  <c:v>14061.34969325154</c:v>
                </c:pt>
                <c:pt idx="348">
                  <c:v>1662.576687116564</c:v>
                </c:pt>
                <c:pt idx="349">
                  <c:v>1855.214723926381</c:v>
                </c:pt>
                <c:pt idx="350">
                  <c:v>3478.527607361963</c:v>
                </c:pt>
                <c:pt idx="351">
                  <c:v>7564.417177914111</c:v>
                </c:pt>
                <c:pt idx="352">
                  <c:v>1969.325153374233</c:v>
                </c:pt>
                <c:pt idx="353">
                  <c:v>7858.895705521473</c:v>
                </c:pt>
                <c:pt idx="354">
                  <c:v>6147.239263803681</c:v>
                </c:pt>
                <c:pt idx="355">
                  <c:v>2563.540753724803</c:v>
                </c:pt>
                <c:pt idx="356">
                  <c:v>13202.45398773006</c:v>
                </c:pt>
                <c:pt idx="357">
                  <c:v>1362.699386503068</c:v>
                </c:pt>
                <c:pt idx="358">
                  <c:v>6488.75255623722</c:v>
                </c:pt>
                <c:pt idx="359">
                  <c:v>1216.564417177914</c:v>
                </c:pt>
                <c:pt idx="360">
                  <c:v>1980.591187953151</c:v>
                </c:pt>
                <c:pt idx="361">
                  <c:v>2013.220858895706</c:v>
                </c:pt>
                <c:pt idx="362">
                  <c:v>2481.96319018405</c:v>
                </c:pt>
                <c:pt idx="363">
                  <c:v>1902.716914986854</c:v>
                </c:pt>
                <c:pt idx="364">
                  <c:v>3169.325153374233</c:v>
                </c:pt>
                <c:pt idx="365">
                  <c:v>1894.478527607362</c:v>
                </c:pt>
                <c:pt idx="366">
                  <c:v>2047.60736196319</c:v>
                </c:pt>
                <c:pt idx="367">
                  <c:v>630.674846625767</c:v>
                </c:pt>
                <c:pt idx="368">
                  <c:v>3664.621676891616</c:v>
                </c:pt>
                <c:pt idx="369">
                  <c:v>1816.564417177914</c:v>
                </c:pt>
                <c:pt idx="370">
                  <c:v>1681.332164767748</c:v>
                </c:pt>
                <c:pt idx="371">
                  <c:v>4518.40490797546</c:v>
                </c:pt>
                <c:pt idx="372">
                  <c:v>1322.944785276074</c:v>
                </c:pt>
                <c:pt idx="373">
                  <c:v>2231.492842535788</c:v>
                </c:pt>
                <c:pt idx="374">
                  <c:v>648.9263803680981</c:v>
                </c:pt>
                <c:pt idx="375">
                  <c:v>1824.642126789366</c:v>
                </c:pt>
                <c:pt idx="376">
                  <c:v>825.7668711656442</c:v>
                </c:pt>
                <c:pt idx="377">
                  <c:v>9638.036809815952</c:v>
                </c:pt>
                <c:pt idx="378">
                  <c:v>1585.977212971078</c:v>
                </c:pt>
                <c:pt idx="379">
                  <c:v>471.4723926380369</c:v>
                </c:pt>
                <c:pt idx="380">
                  <c:v>1100.858895705522</c:v>
                </c:pt>
                <c:pt idx="381">
                  <c:v>805.725971370143</c:v>
                </c:pt>
                <c:pt idx="382">
                  <c:v>1220.858895705521</c:v>
                </c:pt>
                <c:pt idx="383">
                  <c:v>3490.490797546012</c:v>
                </c:pt>
                <c:pt idx="384">
                  <c:v>1411.042944785276</c:v>
                </c:pt>
                <c:pt idx="385">
                  <c:v>940.6952965235175</c:v>
                </c:pt>
                <c:pt idx="386">
                  <c:v>3723.619631901841</c:v>
                </c:pt>
                <c:pt idx="387">
                  <c:v>857.3619631901842</c:v>
                </c:pt>
                <c:pt idx="388">
                  <c:v>1503.312883435583</c:v>
                </c:pt>
                <c:pt idx="389">
                  <c:v>6380.36809815951</c:v>
                </c:pt>
                <c:pt idx="390">
                  <c:v>4017.17791411043</c:v>
                </c:pt>
                <c:pt idx="391">
                  <c:v>319.7852760736196</c:v>
                </c:pt>
                <c:pt idx="392">
                  <c:v>393.8650306748466</c:v>
                </c:pt>
                <c:pt idx="393">
                  <c:v>569.7341513292434</c:v>
                </c:pt>
                <c:pt idx="394">
                  <c:v>523.5429447852761</c:v>
                </c:pt>
                <c:pt idx="395">
                  <c:v>680.45574057844</c:v>
                </c:pt>
                <c:pt idx="396">
                  <c:v>358.2822085889571</c:v>
                </c:pt>
                <c:pt idx="397">
                  <c:v>869.6319018404909</c:v>
                </c:pt>
                <c:pt idx="398">
                  <c:v>797.5460122699387</c:v>
                </c:pt>
                <c:pt idx="399">
                  <c:v>432.9754601226994</c:v>
                </c:pt>
                <c:pt idx="400">
                  <c:v>529.5354951796668</c:v>
                </c:pt>
                <c:pt idx="401">
                  <c:v>1450.920245398773</c:v>
                </c:pt>
                <c:pt idx="402">
                  <c:v>1754.601226993865</c:v>
                </c:pt>
                <c:pt idx="403">
                  <c:v>845.0920245398773</c:v>
                </c:pt>
                <c:pt idx="404">
                  <c:v>1502.658486707566</c:v>
                </c:pt>
                <c:pt idx="405">
                  <c:v>1245.398773006135</c:v>
                </c:pt>
                <c:pt idx="406">
                  <c:v>2883.435582822086</c:v>
                </c:pt>
                <c:pt idx="407">
                  <c:v>4078.220858895706</c:v>
                </c:pt>
                <c:pt idx="408">
                  <c:v>467.4846625766871</c:v>
                </c:pt>
                <c:pt idx="409">
                  <c:v>1204.907975460123</c:v>
                </c:pt>
                <c:pt idx="410">
                  <c:v>1596.114519427403</c:v>
                </c:pt>
                <c:pt idx="411">
                  <c:v>1570.674846625767</c:v>
                </c:pt>
                <c:pt idx="412">
                  <c:v>1769.938650306749</c:v>
                </c:pt>
                <c:pt idx="413">
                  <c:v>2553.680981595092</c:v>
                </c:pt>
                <c:pt idx="414">
                  <c:v>438.036809815951</c:v>
                </c:pt>
                <c:pt idx="415">
                  <c:v>707.361963190184</c:v>
                </c:pt>
                <c:pt idx="416">
                  <c:v>239.4001363326517</c:v>
                </c:pt>
                <c:pt idx="417">
                  <c:v>376.5507839127471</c:v>
                </c:pt>
                <c:pt idx="418">
                  <c:v>1687.423312883436</c:v>
                </c:pt>
                <c:pt idx="419">
                  <c:v>433.6546888694127</c:v>
                </c:pt>
                <c:pt idx="420">
                  <c:v>956.288343558282</c:v>
                </c:pt>
                <c:pt idx="421">
                  <c:v>1201.858019281332</c:v>
                </c:pt>
                <c:pt idx="422">
                  <c:v>878.834355828221</c:v>
                </c:pt>
                <c:pt idx="423">
                  <c:v>1357.668711656442</c:v>
                </c:pt>
                <c:pt idx="424">
                  <c:v>1093.353783231084</c:v>
                </c:pt>
                <c:pt idx="425">
                  <c:v>1703.943908851884</c:v>
                </c:pt>
                <c:pt idx="426">
                  <c:v>2139.059304703477</c:v>
                </c:pt>
                <c:pt idx="427">
                  <c:v>1159.355828220859</c:v>
                </c:pt>
                <c:pt idx="428">
                  <c:v>1526.134969325154</c:v>
                </c:pt>
                <c:pt idx="429">
                  <c:v>2766.952965235174</c:v>
                </c:pt>
                <c:pt idx="430">
                  <c:v>290.5674846625767</c:v>
                </c:pt>
                <c:pt idx="431">
                  <c:v>1019.018404907976</c:v>
                </c:pt>
                <c:pt idx="432">
                  <c:v>650.0340831629176</c:v>
                </c:pt>
                <c:pt idx="433">
                  <c:v>1292.900964066608</c:v>
                </c:pt>
                <c:pt idx="434">
                  <c:v>860.5316973415134</c:v>
                </c:pt>
                <c:pt idx="435">
                  <c:v>1272.727272727273</c:v>
                </c:pt>
                <c:pt idx="436">
                  <c:v>2300.613496932515</c:v>
                </c:pt>
                <c:pt idx="437">
                  <c:v>688.3435582822086</c:v>
                </c:pt>
                <c:pt idx="438">
                  <c:v>1096.319018404908</c:v>
                </c:pt>
                <c:pt idx="439">
                  <c:v>1975.460122699387</c:v>
                </c:pt>
                <c:pt idx="440">
                  <c:v>138.036809815951</c:v>
                </c:pt>
                <c:pt idx="441">
                  <c:v>359.918200408998</c:v>
                </c:pt>
                <c:pt idx="442">
                  <c:v>6646.216768916156</c:v>
                </c:pt>
                <c:pt idx="443">
                  <c:v>1104.294478527607</c:v>
                </c:pt>
                <c:pt idx="444">
                  <c:v>1173.312883435583</c:v>
                </c:pt>
                <c:pt idx="445">
                  <c:v>1610.276073619632</c:v>
                </c:pt>
                <c:pt idx="446">
                  <c:v>2215.600350569676</c:v>
                </c:pt>
                <c:pt idx="447">
                  <c:v>1575.460122699387</c:v>
                </c:pt>
                <c:pt idx="448">
                  <c:v>2698.77300613497</c:v>
                </c:pt>
                <c:pt idx="449">
                  <c:v>700.7668711656442</c:v>
                </c:pt>
                <c:pt idx="450">
                  <c:v>482.2085889570553</c:v>
                </c:pt>
                <c:pt idx="451">
                  <c:v>460.1226993865031</c:v>
                </c:pt>
                <c:pt idx="452">
                  <c:v>523.6196319018405</c:v>
                </c:pt>
                <c:pt idx="453">
                  <c:v>3312.883435582822</c:v>
                </c:pt>
                <c:pt idx="454">
                  <c:v>4785.276073619632</c:v>
                </c:pt>
                <c:pt idx="455">
                  <c:v>453.6809815950921</c:v>
                </c:pt>
                <c:pt idx="456">
                  <c:v>1088.957055214724</c:v>
                </c:pt>
                <c:pt idx="457">
                  <c:v>2893.251533742331</c:v>
                </c:pt>
                <c:pt idx="458">
                  <c:v>1234.083162917519</c:v>
                </c:pt>
                <c:pt idx="459">
                  <c:v>2381.59509202454</c:v>
                </c:pt>
                <c:pt idx="460">
                  <c:v>1782.208588957055</c:v>
                </c:pt>
                <c:pt idx="461">
                  <c:v>965.0306748466258</c:v>
                </c:pt>
                <c:pt idx="462">
                  <c:v>2618.650306748466</c:v>
                </c:pt>
                <c:pt idx="463">
                  <c:v>2061.349693251534</c:v>
                </c:pt>
                <c:pt idx="464">
                  <c:v>822.085889570552</c:v>
                </c:pt>
                <c:pt idx="465">
                  <c:v>1527.60736196319</c:v>
                </c:pt>
                <c:pt idx="466">
                  <c:v>476.073619631902</c:v>
                </c:pt>
                <c:pt idx="467">
                  <c:v>594.6012269938651</c:v>
                </c:pt>
                <c:pt idx="468">
                  <c:v>869.9386503067486</c:v>
                </c:pt>
                <c:pt idx="469">
                  <c:v>1067.484662576687</c:v>
                </c:pt>
                <c:pt idx="470">
                  <c:v>3509.20245398773</c:v>
                </c:pt>
                <c:pt idx="471">
                  <c:v>2439.964943032428</c:v>
                </c:pt>
                <c:pt idx="472">
                  <c:v>770.7409155261916</c:v>
                </c:pt>
                <c:pt idx="473">
                  <c:v>3509.20245398773</c:v>
                </c:pt>
                <c:pt idx="474">
                  <c:v>218.3172655565293</c:v>
                </c:pt>
                <c:pt idx="475">
                  <c:v>2595.092024539877</c:v>
                </c:pt>
                <c:pt idx="476">
                  <c:v>632.7782646801051</c:v>
                </c:pt>
                <c:pt idx="477">
                  <c:v>873.6196319018406</c:v>
                </c:pt>
                <c:pt idx="478">
                  <c:v>3834.35582822086</c:v>
                </c:pt>
                <c:pt idx="479">
                  <c:v>616.8711656441718</c:v>
                </c:pt>
                <c:pt idx="480">
                  <c:v>923.3128834355829</c:v>
                </c:pt>
                <c:pt idx="481">
                  <c:v>348.1156879929886</c:v>
                </c:pt>
                <c:pt idx="482">
                  <c:v>386.7484662576688</c:v>
                </c:pt>
                <c:pt idx="483">
                  <c:v>739.5705521472393</c:v>
                </c:pt>
                <c:pt idx="484">
                  <c:v>569.5296523517383</c:v>
                </c:pt>
                <c:pt idx="485">
                  <c:v>1469.938650306749</c:v>
                </c:pt>
                <c:pt idx="486">
                  <c:v>940.79754601227</c:v>
                </c:pt>
                <c:pt idx="487">
                  <c:v>1013.251533742332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4746576"/>
        <c:axId val="-2143276368"/>
      </c:scatterChart>
      <c:valAx>
        <c:axId val="-180474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ntfp/family</a:t>
                </a:r>
                <a:r>
                  <a:rPr lang="en-US" baseline="0"/>
                  <a:t> member</a:t>
                </a:r>
                <a:r>
                  <a:rPr lang="en-US"/>
                  <a:t> (U$)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143276368"/>
        <c:crosses val="autoZero"/>
        <c:crossBetween val="midCat"/>
      </c:valAx>
      <c:valAx>
        <c:axId val="-21432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Total (U$)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0474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ntfp'!$F$2:$F$48</c:f>
              <c:strCache>
                <c:ptCount val="47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  <c:pt idx="9">
                  <c:v>90-100</c:v>
                </c:pt>
                <c:pt idx="10">
                  <c:v>100-110</c:v>
                </c:pt>
                <c:pt idx="11">
                  <c:v>110-120</c:v>
                </c:pt>
                <c:pt idx="12">
                  <c:v>120-130</c:v>
                </c:pt>
                <c:pt idx="13">
                  <c:v>130-140</c:v>
                </c:pt>
                <c:pt idx="14">
                  <c:v>140-150</c:v>
                </c:pt>
                <c:pt idx="15">
                  <c:v>150-160</c:v>
                </c:pt>
                <c:pt idx="16">
                  <c:v>160-170</c:v>
                </c:pt>
                <c:pt idx="17">
                  <c:v>170-180</c:v>
                </c:pt>
                <c:pt idx="18">
                  <c:v>180-190</c:v>
                </c:pt>
                <c:pt idx="19">
                  <c:v>190-200</c:v>
                </c:pt>
                <c:pt idx="20">
                  <c:v>200-210</c:v>
                </c:pt>
                <c:pt idx="21">
                  <c:v>210-220</c:v>
                </c:pt>
                <c:pt idx="22">
                  <c:v>230-240</c:v>
                </c:pt>
                <c:pt idx="23">
                  <c:v>240-250</c:v>
                </c:pt>
                <c:pt idx="24">
                  <c:v>250-260</c:v>
                </c:pt>
                <c:pt idx="25">
                  <c:v>260-270</c:v>
                </c:pt>
                <c:pt idx="26">
                  <c:v>290-300</c:v>
                </c:pt>
                <c:pt idx="27">
                  <c:v>300-310</c:v>
                </c:pt>
                <c:pt idx="28">
                  <c:v>320-330</c:v>
                </c:pt>
                <c:pt idx="29">
                  <c:v>330-340</c:v>
                </c:pt>
                <c:pt idx="30">
                  <c:v>360-370</c:v>
                </c:pt>
                <c:pt idx="31">
                  <c:v>380-390</c:v>
                </c:pt>
                <c:pt idx="32">
                  <c:v>400-410</c:v>
                </c:pt>
                <c:pt idx="33">
                  <c:v>440-450</c:v>
                </c:pt>
                <c:pt idx="34">
                  <c:v>590-600</c:v>
                </c:pt>
                <c:pt idx="35">
                  <c:v>710-720</c:v>
                </c:pt>
                <c:pt idx="36">
                  <c:v>760-770</c:v>
                </c:pt>
                <c:pt idx="37">
                  <c:v>770-780</c:v>
                </c:pt>
                <c:pt idx="38">
                  <c:v>820-830</c:v>
                </c:pt>
                <c:pt idx="39">
                  <c:v>850-860</c:v>
                </c:pt>
                <c:pt idx="40">
                  <c:v>880-890</c:v>
                </c:pt>
                <c:pt idx="41">
                  <c:v>1020-1030</c:v>
                </c:pt>
                <c:pt idx="42">
                  <c:v>1100-1110</c:v>
                </c:pt>
                <c:pt idx="43">
                  <c:v>1300-1310</c:v>
                </c:pt>
                <c:pt idx="44">
                  <c:v>1470-1480</c:v>
                </c:pt>
                <c:pt idx="45">
                  <c:v>1500-1510</c:v>
                </c:pt>
                <c:pt idx="46">
                  <c:v>1610-1620</c:v>
                </c:pt>
              </c:strCache>
            </c:strRef>
          </c:cat>
          <c:val>
            <c:numRef>
              <c:f>'Freq ntfp'!$G$2:$G$48</c:f>
              <c:numCache>
                <c:formatCode>General</c:formatCode>
                <c:ptCount val="47"/>
                <c:pt idx="0">
                  <c:v>262.0</c:v>
                </c:pt>
                <c:pt idx="1">
                  <c:v>37.0</c:v>
                </c:pt>
                <c:pt idx="2">
                  <c:v>19.0</c:v>
                </c:pt>
                <c:pt idx="3">
                  <c:v>17.0</c:v>
                </c:pt>
                <c:pt idx="4">
                  <c:v>11.0</c:v>
                </c:pt>
                <c:pt idx="5">
                  <c:v>12.0</c:v>
                </c:pt>
                <c:pt idx="6">
                  <c:v>12.0</c:v>
                </c:pt>
                <c:pt idx="7">
                  <c:v>11.0</c:v>
                </c:pt>
                <c:pt idx="8">
                  <c:v>6.0</c:v>
                </c:pt>
                <c:pt idx="9">
                  <c:v>6.0</c:v>
                </c:pt>
                <c:pt idx="10">
                  <c:v>9.0</c:v>
                </c:pt>
                <c:pt idx="11">
                  <c:v>11.0</c:v>
                </c:pt>
                <c:pt idx="12">
                  <c:v>7.0</c:v>
                </c:pt>
                <c:pt idx="13">
                  <c:v>2.0</c:v>
                </c:pt>
                <c:pt idx="14">
                  <c:v>8.0</c:v>
                </c:pt>
                <c:pt idx="15">
                  <c:v>2.0</c:v>
                </c:pt>
                <c:pt idx="16">
                  <c:v>4.0</c:v>
                </c:pt>
                <c:pt idx="17">
                  <c:v>4.0</c:v>
                </c:pt>
                <c:pt idx="18">
                  <c:v>2.0</c:v>
                </c:pt>
                <c:pt idx="19">
                  <c:v>4.0</c:v>
                </c:pt>
                <c:pt idx="20">
                  <c:v>2.0</c:v>
                </c:pt>
                <c:pt idx="21">
                  <c:v>4.0</c:v>
                </c:pt>
                <c:pt idx="22">
                  <c:v>3.0</c:v>
                </c:pt>
                <c:pt idx="23">
                  <c:v>5.0</c:v>
                </c:pt>
                <c:pt idx="24">
                  <c:v>2.0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2.0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1980848"/>
        <c:axId val="1541930208"/>
      </c:barChart>
      <c:catAx>
        <c:axId val="154198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1930208"/>
        <c:crosses val="autoZero"/>
        <c:auto val="1"/>
        <c:lblAlgn val="ctr"/>
        <c:lblOffset val="100"/>
        <c:noMultiLvlLbl val="0"/>
      </c:catAx>
      <c:valAx>
        <c:axId val="1541930208"/>
        <c:scaling>
          <c:orientation val="minMax"/>
          <c:max val="3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1980848"/>
        <c:crosses val="autoZero"/>
        <c:crossBetween val="between"/>
        <c:majorUnit val="5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palmito'!$F$3:$F$29</c:f>
              <c:strCache>
                <c:ptCount val="27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80-90</c:v>
                </c:pt>
                <c:pt idx="8">
                  <c:v>100-110</c:v>
                </c:pt>
                <c:pt idx="9">
                  <c:v>110-120</c:v>
                </c:pt>
                <c:pt idx="10">
                  <c:v>120-130</c:v>
                </c:pt>
                <c:pt idx="11">
                  <c:v>130-140</c:v>
                </c:pt>
                <c:pt idx="12">
                  <c:v>140-150</c:v>
                </c:pt>
                <c:pt idx="13">
                  <c:v>150-160</c:v>
                </c:pt>
                <c:pt idx="14">
                  <c:v>160-170</c:v>
                </c:pt>
                <c:pt idx="15">
                  <c:v>170-180</c:v>
                </c:pt>
                <c:pt idx="16">
                  <c:v>190-200</c:v>
                </c:pt>
                <c:pt idx="17">
                  <c:v>270-280</c:v>
                </c:pt>
                <c:pt idx="18">
                  <c:v>290-300</c:v>
                </c:pt>
                <c:pt idx="19">
                  <c:v>360-370</c:v>
                </c:pt>
                <c:pt idx="20">
                  <c:v>520-530</c:v>
                </c:pt>
                <c:pt idx="21">
                  <c:v>550-560</c:v>
                </c:pt>
                <c:pt idx="22">
                  <c:v>640-650</c:v>
                </c:pt>
                <c:pt idx="23">
                  <c:v>750-760</c:v>
                </c:pt>
                <c:pt idx="24">
                  <c:v>770-780</c:v>
                </c:pt>
                <c:pt idx="25">
                  <c:v>1100-1110</c:v>
                </c:pt>
                <c:pt idx="26">
                  <c:v>1280-1290</c:v>
                </c:pt>
              </c:strCache>
            </c:strRef>
          </c:cat>
          <c:val>
            <c:numRef>
              <c:f>'Freq palmito'!$G$3:$G$29</c:f>
              <c:numCache>
                <c:formatCode>General</c:formatCode>
                <c:ptCount val="27"/>
                <c:pt idx="0">
                  <c:v>437.0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1.0</c:v>
                </c:pt>
                <c:pt idx="5">
                  <c:v>4.0</c:v>
                </c:pt>
                <c:pt idx="6">
                  <c:v>1.0</c:v>
                </c:pt>
                <c:pt idx="7">
                  <c:v>1.0</c:v>
                </c:pt>
                <c:pt idx="8">
                  <c:v>3.0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3.0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755177328"/>
        <c:axId val="-1755182336"/>
      </c:barChart>
      <c:catAx>
        <c:axId val="-175517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55182336"/>
        <c:crosses val="autoZero"/>
        <c:auto val="1"/>
        <c:lblAlgn val="ctr"/>
        <c:lblOffset val="100"/>
        <c:noMultiLvlLbl val="0"/>
      </c:catAx>
      <c:valAx>
        <c:axId val="-1755182336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55177328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wood'!$F$3:$F$39</c:f>
              <c:strCache>
                <c:ptCount val="37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100-110</c:v>
                </c:pt>
                <c:pt idx="9">
                  <c:v>110-120</c:v>
                </c:pt>
                <c:pt idx="10">
                  <c:v>120-130</c:v>
                </c:pt>
                <c:pt idx="11">
                  <c:v>130-140</c:v>
                </c:pt>
                <c:pt idx="12">
                  <c:v>150-160</c:v>
                </c:pt>
                <c:pt idx="13">
                  <c:v>160-170</c:v>
                </c:pt>
                <c:pt idx="14">
                  <c:v>180-190</c:v>
                </c:pt>
                <c:pt idx="15">
                  <c:v>190-200</c:v>
                </c:pt>
                <c:pt idx="16">
                  <c:v>200-210</c:v>
                </c:pt>
                <c:pt idx="17">
                  <c:v>210-220</c:v>
                </c:pt>
                <c:pt idx="18">
                  <c:v>220-230</c:v>
                </c:pt>
                <c:pt idx="19">
                  <c:v>260-270</c:v>
                </c:pt>
                <c:pt idx="20">
                  <c:v>270-280</c:v>
                </c:pt>
                <c:pt idx="21">
                  <c:v>300-310</c:v>
                </c:pt>
                <c:pt idx="22">
                  <c:v>360-370</c:v>
                </c:pt>
                <c:pt idx="23">
                  <c:v>390-400</c:v>
                </c:pt>
                <c:pt idx="24">
                  <c:v>460-470</c:v>
                </c:pt>
                <c:pt idx="25">
                  <c:v>490-500</c:v>
                </c:pt>
                <c:pt idx="26">
                  <c:v>540-550</c:v>
                </c:pt>
                <c:pt idx="27">
                  <c:v>550-560</c:v>
                </c:pt>
                <c:pt idx="28">
                  <c:v>730-740</c:v>
                </c:pt>
                <c:pt idx="29">
                  <c:v>800-810</c:v>
                </c:pt>
                <c:pt idx="30">
                  <c:v>1380-1390</c:v>
                </c:pt>
                <c:pt idx="31">
                  <c:v>1410-1420</c:v>
                </c:pt>
                <c:pt idx="32">
                  <c:v>1710-1720</c:v>
                </c:pt>
                <c:pt idx="33">
                  <c:v>1760-1770</c:v>
                </c:pt>
                <c:pt idx="34">
                  <c:v>1840-1850</c:v>
                </c:pt>
                <c:pt idx="35">
                  <c:v>2040-2050</c:v>
                </c:pt>
                <c:pt idx="36">
                  <c:v>2690-2700</c:v>
                </c:pt>
              </c:strCache>
            </c:strRef>
          </c:cat>
          <c:val>
            <c:numRef>
              <c:f>'Freq wood'!$G$3:$G$39</c:f>
              <c:numCache>
                <c:formatCode>General</c:formatCode>
                <c:ptCount val="37"/>
                <c:pt idx="0">
                  <c:v>411.0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1.0</c:v>
                </c:pt>
                <c:pt idx="8">
                  <c:v>4.0</c:v>
                </c:pt>
                <c:pt idx="9">
                  <c:v>2.0</c:v>
                </c:pt>
                <c:pt idx="10">
                  <c:v>3.0</c:v>
                </c:pt>
                <c:pt idx="11">
                  <c:v>1.0</c:v>
                </c:pt>
                <c:pt idx="12">
                  <c:v>5.0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3.0</c:v>
                </c:pt>
                <c:pt idx="20">
                  <c:v>2.0</c:v>
                </c:pt>
                <c:pt idx="21">
                  <c:v>3.0</c:v>
                </c:pt>
                <c:pt idx="22">
                  <c:v>2.0</c:v>
                </c:pt>
                <c:pt idx="23">
                  <c:v>1.0</c:v>
                </c:pt>
                <c:pt idx="24">
                  <c:v>2.0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1.0</c:v>
                </c:pt>
                <c:pt idx="36">
                  <c:v>1.0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Frequency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755292832"/>
        <c:axId val="-1794350976"/>
      </c:barChart>
      <c:catAx>
        <c:axId val="-175529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350976"/>
        <c:crosses val="autoZero"/>
        <c:auto val="1"/>
        <c:lblAlgn val="ctr"/>
        <c:lblOffset val="100"/>
        <c:noMultiLvlLbl val="0"/>
      </c:catAx>
      <c:valAx>
        <c:axId val="-1794350976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55292832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sawmill'!$F$2:$F$18</c:f>
              <c:strCache>
                <c:ptCount val="17"/>
                <c:pt idx="0">
                  <c:v>0-10</c:v>
                </c:pt>
                <c:pt idx="1">
                  <c:v>10-20</c:v>
                </c:pt>
                <c:pt idx="2">
                  <c:v>30-40</c:v>
                </c:pt>
                <c:pt idx="3">
                  <c:v>40-50</c:v>
                </c:pt>
                <c:pt idx="4">
                  <c:v>70-80</c:v>
                </c:pt>
                <c:pt idx="5">
                  <c:v>90-100</c:v>
                </c:pt>
                <c:pt idx="6">
                  <c:v>140-150</c:v>
                </c:pt>
                <c:pt idx="7">
                  <c:v>170-180</c:v>
                </c:pt>
                <c:pt idx="8">
                  <c:v>240-250</c:v>
                </c:pt>
                <c:pt idx="9">
                  <c:v>250-260</c:v>
                </c:pt>
                <c:pt idx="10">
                  <c:v>270-280</c:v>
                </c:pt>
                <c:pt idx="11">
                  <c:v>340-350</c:v>
                </c:pt>
                <c:pt idx="12">
                  <c:v>530-540</c:v>
                </c:pt>
                <c:pt idx="13">
                  <c:v>690-700</c:v>
                </c:pt>
                <c:pt idx="14">
                  <c:v>850-860</c:v>
                </c:pt>
                <c:pt idx="15">
                  <c:v>1010-1020</c:v>
                </c:pt>
                <c:pt idx="16">
                  <c:v>1280-1290</c:v>
                </c:pt>
              </c:strCache>
            </c:strRef>
          </c:cat>
          <c:val>
            <c:numRef>
              <c:f>'Freq sawmill'!$G$2:$G$18</c:f>
              <c:numCache>
                <c:formatCode>General</c:formatCode>
                <c:ptCount val="17"/>
                <c:pt idx="0">
                  <c:v>470.0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794777200"/>
        <c:axId val="-1794623776"/>
      </c:barChart>
      <c:catAx>
        <c:axId val="-179477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623776"/>
        <c:crosses val="autoZero"/>
        <c:auto val="1"/>
        <c:lblAlgn val="ctr"/>
        <c:lblOffset val="100"/>
        <c:noMultiLvlLbl val="0"/>
      </c:catAx>
      <c:valAx>
        <c:axId val="-1794623776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777200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farinha'!$F$3:$F$57</c:f>
              <c:strCache>
                <c:ptCount val="55"/>
                <c:pt idx="0">
                  <c:v>0-10</c:v>
                </c:pt>
                <c:pt idx="1">
                  <c:v>30-40</c:v>
                </c:pt>
                <c:pt idx="2">
                  <c:v>60-70</c:v>
                </c:pt>
                <c:pt idx="3">
                  <c:v>70-80</c:v>
                </c:pt>
                <c:pt idx="4">
                  <c:v>90-100</c:v>
                </c:pt>
                <c:pt idx="5">
                  <c:v>100-110</c:v>
                </c:pt>
                <c:pt idx="6">
                  <c:v>110-120</c:v>
                </c:pt>
                <c:pt idx="7">
                  <c:v>120-130</c:v>
                </c:pt>
                <c:pt idx="8">
                  <c:v>130-140</c:v>
                </c:pt>
                <c:pt idx="9">
                  <c:v>140-150</c:v>
                </c:pt>
                <c:pt idx="10">
                  <c:v>150-160</c:v>
                </c:pt>
                <c:pt idx="11">
                  <c:v>170-180</c:v>
                </c:pt>
                <c:pt idx="12">
                  <c:v>180-190</c:v>
                </c:pt>
                <c:pt idx="13">
                  <c:v>190-200</c:v>
                </c:pt>
                <c:pt idx="14">
                  <c:v>200-210</c:v>
                </c:pt>
                <c:pt idx="15">
                  <c:v>220-230</c:v>
                </c:pt>
                <c:pt idx="16">
                  <c:v>240-250</c:v>
                </c:pt>
                <c:pt idx="17">
                  <c:v>260-270</c:v>
                </c:pt>
                <c:pt idx="18">
                  <c:v>290-300</c:v>
                </c:pt>
                <c:pt idx="19">
                  <c:v>300-310</c:v>
                </c:pt>
                <c:pt idx="20">
                  <c:v>310-320</c:v>
                </c:pt>
                <c:pt idx="21">
                  <c:v>330-340</c:v>
                </c:pt>
                <c:pt idx="22">
                  <c:v>360-370</c:v>
                </c:pt>
                <c:pt idx="23">
                  <c:v>440-450</c:v>
                </c:pt>
                <c:pt idx="24">
                  <c:v>460-470</c:v>
                </c:pt>
                <c:pt idx="25">
                  <c:v>490-500</c:v>
                </c:pt>
                <c:pt idx="26">
                  <c:v>510-520</c:v>
                </c:pt>
                <c:pt idx="27">
                  <c:v>550-560</c:v>
                </c:pt>
                <c:pt idx="28">
                  <c:v>610-620</c:v>
                </c:pt>
                <c:pt idx="29">
                  <c:v>670-680</c:v>
                </c:pt>
                <c:pt idx="30">
                  <c:v>690-700</c:v>
                </c:pt>
                <c:pt idx="31">
                  <c:v>780-790</c:v>
                </c:pt>
                <c:pt idx="32">
                  <c:v>840-850</c:v>
                </c:pt>
                <c:pt idx="33">
                  <c:v>850-860</c:v>
                </c:pt>
                <c:pt idx="34">
                  <c:v>880-890</c:v>
                </c:pt>
                <c:pt idx="35">
                  <c:v>930-940</c:v>
                </c:pt>
                <c:pt idx="36">
                  <c:v>1150-1160</c:v>
                </c:pt>
                <c:pt idx="37">
                  <c:v>1220-1230</c:v>
                </c:pt>
                <c:pt idx="38">
                  <c:v>1370-1380</c:v>
                </c:pt>
                <c:pt idx="39">
                  <c:v>1400-1410</c:v>
                </c:pt>
                <c:pt idx="40">
                  <c:v>1540-1550</c:v>
                </c:pt>
                <c:pt idx="41">
                  <c:v>1570-1580</c:v>
                </c:pt>
                <c:pt idx="42">
                  <c:v>1620-1630</c:v>
                </c:pt>
                <c:pt idx="43">
                  <c:v>1630-1640</c:v>
                </c:pt>
                <c:pt idx="44">
                  <c:v>1770-1780</c:v>
                </c:pt>
                <c:pt idx="45">
                  <c:v>2020-2030</c:v>
                </c:pt>
                <c:pt idx="46">
                  <c:v>2590-2600</c:v>
                </c:pt>
                <c:pt idx="47">
                  <c:v>2720-2730</c:v>
                </c:pt>
                <c:pt idx="48">
                  <c:v>2760-2770</c:v>
                </c:pt>
                <c:pt idx="49">
                  <c:v>3220-3230</c:v>
                </c:pt>
                <c:pt idx="50">
                  <c:v>5880-5890</c:v>
                </c:pt>
                <c:pt idx="51">
                  <c:v>6320-6330</c:v>
                </c:pt>
                <c:pt idx="52">
                  <c:v>6440-6450</c:v>
                </c:pt>
                <c:pt idx="53">
                  <c:v>18400-18410</c:v>
                </c:pt>
                <c:pt idx="54">
                  <c:v>19320-19330</c:v>
                </c:pt>
              </c:strCache>
            </c:strRef>
          </c:cat>
          <c:val>
            <c:numRef>
              <c:f>'Freq farinha'!$G$3:$G$57</c:f>
              <c:numCache>
                <c:formatCode>General</c:formatCode>
                <c:ptCount val="55"/>
                <c:pt idx="0">
                  <c:v>394.0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1.0</c:v>
                </c:pt>
                <c:pt idx="11">
                  <c:v>3.0</c:v>
                </c:pt>
                <c:pt idx="12">
                  <c:v>5.0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3.0</c:v>
                </c:pt>
                <c:pt idx="18">
                  <c:v>2.0</c:v>
                </c:pt>
                <c:pt idx="19">
                  <c:v>2.0</c:v>
                </c:pt>
                <c:pt idx="20">
                  <c:v>1.0</c:v>
                </c:pt>
                <c:pt idx="21">
                  <c:v>3.0</c:v>
                </c:pt>
                <c:pt idx="22">
                  <c:v>3.0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2.0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755252816"/>
        <c:axId val="-1794744224"/>
      </c:barChart>
      <c:catAx>
        <c:axId val="-175525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744224"/>
        <c:crosses val="autoZero"/>
        <c:auto val="1"/>
        <c:lblAlgn val="ctr"/>
        <c:lblOffset val="100"/>
        <c:noMultiLvlLbl val="0"/>
      </c:catAx>
      <c:valAx>
        <c:axId val="-1794744224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55252816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pepper'!$F$3:$F$39</c:f>
              <c:strCache>
                <c:ptCount val="37"/>
                <c:pt idx="0">
                  <c:v>0-10</c:v>
                </c:pt>
                <c:pt idx="1">
                  <c:v>390-400</c:v>
                </c:pt>
                <c:pt idx="2">
                  <c:v>850-860</c:v>
                </c:pt>
                <c:pt idx="3">
                  <c:v>960-970</c:v>
                </c:pt>
                <c:pt idx="4">
                  <c:v>1300-1310</c:v>
                </c:pt>
                <c:pt idx="5">
                  <c:v>1310-1320</c:v>
                </c:pt>
                <c:pt idx="6">
                  <c:v>2070-2080</c:v>
                </c:pt>
                <c:pt idx="7">
                  <c:v>2140-2150</c:v>
                </c:pt>
                <c:pt idx="8">
                  <c:v>2170-2180</c:v>
                </c:pt>
                <c:pt idx="9">
                  <c:v>2230-2240</c:v>
                </c:pt>
                <c:pt idx="10">
                  <c:v>2270-2280</c:v>
                </c:pt>
                <c:pt idx="11">
                  <c:v>2570-2580</c:v>
                </c:pt>
                <c:pt idx="12">
                  <c:v>3060-3070</c:v>
                </c:pt>
                <c:pt idx="13">
                  <c:v>3430-3440</c:v>
                </c:pt>
                <c:pt idx="14">
                  <c:v>3450-3460</c:v>
                </c:pt>
                <c:pt idx="15">
                  <c:v>3580-3590</c:v>
                </c:pt>
                <c:pt idx="16">
                  <c:v>4290-4300</c:v>
                </c:pt>
                <c:pt idx="17">
                  <c:v>4440-4450</c:v>
                </c:pt>
                <c:pt idx="18">
                  <c:v>4740-4750</c:v>
                </c:pt>
                <c:pt idx="19">
                  <c:v>5720-5730</c:v>
                </c:pt>
                <c:pt idx="20">
                  <c:v>5790-5800</c:v>
                </c:pt>
                <c:pt idx="21">
                  <c:v>5980-5990</c:v>
                </c:pt>
                <c:pt idx="22">
                  <c:v>6130-6140</c:v>
                </c:pt>
                <c:pt idx="23">
                  <c:v>6210-6220</c:v>
                </c:pt>
                <c:pt idx="24">
                  <c:v>8580-8590</c:v>
                </c:pt>
                <c:pt idx="25">
                  <c:v>8970-8980</c:v>
                </c:pt>
                <c:pt idx="26">
                  <c:v>9200-9210</c:v>
                </c:pt>
                <c:pt idx="27">
                  <c:v>11040-11050</c:v>
                </c:pt>
                <c:pt idx="28">
                  <c:v>11960-11970</c:v>
                </c:pt>
                <c:pt idx="29">
                  <c:v>12880-12890</c:v>
                </c:pt>
                <c:pt idx="30">
                  <c:v>13800-13810</c:v>
                </c:pt>
                <c:pt idx="31">
                  <c:v>14410-14420</c:v>
                </c:pt>
                <c:pt idx="32">
                  <c:v>14900-14910</c:v>
                </c:pt>
                <c:pt idx="33">
                  <c:v>16560-16570</c:v>
                </c:pt>
                <c:pt idx="34">
                  <c:v>19750-19760</c:v>
                </c:pt>
                <c:pt idx="35">
                  <c:v>28620-28630</c:v>
                </c:pt>
                <c:pt idx="36">
                  <c:v>29650-29660</c:v>
                </c:pt>
              </c:strCache>
            </c:strRef>
          </c:cat>
          <c:val>
            <c:numRef>
              <c:f>'Freq pepper'!$G$3:$G$39</c:f>
              <c:numCache>
                <c:formatCode>General</c:formatCode>
                <c:ptCount val="37"/>
                <c:pt idx="0">
                  <c:v>440.0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2.0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1584592"/>
        <c:axId val="1541567712"/>
      </c:barChart>
      <c:catAx>
        <c:axId val="154158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1567712"/>
        <c:crosses val="autoZero"/>
        <c:auto val="1"/>
        <c:lblAlgn val="ctr"/>
        <c:lblOffset val="100"/>
        <c:noMultiLvlLbl val="0"/>
      </c:catAx>
      <c:valAx>
        <c:axId val="1541567712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1584592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agric'!$F$3:$F$41</c:f>
              <c:strCache>
                <c:ptCount val="39"/>
                <c:pt idx="0">
                  <c:v>0-10</c:v>
                </c:pt>
                <c:pt idx="1">
                  <c:v>10-20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100-110</c:v>
                </c:pt>
                <c:pt idx="9">
                  <c:v>120-130</c:v>
                </c:pt>
                <c:pt idx="10">
                  <c:v>130-140</c:v>
                </c:pt>
                <c:pt idx="11">
                  <c:v>150-160</c:v>
                </c:pt>
                <c:pt idx="12">
                  <c:v>180-190</c:v>
                </c:pt>
                <c:pt idx="13">
                  <c:v>190-200</c:v>
                </c:pt>
                <c:pt idx="14">
                  <c:v>200-210</c:v>
                </c:pt>
                <c:pt idx="15">
                  <c:v>210-220</c:v>
                </c:pt>
                <c:pt idx="16">
                  <c:v>220-230</c:v>
                </c:pt>
                <c:pt idx="17">
                  <c:v>230-240</c:v>
                </c:pt>
                <c:pt idx="18">
                  <c:v>240-250</c:v>
                </c:pt>
                <c:pt idx="19">
                  <c:v>300-310</c:v>
                </c:pt>
                <c:pt idx="20">
                  <c:v>310-320</c:v>
                </c:pt>
                <c:pt idx="21">
                  <c:v>320-330</c:v>
                </c:pt>
                <c:pt idx="22">
                  <c:v>400-410</c:v>
                </c:pt>
                <c:pt idx="23">
                  <c:v>420-430</c:v>
                </c:pt>
                <c:pt idx="24">
                  <c:v>450-460</c:v>
                </c:pt>
                <c:pt idx="25">
                  <c:v>460-470</c:v>
                </c:pt>
                <c:pt idx="26">
                  <c:v>490-500</c:v>
                </c:pt>
                <c:pt idx="27">
                  <c:v>500-510</c:v>
                </c:pt>
                <c:pt idx="28">
                  <c:v>530-540</c:v>
                </c:pt>
                <c:pt idx="29">
                  <c:v>610-620</c:v>
                </c:pt>
                <c:pt idx="30">
                  <c:v>680-690</c:v>
                </c:pt>
                <c:pt idx="31">
                  <c:v>730-740</c:v>
                </c:pt>
                <c:pt idx="32">
                  <c:v>760-770</c:v>
                </c:pt>
                <c:pt idx="33">
                  <c:v>920-930</c:v>
                </c:pt>
                <c:pt idx="34">
                  <c:v>1100-1110</c:v>
                </c:pt>
                <c:pt idx="35">
                  <c:v>1380-1390</c:v>
                </c:pt>
                <c:pt idx="36">
                  <c:v>1730-1740</c:v>
                </c:pt>
                <c:pt idx="37">
                  <c:v>2220-2230</c:v>
                </c:pt>
                <c:pt idx="38">
                  <c:v>2650-2660</c:v>
                </c:pt>
              </c:strCache>
            </c:strRef>
          </c:cat>
          <c:val>
            <c:numRef>
              <c:f>'Freq agric'!$G$3:$G$41</c:f>
              <c:numCache>
                <c:formatCode>General</c:formatCode>
                <c:ptCount val="39"/>
                <c:pt idx="0">
                  <c:v>425.0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3.0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2.0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794175888"/>
        <c:axId val="-1794191632"/>
      </c:barChart>
      <c:catAx>
        <c:axId val="-179417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191632"/>
        <c:crosses val="autoZero"/>
        <c:auto val="1"/>
        <c:lblAlgn val="ctr"/>
        <c:lblOffset val="100"/>
        <c:noMultiLvlLbl val="0"/>
      </c:catAx>
      <c:valAx>
        <c:axId val="-1794191632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175888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acai'!$F$3:$F$105</c:f>
              <c:strCache>
                <c:ptCount val="103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  <c:pt idx="9">
                  <c:v>90-100</c:v>
                </c:pt>
                <c:pt idx="10">
                  <c:v>100-110</c:v>
                </c:pt>
                <c:pt idx="11">
                  <c:v>120-130</c:v>
                </c:pt>
                <c:pt idx="12">
                  <c:v>130-140</c:v>
                </c:pt>
                <c:pt idx="13">
                  <c:v>140-150</c:v>
                </c:pt>
                <c:pt idx="14">
                  <c:v>150-160</c:v>
                </c:pt>
                <c:pt idx="15">
                  <c:v>160-170</c:v>
                </c:pt>
                <c:pt idx="16">
                  <c:v>170-180</c:v>
                </c:pt>
                <c:pt idx="17">
                  <c:v>180-190</c:v>
                </c:pt>
                <c:pt idx="18">
                  <c:v>190-200</c:v>
                </c:pt>
                <c:pt idx="19">
                  <c:v>200-210</c:v>
                </c:pt>
                <c:pt idx="20">
                  <c:v>210-220</c:v>
                </c:pt>
                <c:pt idx="21">
                  <c:v>220-230</c:v>
                </c:pt>
                <c:pt idx="22">
                  <c:v>230-240</c:v>
                </c:pt>
                <c:pt idx="23">
                  <c:v>240-250</c:v>
                </c:pt>
                <c:pt idx="24">
                  <c:v>250-260</c:v>
                </c:pt>
                <c:pt idx="25">
                  <c:v>260-270</c:v>
                </c:pt>
                <c:pt idx="26">
                  <c:v>290-300</c:v>
                </c:pt>
                <c:pt idx="27">
                  <c:v>300-310</c:v>
                </c:pt>
                <c:pt idx="28">
                  <c:v>320-330</c:v>
                </c:pt>
                <c:pt idx="29">
                  <c:v>330-340</c:v>
                </c:pt>
                <c:pt idx="30">
                  <c:v>340-350</c:v>
                </c:pt>
                <c:pt idx="31">
                  <c:v>350-360</c:v>
                </c:pt>
                <c:pt idx="32">
                  <c:v>360-370</c:v>
                </c:pt>
                <c:pt idx="33">
                  <c:v>380-390</c:v>
                </c:pt>
                <c:pt idx="34">
                  <c:v>390-400</c:v>
                </c:pt>
                <c:pt idx="35">
                  <c:v>400-410</c:v>
                </c:pt>
                <c:pt idx="36">
                  <c:v>410-420</c:v>
                </c:pt>
                <c:pt idx="37">
                  <c:v>420-430</c:v>
                </c:pt>
                <c:pt idx="38">
                  <c:v>440-450</c:v>
                </c:pt>
                <c:pt idx="39">
                  <c:v>460-470</c:v>
                </c:pt>
                <c:pt idx="40">
                  <c:v>470-480</c:v>
                </c:pt>
                <c:pt idx="41">
                  <c:v>490-500</c:v>
                </c:pt>
                <c:pt idx="42">
                  <c:v>500-510</c:v>
                </c:pt>
                <c:pt idx="43">
                  <c:v>510-520</c:v>
                </c:pt>
                <c:pt idx="44">
                  <c:v>520-530</c:v>
                </c:pt>
                <c:pt idx="45">
                  <c:v>530-540</c:v>
                </c:pt>
                <c:pt idx="46">
                  <c:v>550-560</c:v>
                </c:pt>
                <c:pt idx="47">
                  <c:v>570-580</c:v>
                </c:pt>
                <c:pt idx="48">
                  <c:v>590-600</c:v>
                </c:pt>
                <c:pt idx="49">
                  <c:v>610-620</c:v>
                </c:pt>
                <c:pt idx="50">
                  <c:v>650-660</c:v>
                </c:pt>
                <c:pt idx="51">
                  <c:v>690-700</c:v>
                </c:pt>
                <c:pt idx="52">
                  <c:v>700-710</c:v>
                </c:pt>
                <c:pt idx="53">
                  <c:v>710-720</c:v>
                </c:pt>
                <c:pt idx="54">
                  <c:v>730-740</c:v>
                </c:pt>
                <c:pt idx="55">
                  <c:v>740-750</c:v>
                </c:pt>
                <c:pt idx="56">
                  <c:v>760-770</c:v>
                </c:pt>
                <c:pt idx="57">
                  <c:v>780-790</c:v>
                </c:pt>
                <c:pt idx="58">
                  <c:v>800-810</c:v>
                </c:pt>
                <c:pt idx="59">
                  <c:v>820-830</c:v>
                </c:pt>
                <c:pt idx="60">
                  <c:v>850-860</c:v>
                </c:pt>
                <c:pt idx="61">
                  <c:v>860-870</c:v>
                </c:pt>
                <c:pt idx="62">
                  <c:v>870-880</c:v>
                </c:pt>
                <c:pt idx="63">
                  <c:v>920-930</c:v>
                </c:pt>
                <c:pt idx="64">
                  <c:v>990-1000</c:v>
                </c:pt>
                <c:pt idx="65">
                  <c:v>1070-1080</c:v>
                </c:pt>
                <c:pt idx="66">
                  <c:v>1120-1130</c:v>
                </c:pt>
                <c:pt idx="67">
                  <c:v>1160-1170</c:v>
                </c:pt>
                <c:pt idx="68">
                  <c:v>1240-1250</c:v>
                </c:pt>
                <c:pt idx="69">
                  <c:v>1320-1330</c:v>
                </c:pt>
                <c:pt idx="70">
                  <c:v>1380-1390</c:v>
                </c:pt>
                <c:pt idx="71">
                  <c:v>1410-1420</c:v>
                </c:pt>
                <c:pt idx="72">
                  <c:v>1470-1480</c:v>
                </c:pt>
                <c:pt idx="73">
                  <c:v>1510-1520</c:v>
                </c:pt>
                <c:pt idx="74">
                  <c:v>1520-1530</c:v>
                </c:pt>
                <c:pt idx="75">
                  <c:v>1530-1540</c:v>
                </c:pt>
                <c:pt idx="76">
                  <c:v>1690-1700</c:v>
                </c:pt>
                <c:pt idx="77">
                  <c:v>1740-1750</c:v>
                </c:pt>
                <c:pt idx="78">
                  <c:v>1750-1760</c:v>
                </c:pt>
                <c:pt idx="79">
                  <c:v>1760-1770</c:v>
                </c:pt>
                <c:pt idx="80">
                  <c:v>1840-1850</c:v>
                </c:pt>
                <c:pt idx="81">
                  <c:v>1890-1900</c:v>
                </c:pt>
                <c:pt idx="82">
                  <c:v>2190-2200</c:v>
                </c:pt>
                <c:pt idx="83">
                  <c:v>2300-2310</c:v>
                </c:pt>
                <c:pt idx="84">
                  <c:v>2480-2490</c:v>
                </c:pt>
                <c:pt idx="85">
                  <c:v>2570-2580</c:v>
                </c:pt>
                <c:pt idx="86">
                  <c:v>2760-2770</c:v>
                </c:pt>
                <c:pt idx="87">
                  <c:v>2930-2940</c:v>
                </c:pt>
                <c:pt idx="88">
                  <c:v>3120-3130</c:v>
                </c:pt>
                <c:pt idx="89">
                  <c:v>3220-3230</c:v>
                </c:pt>
                <c:pt idx="90">
                  <c:v>3270-3280</c:v>
                </c:pt>
                <c:pt idx="91">
                  <c:v>3770-3780</c:v>
                </c:pt>
                <c:pt idx="92">
                  <c:v>3980-3990</c:v>
                </c:pt>
                <c:pt idx="93">
                  <c:v>4600-4610</c:v>
                </c:pt>
                <c:pt idx="94">
                  <c:v>5520-5530</c:v>
                </c:pt>
                <c:pt idx="95">
                  <c:v>6380-6390</c:v>
                </c:pt>
                <c:pt idx="96">
                  <c:v>6470-6480</c:v>
                </c:pt>
                <c:pt idx="97">
                  <c:v>8550-8560</c:v>
                </c:pt>
                <c:pt idx="98">
                  <c:v>8940-8950</c:v>
                </c:pt>
                <c:pt idx="99">
                  <c:v>9200-9210</c:v>
                </c:pt>
                <c:pt idx="100">
                  <c:v>13650-13660</c:v>
                </c:pt>
                <c:pt idx="101">
                  <c:v>16100-16110</c:v>
                </c:pt>
                <c:pt idx="102">
                  <c:v>23770-23780</c:v>
                </c:pt>
              </c:strCache>
            </c:strRef>
          </c:cat>
          <c:val>
            <c:numRef>
              <c:f>'Freq acai'!$G$3:$G$105</c:f>
              <c:numCache>
                <c:formatCode>General</c:formatCode>
                <c:ptCount val="103"/>
                <c:pt idx="0">
                  <c:v>271.0</c:v>
                </c:pt>
                <c:pt idx="1">
                  <c:v>5.0</c:v>
                </c:pt>
                <c:pt idx="2">
                  <c:v>10.0</c:v>
                </c:pt>
                <c:pt idx="3">
                  <c:v>5.0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6.0</c:v>
                </c:pt>
                <c:pt idx="12">
                  <c:v>2.0</c:v>
                </c:pt>
                <c:pt idx="13">
                  <c:v>2.0</c:v>
                </c:pt>
                <c:pt idx="14">
                  <c:v>3.0</c:v>
                </c:pt>
                <c:pt idx="15">
                  <c:v>6.0</c:v>
                </c:pt>
                <c:pt idx="16">
                  <c:v>6.0</c:v>
                </c:pt>
                <c:pt idx="17">
                  <c:v>6.0</c:v>
                </c:pt>
                <c:pt idx="18">
                  <c:v>2.0</c:v>
                </c:pt>
                <c:pt idx="19">
                  <c:v>1.0</c:v>
                </c:pt>
                <c:pt idx="20">
                  <c:v>1.0</c:v>
                </c:pt>
                <c:pt idx="21">
                  <c:v>3.0</c:v>
                </c:pt>
                <c:pt idx="22">
                  <c:v>2.0</c:v>
                </c:pt>
                <c:pt idx="23">
                  <c:v>3.0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6.0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2.0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3.0</c:v>
                </c:pt>
                <c:pt idx="39">
                  <c:v>3.0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1.0</c:v>
                </c:pt>
                <c:pt idx="45">
                  <c:v>2.0</c:v>
                </c:pt>
                <c:pt idx="46">
                  <c:v>4.0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2.0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4.0</c:v>
                </c:pt>
                <c:pt idx="61">
                  <c:v>1.0</c:v>
                </c:pt>
                <c:pt idx="62">
                  <c:v>1.0</c:v>
                </c:pt>
                <c:pt idx="63">
                  <c:v>3.0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2.0</c:v>
                </c:pt>
                <c:pt idx="71">
                  <c:v>1.0</c:v>
                </c:pt>
                <c:pt idx="72">
                  <c:v>2.0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2.0</c:v>
                </c:pt>
                <c:pt idx="78">
                  <c:v>2.0</c:v>
                </c:pt>
                <c:pt idx="79">
                  <c:v>1.0</c:v>
                </c:pt>
                <c:pt idx="80">
                  <c:v>3.0</c:v>
                </c:pt>
                <c:pt idx="81">
                  <c:v>2.0</c:v>
                </c:pt>
                <c:pt idx="82">
                  <c:v>1.0</c:v>
                </c:pt>
                <c:pt idx="83">
                  <c:v>5.0</c:v>
                </c:pt>
                <c:pt idx="84">
                  <c:v>3.0</c:v>
                </c:pt>
                <c:pt idx="85">
                  <c:v>1.0</c:v>
                </c:pt>
                <c:pt idx="86">
                  <c:v>2.0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2.0</c:v>
                </c:pt>
                <c:pt idx="94">
                  <c:v>2.0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2.0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1460080"/>
        <c:axId val="1541447008"/>
      </c:barChart>
      <c:catAx>
        <c:axId val="154146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1447008"/>
        <c:crosses val="autoZero"/>
        <c:auto val="1"/>
        <c:lblAlgn val="ctr"/>
        <c:lblOffset val="100"/>
        <c:noMultiLvlLbl val="0"/>
      </c:catAx>
      <c:valAx>
        <c:axId val="1541447008"/>
        <c:scaling>
          <c:orientation val="minMax"/>
          <c:max val="3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1460080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7691279156143"/>
          <c:y val="0.18422094965402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passionf'!$F$3:$F$12</c:f>
              <c:strCache>
                <c:ptCount val="10"/>
                <c:pt idx="0">
                  <c:v>0-10</c:v>
                </c:pt>
                <c:pt idx="1">
                  <c:v>60-70</c:v>
                </c:pt>
                <c:pt idx="2">
                  <c:v>100-110</c:v>
                </c:pt>
                <c:pt idx="3">
                  <c:v>110-120</c:v>
                </c:pt>
                <c:pt idx="4">
                  <c:v>310-320</c:v>
                </c:pt>
                <c:pt idx="5">
                  <c:v>440-450</c:v>
                </c:pt>
                <c:pt idx="6">
                  <c:v>470-480</c:v>
                </c:pt>
                <c:pt idx="7">
                  <c:v>510-520</c:v>
                </c:pt>
                <c:pt idx="8">
                  <c:v>1530-1540</c:v>
                </c:pt>
                <c:pt idx="9">
                  <c:v>7970-7980</c:v>
                </c:pt>
              </c:strCache>
            </c:strRef>
          </c:cat>
          <c:val>
            <c:numRef>
              <c:f>'Freq passionf'!$G$3:$G$12</c:f>
              <c:numCache>
                <c:formatCode>General</c:formatCode>
                <c:ptCount val="10"/>
                <c:pt idx="0">
                  <c:v>470.0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794428800"/>
        <c:axId val="-1794600544"/>
      </c:barChart>
      <c:catAx>
        <c:axId val="-179442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600544"/>
        <c:crosses val="autoZero"/>
        <c:auto val="1"/>
        <c:lblAlgn val="ctr"/>
        <c:lblOffset val="100"/>
        <c:noMultiLvlLbl val="0"/>
      </c:catAx>
      <c:valAx>
        <c:axId val="-1794600544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794428800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cocoa'!$F$2:$F$21</c:f>
              <c:strCache>
                <c:ptCount val="20"/>
                <c:pt idx="0">
                  <c:v>0-10</c:v>
                </c:pt>
                <c:pt idx="1">
                  <c:v>30-40</c:v>
                </c:pt>
                <c:pt idx="2">
                  <c:v>70-80</c:v>
                </c:pt>
                <c:pt idx="3">
                  <c:v>80-90</c:v>
                </c:pt>
                <c:pt idx="4">
                  <c:v>90-100</c:v>
                </c:pt>
                <c:pt idx="5">
                  <c:v>100-110</c:v>
                </c:pt>
                <c:pt idx="6">
                  <c:v>140-150</c:v>
                </c:pt>
                <c:pt idx="7">
                  <c:v>150-160</c:v>
                </c:pt>
                <c:pt idx="8">
                  <c:v>160-170</c:v>
                </c:pt>
                <c:pt idx="9">
                  <c:v>170-180</c:v>
                </c:pt>
                <c:pt idx="10">
                  <c:v>190-200</c:v>
                </c:pt>
                <c:pt idx="11">
                  <c:v>240-250</c:v>
                </c:pt>
                <c:pt idx="12">
                  <c:v>250-260</c:v>
                </c:pt>
                <c:pt idx="13">
                  <c:v>320-330</c:v>
                </c:pt>
                <c:pt idx="14">
                  <c:v>420-430</c:v>
                </c:pt>
                <c:pt idx="15">
                  <c:v>610-620</c:v>
                </c:pt>
                <c:pt idx="16">
                  <c:v>1470-1480</c:v>
                </c:pt>
                <c:pt idx="17">
                  <c:v>1490-1500</c:v>
                </c:pt>
                <c:pt idx="18">
                  <c:v>1530-1540</c:v>
                </c:pt>
                <c:pt idx="19">
                  <c:v>1610-1620</c:v>
                </c:pt>
              </c:strCache>
            </c:strRef>
          </c:cat>
          <c:val>
            <c:numRef>
              <c:f>'Freq cocoa'!$G$2:$G$21</c:f>
              <c:numCache>
                <c:formatCode>General</c:formatCode>
                <c:ptCount val="20"/>
                <c:pt idx="0">
                  <c:v>457.0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7709872"/>
        <c:axId val="1548558752"/>
      </c:barChart>
      <c:catAx>
        <c:axId val="154770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558752"/>
        <c:crosses val="autoZero"/>
        <c:auto val="1"/>
        <c:lblAlgn val="ctr"/>
        <c:lblOffset val="100"/>
        <c:noMultiLvlLbl val="0"/>
      </c:catAx>
      <c:valAx>
        <c:axId val="1548558752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7709872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cupu'!$F$2:$F$23</c:f>
              <c:strCache>
                <c:ptCount val="22"/>
                <c:pt idx="0">
                  <c:v>0-10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  <c:pt idx="5">
                  <c:v>70-80</c:v>
                </c:pt>
                <c:pt idx="6">
                  <c:v>140-150</c:v>
                </c:pt>
                <c:pt idx="7">
                  <c:v>150-160</c:v>
                </c:pt>
                <c:pt idx="8">
                  <c:v>180-190</c:v>
                </c:pt>
                <c:pt idx="9">
                  <c:v>210-220</c:v>
                </c:pt>
                <c:pt idx="10">
                  <c:v>240-250</c:v>
                </c:pt>
                <c:pt idx="11">
                  <c:v>290-300</c:v>
                </c:pt>
                <c:pt idx="12">
                  <c:v>300-310</c:v>
                </c:pt>
                <c:pt idx="13">
                  <c:v>360-370</c:v>
                </c:pt>
                <c:pt idx="14">
                  <c:v>400-410</c:v>
                </c:pt>
                <c:pt idx="15">
                  <c:v>490-500</c:v>
                </c:pt>
                <c:pt idx="16">
                  <c:v>700-710</c:v>
                </c:pt>
                <c:pt idx="17">
                  <c:v>710-720</c:v>
                </c:pt>
                <c:pt idx="18">
                  <c:v>790-800</c:v>
                </c:pt>
                <c:pt idx="19">
                  <c:v>860-870</c:v>
                </c:pt>
                <c:pt idx="20">
                  <c:v>1530-1540</c:v>
                </c:pt>
                <c:pt idx="21">
                  <c:v>1540-1550</c:v>
                </c:pt>
              </c:strCache>
            </c:strRef>
          </c:cat>
          <c:val>
            <c:numRef>
              <c:f>'Freq cupu'!$G$2:$G$23</c:f>
              <c:numCache>
                <c:formatCode>General</c:formatCode>
                <c:ptCount val="22"/>
                <c:pt idx="0">
                  <c:v>451.0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3.0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609696"/>
        <c:axId val="1548585552"/>
      </c:barChart>
      <c:catAx>
        <c:axId val="154860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585552"/>
        <c:crosses val="autoZero"/>
        <c:auto val="1"/>
        <c:lblAlgn val="ctr"/>
        <c:lblOffset val="100"/>
        <c:noMultiLvlLbl val="0"/>
      </c:catAx>
      <c:valAx>
        <c:axId val="1548585552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609696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fish'!$F$2:$F$27</c:f>
              <c:strCache>
                <c:ptCount val="26"/>
                <c:pt idx="0">
                  <c:v>0-10</c:v>
                </c:pt>
                <c:pt idx="1">
                  <c:v>20-30</c:v>
                </c:pt>
                <c:pt idx="2">
                  <c:v>30-40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  <c:pt idx="7">
                  <c:v>100-110</c:v>
                </c:pt>
                <c:pt idx="8">
                  <c:v>110-120</c:v>
                </c:pt>
                <c:pt idx="9">
                  <c:v>120-130</c:v>
                </c:pt>
                <c:pt idx="10">
                  <c:v>150-160</c:v>
                </c:pt>
                <c:pt idx="11">
                  <c:v>160-170</c:v>
                </c:pt>
                <c:pt idx="12">
                  <c:v>180-190</c:v>
                </c:pt>
                <c:pt idx="13">
                  <c:v>190-200</c:v>
                </c:pt>
                <c:pt idx="14">
                  <c:v>210-220</c:v>
                </c:pt>
                <c:pt idx="15">
                  <c:v>230-240</c:v>
                </c:pt>
                <c:pt idx="16">
                  <c:v>240-250</c:v>
                </c:pt>
                <c:pt idx="17">
                  <c:v>290-300</c:v>
                </c:pt>
                <c:pt idx="18">
                  <c:v>300-310</c:v>
                </c:pt>
                <c:pt idx="19">
                  <c:v>320-330</c:v>
                </c:pt>
                <c:pt idx="20">
                  <c:v>360-370</c:v>
                </c:pt>
                <c:pt idx="21">
                  <c:v>440-450</c:v>
                </c:pt>
                <c:pt idx="22">
                  <c:v>490-500</c:v>
                </c:pt>
                <c:pt idx="23">
                  <c:v>610-620</c:v>
                </c:pt>
                <c:pt idx="24">
                  <c:v>650-660</c:v>
                </c:pt>
                <c:pt idx="25">
                  <c:v>980-990</c:v>
                </c:pt>
              </c:strCache>
            </c:strRef>
          </c:cat>
          <c:val>
            <c:numRef>
              <c:f>'Freq fish'!$G$2:$G$27</c:f>
              <c:numCache>
                <c:formatCode>General</c:formatCode>
                <c:ptCount val="26"/>
                <c:pt idx="0">
                  <c:v>435.0</c:v>
                </c:pt>
                <c:pt idx="1">
                  <c:v>2.0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1.0</c:v>
                </c:pt>
                <c:pt idx="9">
                  <c:v>4.0</c:v>
                </c:pt>
                <c:pt idx="10">
                  <c:v>2.0</c:v>
                </c:pt>
                <c:pt idx="11">
                  <c:v>3.0</c:v>
                </c:pt>
                <c:pt idx="12">
                  <c:v>2.0</c:v>
                </c:pt>
                <c:pt idx="13">
                  <c:v>4.0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2.0</c:v>
                </c:pt>
                <c:pt idx="24">
                  <c:v>1.0</c:v>
                </c:pt>
                <c:pt idx="2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464448"/>
        <c:axId val="1548438304"/>
      </c:barChart>
      <c:catAx>
        <c:axId val="154846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438304"/>
        <c:crosses val="autoZero"/>
        <c:auto val="1"/>
        <c:lblAlgn val="ctr"/>
        <c:lblOffset val="100"/>
        <c:noMultiLvlLbl val="0"/>
      </c:catAx>
      <c:valAx>
        <c:axId val="1548438304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464448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chicken'!$F$2:$F$26</c:f>
              <c:strCache>
                <c:ptCount val="25"/>
                <c:pt idx="0">
                  <c:v>0-10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90-100</c:v>
                </c:pt>
                <c:pt idx="5">
                  <c:v>100-110</c:v>
                </c:pt>
                <c:pt idx="6">
                  <c:v>110-120</c:v>
                </c:pt>
                <c:pt idx="7">
                  <c:v>180-190</c:v>
                </c:pt>
                <c:pt idx="8">
                  <c:v>190-200</c:v>
                </c:pt>
                <c:pt idx="9">
                  <c:v>200-210</c:v>
                </c:pt>
                <c:pt idx="10">
                  <c:v>300-310</c:v>
                </c:pt>
                <c:pt idx="11">
                  <c:v>360-370</c:v>
                </c:pt>
                <c:pt idx="12">
                  <c:v>440-450</c:v>
                </c:pt>
                <c:pt idx="13">
                  <c:v>460-470</c:v>
                </c:pt>
                <c:pt idx="14">
                  <c:v>490-500</c:v>
                </c:pt>
                <c:pt idx="15">
                  <c:v>550-560</c:v>
                </c:pt>
                <c:pt idx="16">
                  <c:v>610-620</c:v>
                </c:pt>
                <c:pt idx="17">
                  <c:v>730-740</c:v>
                </c:pt>
                <c:pt idx="18">
                  <c:v>810-820</c:v>
                </c:pt>
                <c:pt idx="19">
                  <c:v>870-880</c:v>
                </c:pt>
                <c:pt idx="20">
                  <c:v>1060-1070</c:v>
                </c:pt>
                <c:pt idx="21">
                  <c:v>1100-1110</c:v>
                </c:pt>
                <c:pt idx="22">
                  <c:v>1220-1230</c:v>
                </c:pt>
                <c:pt idx="23">
                  <c:v>1300-1310</c:v>
                </c:pt>
                <c:pt idx="24">
                  <c:v>1380-1390</c:v>
                </c:pt>
              </c:strCache>
            </c:strRef>
          </c:cat>
          <c:val>
            <c:numRef>
              <c:f>'Freq chicken'!$G$2:$G$26</c:f>
              <c:numCache>
                <c:formatCode>General</c:formatCode>
                <c:ptCount val="25"/>
                <c:pt idx="0">
                  <c:v>451.0</c:v>
                </c:pt>
                <c:pt idx="1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398880"/>
        <c:axId val="1548390976"/>
      </c:barChart>
      <c:catAx>
        <c:axId val="154839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390976"/>
        <c:crosses val="autoZero"/>
        <c:auto val="1"/>
        <c:lblAlgn val="ctr"/>
        <c:lblOffset val="100"/>
        <c:noMultiLvlLbl val="0"/>
      </c:catAx>
      <c:valAx>
        <c:axId val="1548390976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398880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crab'!$F$2:$F$6</c:f>
              <c:strCache>
                <c:ptCount val="5"/>
                <c:pt idx="0">
                  <c:v>0-10</c:v>
                </c:pt>
                <c:pt idx="1">
                  <c:v>20-30</c:v>
                </c:pt>
                <c:pt idx="2">
                  <c:v>30-40</c:v>
                </c:pt>
                <c:pt idx="3">
                  <c:v>60-70</c:v>
                </c:pt>
                <c:pt idx="4">
                  <c:v>70-80</c:v>
                </c:pt>
              </c:strCache>
            </c:strRef>
          </c:cat>
          <c:val>
            <c:numRef>
              <c:f>'Freq crab'!$G$2:$G$6</c:f>
              <c:numCache>
                <c:formatCode>General</c:formatCode>
                <c:ptCount val="5"/>
                <c:pt idx="0">
                  <c:v>474.0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228208"/>
        <c:axId val="1548206240"/>
      </c:barChart>
      <c:catAx>
        <c:axId val="154822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206240"/>
        <c:crosses val="autoZero"/>
        <c:auto val="1"/>
        <c:lblAlgn val="ctr"/>
        <c:lblOffset val="100"/>
        <c:noMultiLvlLbl val="0"/>
      </c:catAx>
      <c:valAx>
        <c:axId val="1548206240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228208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shrimp'!$F$2:$F$19</c:f>
              <c:strCache>
                <c:ptCount val="18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  <c:pt idx="9">
                  <c:v>100-110</c:v>
                </c:pt>
                <c:pt idx="10">
                  <c:v>120-130</c:v>
                </c:pt>
                <c:pt idx="11">
                  <c:v>130-140</c:v>
                </c:pt>
                <c:pt idx="12">
                  <c:v>140-150</c:v>
                </c:pt>
                <c:pt idx="13">
                  <c:v>250-260</c:v>
                </c:pt>
                <c:pt idx="14">
                  <c:v>270-280</c:v>
                </c:pt>
                <c:pt idx="15">
                  <c:v>280-290</c:v>
                </c:pt>
                <c:pt idx="16">
                  <c:v>330-340</c:v>
                </c:pt>
                <c:pt idx="17">
                  <c:v>540-550</c:v>
                </c:pt>
              </c:strCache>
            </c:strRef>
          </c:cat>
          <c:val>
            <c:numRef>
              <c:f>'Freq shrimp'!$G$2:$G$19</c:f>
              <c:numCache>
                <c:formatCode>General</c:formatCode>
                <c:ptCount val="18"/>
                <c:pt idx="0">
                  <c:v>445.0</c:v>
                </c:pt>
                <c:pt idx="1">
                  <c:v>4.0</c:v>
                </c:pt>
                <c:pt idx="2">
                  <c:v>5.0</c:v>
                </c:pt>
                <c:pt idx="3">
                  <c:v>4.0</c:v>
                </c:pt>
                <c:pt idx="4">
                  <c:v>3.0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4.0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076448"/>
        <c:axId val="1548056640"/>
      </c:barChart>
      <c:catAx>
        <c:axId val="154807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056640"/>
        <c:crosses val="autoZero"/>
        <c:auto val="1"/>
        <c:lblAlgn val="ctr"/>
        <c:lblOffset val="100"/>
        <c:noMultiLvlLbl val="0"/>
      </c:catAx>
      <c:valAx>
        <c:axId val="1548056640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8076448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defeso'!$F$2:$F$24</c:f>
              <c:strCache>
                <c:ptCount val="23"/>
                <c:pt idx="0">
                  <c:v>0-10</c:v>
                </c:pt>
                <c:pt idx="1">
                  <c:v>50-60</c:v>
                </c:pt>
                <c:pt idx="2">
                  <c:v>60-70</c:v>
                </c:pt>
                <c:pt idx="3">
                  <c:v>70-80</c:v>
                </c:pt>
                <c:pt idx="4">
                  <c:v>80-90</c:v>
                </c:pt>
                <c:pt idx="5">
                  <c:v>90-100</c:v>
                </c:pt>
                <c:pt idx="6">
                  <c:v>100-110</c:v>
                </c:pt>
                <c:pt idx="7">
                  <c:v>110-120</c:v>
                </c:pt>
                <c:pt idx="8">
                  <c:v>120-130</c:v>
                </c:pt>
                <c:pt idx="9">
                  <c:v>130-140</c:v>
                </c:pt>
                <c:pt idx="10">
                  <c:v>140-150</c:v>
                </c:pt>
                <c:pt idx="11">
                  <c:v>160-170</c:v>
                </c:pt>
                <c:pt idx="12">
                  <c:v>170-180</c:v>
                </c:pt>
                <c:pt idx="13">
                  <c:v>200-210</c:v>
                </c:pt>
                <c:pt idx="14">
                  <c:v>220-230</c:v>
                </c:pt>
                <c:pt idx="15">
                  <c:v>250-260</c:v>
                </c:pt>
                <c:pt idx="16">
                  <c:v>260-270</c:v>
                </c:pt>
                <c:pt idx="17">
                  <c:v>270-280</c:v>
                </c:pt>
                <c:pt idx="18">
                  <c:v>290-300</c:v>
                </c:pt>
                <c:pt idx="19">
                  <c:v>410-420</c:v>
                </c:pt>
                <c:pt idx="20">
                  <c:v>440-450</c:v>
                </c:pt>
                <c:pt idx="21">
                  <c:v>830-840</c:v>
                </c:pt>
                <c:pt idx="22">
                  <c:v>880-890</c:v>
                </c:pt>
              </c:strCache>
            </c:strRef>
          </c:cat>
          <c:val>
            <c:numRef>
              <c:f>'Freq defeso'!$G$2:$G$24</c:f>
              <c:numCache>
                <c:formatCode>General</c:formatCode>
                <c:ptCount val="23"/>
                <c:pt idx="0">
                  <c:v>393.0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3.0</c:v>
                </c:pt>
                <c:pt idx="7">
                  <c:v>8.0</c:v>
                </c:pt>
                <c:pt idx="8">
                  <c:v>5.0</c:v>
                </c:pt>
                <c:pt idx="9">
                  <c:v>11.0</c:v>
                </c:pt>
                <c:pt idx="10">
                  <c:v>6.0</c:v>
                </c:pt>
                <c:pt idx="11">
                  <c:v>12.0</c:v>
                </c:pt>
                <c:pt idx="12">
                  <c:v>3.0</c:v>
                </c:pt>
                <c:pt idx="13">
                  <c:v>13.0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4.0</c:v>
                </c:pt>
                <c:pt idx="18">
                  <c:v>3.0</c:v>
                </c:pt>
                <c:pt idx="19">
                  <c:v>2.0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7921744"/>
        <c:axId val="1547909776"/>
      </c:barChart>
      <c:catAx>
        <c:axId val="154792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7909776"/>
        <c:crosses val="autoZero"/>
        <c:auto val="1"/>
        <c:lblAlgn val="ctr"/>
        <c:lblOffset val="100"/>
        <c:noMultiLvlLbl val="0"/>
      </c:catAx>
      <c:valAx>
        <c:axId val="1547909776"/>
        <c:scaling>
          <c:orientation val="minMax"/>
          <c:max val="4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7921744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bverde'!$F$2:$F$11</c:f>
              <c:strCache>
                <c:ptCount val="10"/>
                <c:pt idx="0">
                  <c:v>0-10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90-100</c:v>
                </c:pt>
                <c:pt idx="8">
                  <c:v>120-130</c:v>
                </c:pt>
                <c:pt idx="9">
                  <c:v>360-370</c:v>
                </c:pt>
              </c:strCache>
            </c:strRef>
          </c:cat>
          <c:val>
            <c:numRef>
              <c:f>'Freq bverde'!$G$2:$G$11</c:f>
              <c:numCache>
                <c:formatCode>General</c:formatCode>
                <c:ptCount val="10"/>
                <c:pt idx="0">
                  <c:v>432.0</c:v>
                </c:pt>
                <c:pt idx="1">
                  <c:v>2.0</c:v>
                </c:pt>
                <c:pt idx="2">
                  <c:v>5.0</c:v>
                </c:pt>
                <c:pt idx="3">
                  <c:v>8.0</c:v>
                </c:pt>
                <c:pt idx="4">
                  <c:v>8.0</c:v>
                </c:pt>
                <c:pt idx="5">
                  <c:v>11.0</c:v>
                </c:pt>
                <c:pt idx="6">
                  <c:v>4.0</c:v>
                </c:pt>
                <c:pt idx="7">
                  <c:v>5.0</c:v>
                </c:pt>
                <c:pt idx="8">
                  <c:v>3.0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805501824"/>
        <c:axId val="-1804774368"/>
      </c:barChart>
      <c:catAx>
        <c:axId val="-180550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04774368"/>
        <c:crosses val="autoZero"/>
        <c:auto val="1"/>
        <c:lblAlgn val="ctr"/>
        <c:lblOffset val="100"/>
        <c:noMultiLvlLbl val="0"/>
      </c:catAx>
      <c:valAx>
        <c:axId val="-1804774368"/>
        <c:scaling>
          <c:orientation val="minMax"/>
          <c:max val="5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05501824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bfamilia'!$F$2:$F$43</c:f>
              <c:strCache>
                <c:ptCount val="42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  <c:pt idx="9">
                  <c:v>90-100</c:v>
                </c:pt>
                <c:pt idx="10">
                  <c:v>100-110</c:v>
                </c:pt>
                <c:pt idx="11">
                  <c:v>110-120</c:v>
                </c:pt>
                <c:pt idx="12">
                  <c:v>120-130</c:v>
                </c:pt>
                <c:pt idx="13">
                  <c:v>130-140</c:v>
                </c:pt>
                <c:pt idx="14">
                  <c:v>140-150</c:v>
                </c:pt>
                <c:pt idx="15">
                  <c:v>150-160</c:v>
                </c:pt>
                <c:pt idx="16">
                  <c:v>160-170</c:v>
                </c:pt>
                <c:pt idx="17">
                  <c:v>170-180</c:v>
                </c:pt>
                <c:pt idx="18">
                  <c:v>180-190</c:v>
                </c:pt>
                <c:pt idx="19">
                  <c:v>190-200</c:v>
                </c:pt>
                <c:pt idx="20">
                  <c:v>200-210</c:v>
                </c:pt>
                <c:pt idx="21">
                  <c:v>210-220</c:v>
                </c:pt>
                <c:pt idx="22">
                  <c:v>220-230</c:v>
                </c:pt>
                <c:pt idx="23">
                  <c:v>230-240</c:v>
                </c:pt>
                <c:pt idx="24">
                  <c:v>240-250</c:v>
                </c:pt>
                <c:pt idx="25">
                  <c:v>250-260</c:v>
                </c:pt>
                <c:pt idx="26">
                  <c:v>260-270</c:v>
                </c:pt>
                <c:pt idx="27">
                  <c:v>270-280</c:v>
                </c:pt>
                <c:pt idx="28">
                  <c:v>280-290</c:v>
                </c:pt>
                <c:pt idx="29">
                  <c:v>300-310</c:v>
                </c:pt>
                <c:pt idx="30">
                  <c:v>310-320</c:v>
                </c:pt>
                <c:pt idx="31">
                  <c:v>340-350</c:v>
                </c:pt>
                <c:pt idx="32">
                  <c:v>370-380</c:v>
                </c:pt>
                <c:pt idx="33">
                  <c:v>380-390</c:v>
                </c:pt>
                <c:pt idx="34">
                  <c:v>400-410</c:v>
                </c:pt>
                <c:pt idx="35">
                  <c:v>440-450</c:v>
                </c:pt>
                <c:pt idx="36">
                  <c:v>480-490</c:v>
                </c:pt>
                <c:pt idx="37">
                  <c:v>510-520</c:v>
                </c:pt>
                <c:pt idx="38">
                  <c:v>660-670</c:v>
                </c:pt>
                <c:pt idx="39">
                  <c:v>730-740</c:v>
                </c:pt>
                <c:pt idx="40">
                  <c:v>780-790</c:v>
                </c:pt>
                <c:pt idx="41">
                  <c:v>880-890</c:v>
                </c:pt>
              </c:strCache>
            </c:strRef>
          </c:cat>
          <c:val>
            <c:numRef>
              <c:f>'Freq bfamilia'!$G$2:$G$43</c:f>
              <c:numCache>
                <c:formatCode>General</c:formatCode>
                <c:ptCount val="42"/>
                <c:pt idx="0">
                  <c:v>179.0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4.0</c:v>
                </c:pt>
                <c:pt idx="5">
                  <c:v>10.0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15.0</c:v>
                </c:pt>
                <c:pt idx="10">
                  <c:v>10.0</c:v>
                </c:pt>
                <c:pt idx="11">
                  <c:v>18.0</c:v>
                </c:pt>
                <c:pt idx="12">
                  <c:v>35.0</c:v>
                </c:pt>
                <c:pt idx="13">
                  <c:v>30.0</c:v>
                </c:pt>
                <c:pt idx="14">
                  <c:v>14.0</c:v>
                </c:pt>
                <c:pt idx="15">
                  <c:v>21.0</c:v>
                </c:pt>
                <c:pt idx="16">
                  <c:v>9.0</c:v>
                </c:pt>
                <c:pt idx="17">
                  <c:v>14.0</c:v>
                </c:pt>
                <c:pt idx="18">
                  <c:v>17.0</c:v>
                </c:pt>
                <c:pt idx="19">
                  <c:v>8.0</c:v>
                </c:pt>
                <c:pt idx="20">
                  <c:v>6.0</c:v>
                </c:pt>
                <c:pt idx="21">
                  <c:v>9.0</c:v>
                </c:pt>
                <c:pt idx="22">
                  <c:v>6.0</c:v>
                </c:pt>
                <c:pt idx="23">
                  <c:v>3.0</c:v>
                </c:pt>
                <c:pt idx="24">
                  <c:v>2.0</c:v>
                </c:pt>
                <c:pt idx="25">
                  <c:v>4.0</c:v>
                </c:pt>
                <c:pt idx="26">
                  <c:v>5.0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2.0</c:v>
                </c:pt>
                <c:pt idx="40">
                  <c:v>1.0</c:v>
                </c:pt>
                <c:pt idx="4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7714496"/>
        <c:axId val="-1804825040"/>
      </c:barChart>
      <c:catAx>
        <c:axId val="154771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04825040"/>
        <c:crosses val="autoZero"/>
        <c:auto val="1"/>
        <c:lblAlgn val="ctr"/>
        <c:lblOffset val="100"/>
        <c:noMultiLvlLbl val="0"/>
      </c:catAx>
      <c:valAx>
        <c:axId val="-1804825040"/>
        <c:scaling>
          <c:orientation val="minMax"/>
          <c:max val="2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7714496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pension'!$F$2:$F$55</c:f>
              <c:strCache>
                <c:ptCount val="54"/>
                <c:pt idx="0">
                  <c:v>0-10</c:v>
                </c:pt>
                <c:pt idx="1">
                  <c:v>40-50</c:v>
                </c:pt>
                <c:pt idx="2">
                  <c:v>200-210</c:v>
                </c:pt>
                <c:pt idx="3">
                  <c:v>220-230</c:v>
                </c:pt>
                <c:pt idx="4">
                  <c:v>240-250</c:v>
                </c:pt>
                <c:pt idx="5">
                  <c:v>290-300</c:v>
                </c:pt>
                <c:pt idx="6">
                  <c:v>310-320</c:v>
                </c:pt>
                <c:pt idx="7">
                  <c:v>330-340</c:v>
                </c:pt>
                <c:pt idx="8">
                  <c:v>350-360</c:v>
                </c:pt>
                <c:pt idx="9">
                  <c:v>380-390</c:v>
                </c:pt>
                <c:pt idx="10">
                  <c:v>410-420</c:v>
                </c:pt>
                <c:pt idx="11">
                  <c:v>430-440</c:v>
                </c:pt>
                <c:pt idx="12">
                  <c:v>440-450</c:v>
                </c:pt>
                <c:pt idx="13">
                  <c:v>470-480</c:v>
                </c:pt>
                <c:pt idx="14">
                  <c:v>480-490</c:v>
                </c:pt>
                <c:pt idx="15">
                  <c:v>490-500</c:v>
                </c:pt>
                <c:pt idx="16">
                  <c:v>500-510</c:v>
                </c:pt>
                <c:pt idx="17">
                  <c:v>510-520</c:v>
                </c:pt>
                <c:pt idx="18">
                  <c:v>530-540</c:v>
                </c:pt>
                <c:pt idx="19">
                  <c:v>620-630</c:v>
                </c:pt>
                <c:pt idx="20">
                  <c:v>640-650</c:v>
                </c:pt>
                <c:pt idx="21">
                  <c:v>660-670</c:v>
                </c:pt>
                <c:pt idx="22">
                  <c:v>700-710</c:v>
                </c:pt>
                <c:pt idx="23">
                  <c:v>760-770</c:v>
                </c:pt>
                <c:pt idx="24">
                  <c:v>800-810</c:v>
                </c:pt>
                <c:pt idx="25">
                  <c:v>870-880</c:v>
                </c:pt>
                <c:pt idx="26">
                  <c:v>880-890</c:v>
                </c:pt>
                <c:pt idx="27">
                  <c:v>920-930</c:v>
                </c:pt>
                <c:pt idx="28">
                  <c:v>990-1000</c:v>
                </c:pt>
                <c:pt idx="29">
                  <c:v>1000-1010</c:v>
                </c:pt>
                <c:pt idx="30">
                  <c:v>1020-1030</c:v>
                </c:pt>
                <c:pt idx="31">
                  <c:v>1060-1070</c:v>
                </c:pt>
                <c:pt idx="32">
                  <c:v>1070-1080</c:v>
                </c:pt>
                <c:pt idx="33">
                  <c:v>1100-1110</c:v>
                </c:pt>
                <c:pt idx="34">
                  <c:v>1160-1170</c:v>
                </c:pt>
                <c:pt idx="35">
                  <c:v>1240-1250</c:v>
                </c:pt>
                <c:pt idx="36">
                  <c:v>1250-1260</c:v>
                </c:pt>
                <c:pt idx="37">
                  <c:v>1280-1290</c:v>
                </c:pt>
                <c:pt idx="38">
                  <c:v>1330-1340</c:v>
                </c:pt>
                <c:pt idx="39">
                  <c:v>1450-1460</c:v>
                </c:pt>
                <c:pt idx="40">
                  <c:v>1530-1540</c:v>
                </c:pt>
                <c:pt idx="41">
                  <c:v>1560-1570</c:v>
                </c:pt>
                <c:pt idx="42">
                  <c:v>1590-1600</c:v>
                </c:pt>
                <c:pt idx="43">
                  <c:v>1610-1620</c:v>
                </c:pt>
                <c:pt idx="44">
                  <c:v>1750-1760</c:v>
                </c:pt>
                <c:pt idx="45">
                  <c:v>1770-1780</c:v>
                </c:pt>
                <c:pt idx="46">
                  <c:v>2040-2050</c:v>
                </c:pt>
                <c:pt idx="47">
                  <c:v>2150-2160</c:v>
                </c:pt>
                <c:pt idx="48">
                  <c:v>2490-2500</c:v>
                </c:pt>
                <c:pt idx="49">
                  <c:v>2500-2510</c:v>
                </c:pt>
                <c:pt idx="50">
                  <c:v>2570-2580</c:v>
                </c:pt>
                <c:pt idx="51">
                  <c:v>2660-2670</c:v>
                </c:pt>
                <c:pt idx="52">
                  <c:v>3230-3240</c:v>
                </c:pt>
                <c:pt idx="53">
                  <c:v>3500-3510</c:v>
                </c:pt>
              </c:strCache>
            </c:strRef>
          </c:cat>
          <c:val>
            <c:numRef>
              <c:f>'Freq pension'!$G$2:$G$55</c:f>
              <c:numCache>
                <c:formatCode>General</c:formatCode>
                <c:ptCount val="54"/>
                <c:pt idx="0">
                  <c:v>369.0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3.0</c:v>
                </c:pt>
                <c:pt idx="9">
                  <c:v>2.0</c:v>
                </c:pt>
                <c:pt idx="10">
                  <c:v>3.0</c:v>
                </c:pt>
                <c:pt idx="11">
                  <c:v>3.0</c:v>
                </c:pt>
                <c:pt idx="12">
                  <c:v>4.0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5.0</c:v>
                </c:pt>
                <c:pt idx="19">
                  <c:v>4.0</c:v>
                </c:pt>
                <c:pt idx="20">
                  <c:v>1.0</c:v>
                </c:pt>
                <c:pt idx="21">
                  <c:v>4.0</c:v>
                </c:pt>
                <c:pt idx="22">
                  <c:v>1.0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3.0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3.0</c:v>
                </c:pt>
                <c:pt idx="31">
                  <c:v>3.0</c:v>
                </c:pt>
                <c:pt idx="32">
                  <c:v>1.0</c:v>
                </c:pt>
                <c:pt idx="33">
                  <c:v>2.0</c:v>
                </c:pt>
                <c:pt idx="34">
                  <c:v>4.0</c:v>
                </c:pt>
                <c:pt idx="35">
                  <c:v>6.0</c:v>
                </c:pt>
                <c:pt idx="36">
                  <c:v>1.0</c:v>
                </c:pt>
                <c:pt idx="37">
                  <c:v>1.0</c:v>
                </c:pt>
                <c:pt idx="38">
                  <c:v>4.0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5.0</c:v>
                </c:pt>
                <c:pt idx="44">
                  <c:v>1.0</c:v>
                </c:pt>
                <c:pt idx="45">
                  <c:v>5.0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2.0</c:v>
                </c:pt>
                <c:pt idx="53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41973472"/>
        <c:axId val="2141744928"/>
      </c:barChart>
      <c:catAx>
        <c:axId val="214197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2141744928"/>
        <c:crosses val="autoZero"/>
        <c:auto val="1"/>
        <c:lblAlgn val="ctr"/>
        <c:lblOffset val="100"/>
        <c:noMultiLvlLbl val="0"/>
      </c:catAx>
      <c:valAx>
        <c:axId val="2141744928"/>
        <c:scaling>
          <c:orientation val="minMax"/>
          <c:max val="4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2141973472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4645457053717"/>
          <c:y val="0.188549953983025"/>
          <c:w val="0.898710656450962"/>
          <c:h val="0.4783140743770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other'!$F$2:$F$91</c:f>
              <c:strCache>
                <c:ptCount val="90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  <c:pt idx="9">
                  <c:v>90-100</c:v>
                </c:pt>
                <c:pt idx="10">
                  <c:v>100-110</c:v>
                </c:pt>
                <c:pt idx="11">
                  <c:v>110-120</c:v>
                </c:pt>
                <c:pt idx="12">
                  <c:v>120-130</c:v>
                </c:pt>
                <c:pt idx="13">
                  <c:v>130-140</c:v>
                </c:pt>
                <c:pt idx="14">
                  <c:v>140-150</c:v>
                </c:pt>
                <c:pt idx="15">
                  <c:v>150-160</c:v>
                </c:pt>
                <c:pt idx="16">
                  <c:v>180-190</c:v>
                </c:pt>
                <c:pt idx="17">
                  <c:v>190-200</c:v>
                </c:pt>
                <c:pt idx="18">
                  <c:v>210-220</c:v>
                </c:pt>
                <c:pt idx="19">
                  <c:v>230-240</c:v>
                </c:pt>
                <c:pt idx="20">
                  <c:v>240-250</c:v>
                </c:pt>
                <c:pt idx="21">
                  <c:v>250-260</c:v>
                </c:pt>
                <c:pt idx="22">
                  <c:v>260-270</c:v>
                </c:pt>
                <c:pt idx="23">
                  <c:v>270-280</c:v>
                </c:pt>
                <c:pt idx="24">
                  <c:v>290-300</c:v>
                </c:pt>
                <c:pt idx="25">
                  <c:v>300-310</c:v>
                </c:pt>
                <c:pt idx="26">
                  <c:v>320-330</c:v>
                </c:pt>
                <c:pt idx="27">
                  <c:v>330-340</c:v>
                </c:pt>
                <c:pt idx="28">
                  <c:v>340-350</c:v>
                </c:pt>
                <c:pt idx="29">
                  <c:v>360-370</c:v>
                </c:pt>
                <c:pt idx="30">
                  <c:v>380-390</c:v>
                </c:pt>
                <c:pt idx="31">
                  <c:v>390-400</c:v>
                </c:pt>
                <c:pt idx="32">
                  <c:v>400-410</c:v>
                </c:pt>
                <c:pt idx="33">
                  <c:v>410-420</c:v>
                </c:pt>
                <c:pt idx="34">
                  <c:v>430-440</c:v>
                </c:pt>
                <c:pt idx="35">
                  <c:v>440-450</c:v>
                </c:pt>
                <c:pt idx="36">
                  <c:v>460-470</c:v>
                </c:pt>
                <c:pt idx="37">
                  <c:v>480-490</c:v>
                </c:pt>
                <c:pt idx="38">
                  <c:v>510-520</c:v>
                </c:pt>
                <c:pt idx="39">
                  <c:v>520-530</c:v>
                </c:pt>
                <c:pt idx="40">
                  <c:v>530-540</c:v>
                </c:pt>
                <c:pt idx="41">
                  <c:v>550-560</c:v>
                </c:pt>
                <c:pt idx="42">
                  <c:v>570-580</c:v>
                </c:pt>
                <c:pt idx="43">
                  <c:v>590-600</c:v>
                </c:pt>
                <c:pt idx="44">
                  <c:v>620-630</c:v>
                </c:pt>
                <c:pt idx="45">
                  <c:v>630-640</c:v>
                </c:pt>
                <c:pt idx="46">
                  <c:v>640-650</c:v>
                </c:pt>
                <c:pt idx="47">
                  <c:v>660-670</c:v>
                </c:pt>
                <c:pt idx="48">
                  <c:v>680-690</c:v>
                </c:pt>
                <c:pt idx="49">
                  <c:v>700-710</c:v>
                </c:pt>
                <c:pt idx="50">
                  <c:v>710-720</c:v>
                </c:pt>
                <c:pt idx="51">
                  <c:v>730-740</c:v>
                </c:pt>
                <c:pt idx="52">
                  <c:v>750-760</c:v>
                </c:pt>
                <c:pt idx="53">
                  <c:v>790-800</c:v>
                </c:pt>
                <c:pt idx="54">
                  <c:v>800-810</c:v>
                </c:pt>
                <c:pt idx="55">
                  <c:v>830-840</c:v>
                </c:pt>
                <c:pt idx="56">
                  <c:v>840-850</c:v>
                </c:pt>
                <c:pt idx="57">
                  <c:v>850-860</c:v>
                </c:pt>
                <c:pt idx="58">
                  <c:v>870-880</c:v>
                </c:pt>
                <c:pt idx="59">
                  <c:v>880-890</c:v>
                </c:pt>
                <c:pt idx="60">
                  <c:v>910-920</c:v>
                </c:pt>
                <c:pt idx="61">
                  <c:v>920-930</c:v>
                </c:pt>
                <c:pt idx="62">
                  <c:v>930-940</c:v>
                </c:pt>
                <c:pt idx="63">
                  <c:v>980-990</c:v>
                </c:pt>
                <c:pt idx="64">
                  <c:v>990-1000</c:v>
                </c:pt>
                <c:pt idx="65">
                  <c:v>1010-1020</c:v>
                </c:pt>
                <c:pt idx="66">
                  <c:v>1090-1100</c:v>
                </c:pt>
                <c:pt idx="67">
                  <c:v>1100-1110</c:v>
                </c:pt>
                <c:pt idx="68">
                  <c:v>1220-1230</c:v>
                </c:pt>
                <c:pt idx="69">
                  <c:v>1310-1320</c:v>
                </c:pt>
                <c:pt idx="70">
                  <c:v>1330-1340</c:v>
                </c:pt>
                <c:pt idx="71">
                  <c:v>1340-1350</c:v>
                </c:pt>
                <c:pt idx="72">
                  <c:v>1380-1390</c:v>
                </c:pt>
                <c:pt idx="73">
                  <c:v>1470-1480</c:v>
                </c:pt>
                <c:pt idx="74">
                  <c:v>1570-1580</c:v>
                </c:pt>
                <c:pt idx="75">
                  <c:v>1720-1730</c:v>
                </c:pt>
                <c:pt idx="76">
                  <c:v>1770-1780</c:v>
                </c:pt>
                <c:pt idx="77">
                  <c:v>1840-1850</c:v>
                </c:pt>
                <c:pt idx="78">
                  <c:v>2110-2120</c:v>
                </c:pt>
                <c:pt idx="79">
                  <c:v>2200-2210</c:v>
                </c:pt>
                <c:pt idx="80">
                  <c:v>2290-2300</c:v>
                </c:pt>
                <c:pt idx="81">
                  <c:v>2300-2310</c:v>
                </c:pt>
                <c:pt idx="82">
                  <c:v>2550-2560</c:v>
                </c:pt>
                <c:pt idx="83">
                  <c:v>2660-2670</c:v>
                </c:pt>
                <c:pt idx="84">
                  <c:v>2760-2770</c:v>
                </c:pt>
                <c:pt idx="85">
                  <c:v>3770-3780</c:v>
                </c:pt>
                <c:pt idx="86">
                  <c:v>3790-3800</c:v>
                </c:pt>
                <c:pt idx="87">
                  <c:v>3830-3840</c:v>
                </c:pt>
                <c:pt idx="88">
                  <c:v>6840-6850</c:v>
                </c:pt>
                <c:pt idx="89">
                  <c:v>6980-6990</c:v>
                </c:pt>
              </c:strCache>
            </c:strRef>
          </c:cat>
          <c:val>
            <c:numRef>
              <c:f>'Freq other'!$G$2:$G$91</c:f>
              <c:numCache>
                <c:formatCode>General</c:formatCode>
                <c:ptCount val="90"/>
                <c:pt idx="0">
                  <c:v>303.0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3.0</c:v>
                </c:pt>
                <c:pt idx="6">
                  <c:v>2.0</c:v>
                </c:pt>
                <c:pt idx="7">
                  <c:v>5.0</c:v>
                </c:pt>
                <c:pt idx="8">
                  <c:v>1.0</c:v>
                </c:pt>
                <c:pt idx="9">
                  <c:v>4.0</c:v>
                </c:pt>
                <c:pt idx="10">
                  <c:v>2.0</c:v>
                </c:pt>
                <c:pt idx="11">
                  <c:v>4.0</c:v>
                </c:pt>
                <c:pt idx="12">
                  <c:v>4.0</c:v>
                </c:pt>
                <c:pt idx="13">
                  <c:v>1.0</c:v>
                </c:pt>
                <c:pt idx="14">
                  <c:v>4.0</c:v>
                </c:pt>
                <c:pt idx="15">
                  <c:v>3.0</c:v>
                </c:pt>
                <c:pt idx="16">
                  <c:v>7.0</c:v>
                </c:pt>
                <c:pt idx="17">
                  <c:v>2.0</c:v>
                </c:pt>
                <c:pt idx="18">
                  <c:v>2.0</c:v>
                </c:pt>
                <c:pt idx="19">
                  <c:v>1.0</c:v>
                </c:pt>
                <c:pt idx="20">
                  <c:v>1.0</c:v>
                </c:pt>
                <c:pt idx="21">
                  <c:v>3.0</c:v>
                </c:pt>
                <c:pt idx="22">
                  <c:v>1.0</c:v>
                </c:pt>
                <c:pt idx="23">
                  <c:v>3.0</c:v>
                </c:pt>
                <c:pt idx="24">
                  <c:v>3.0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2.0</c:v>
                </c:pt>
                <c:pt idx="29">
                  <c:v>5.0</c:v>
                </c:pt>
                <c:pt idx="30">
                  <c:v>3.0</c:v>
                </c:pt>
                <c:pt idx="31">
                  <c:v>2.0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5.0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4.0</c:v>
                </c:pt>
                <c:pt idx="41">
                  <c:v>2.0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2.0</c:v>
                </c:pt>
                <c:pt idx="46">
                  <c:v>4.0</c:v>
                </c:pt>
                <c:pt idx="47">
                  <c:v>4.0</c:v>
                </c:pt>
                <c:pt idx="48">
                  <c:v>1.0</c:v>
                </c:pt>
                <c:pt idx="49">
                  <c:v>2.0</c:v>
                </c:pt>
                <c:pt idx="50">
                  <c:v>2.0</c:v>
                </c:pt>
                <c:pt idx="51">
                  <c:v>3.0</c:v>
                </c:pt>
                <c:pt idx="52">
                  <c:v>2.0</c:v>
                </c:pt>
                <c:pt idx="53">
                  <c:v>1.0</c:v>
                </c:pt>
                <c:pt idx="54">
                  <c:v>2.0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2.0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2.0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2.0</c:v>
                </c:pt>
                <c:pt idx="78">
                  <c:v>1.0</c:v>
                </c:pt>
                <c:pt idx="79">
                  <c:v>4.0</c:v>
                </c:pt>
                <c:pt idx="80">
                  <c:v>1.0</c:v>
                </c:pt>
                <c:pt idx="81">
                  <c:v>2.0</c:v>
                </c:pt>
                <c:pt idx="82">
                  <c:v>1.0</c:v>
                </c:pt>
                <c:pt idx="83">
                  <c:v>2.0</c:v>
                </c:pt>
                <c:pt idx="84">
                  <c:v>2.0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7951456"/>
        <c:axId val="1547822928"/>
      </c:barChart>
      <c:catAx>
        <c:axId val="154795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7822928"/>
        <c:crosses val="autoZero"/>
        <c:auto val="1"/>
        <c:lblAlgn val="ctr"/>
        <c:lblOffset val="100"/>
        <c:noMultiLvlLbl val="0"/>
      </c:catAx>
      <c:valAx>
        <c:axId val="1547822928"/>
        <c:scaling>
          <c:orientation val="minMax"/>
          <c:max val="40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547951456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28594774709765"/>
          <c:y val="0.18422094965402"/>
          <c:w val="0.907706560264872"/>
          <c:h val="0.349141357330334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'Freq total'!$G$2:$G$89</c:f>
              <c:strCache>
                <c:ptCount val="88"/>
                <c:pt idx="0">
                  <c:v>0-100</c:v>
                </c:pt>
                <c:pt idx="1">
                  <c:v>100-200</c:v>
                </c:pt>
                <c:pt idx="2">
                  <c:v>200-300</c:v>
                </c:pt>
                <c:pt idx="3">
                  <c:v>300-400</c:v>
                </c:pt>
                <c:pt idx="4">
                  <c:v>400-500</c:v>
                </c:pt>
                <c:pt idx="5">
                  <c:v>500-600</c:v>
                </c:pt>
                <c:pt idx="6">
                  <c:v>600-700</c:v>
                </c:pt>
                <c:pt idx="7">
                  <c:v>700-800</c:v>
                </c:pt>
                <c:pt idx="8">
                  <c:v>800-900</c:v>
                </c:pt>
                <c:pt idx="9">
                  <c:v>900-1000</c:v>
                </c:pt>
                <c:pt idx="10">
                  <c:v>1000-1100</c:v>
                </c:pt>
                <c:pt idx="11">
                  <c:v>1100-1200</c:v>
                </c:pt>
                <c:pt idx="12">
                  <c:v>1200-1300</c:v>
                </c:pt>
                <c:pt idx="13">
                  <c:v>1300-1400</c:v>
                </c:pt>
                <c:pt idx="14">
                  <c:v>1400-1500</c:v>
                </c:pt>
                <c:pt idx="15">
                  <c:v>1500-1600</c:v>
                </c:pt>
                <c:pt idx="16">
                  <c:v>1600-1700</c:v>
                </c:pt>
                <c:pt idx="17">
                  <c:v>1700-1800</c:v>
                </c:pt>
                <c:pt idx="18">
                  <c:v>1800-1900</c:v>
                </c:pt>
                <c:pt idx="19">
                  <c:v>1900-2000</c:v>
                </c:pt>
                <c:pt idx="20">
                  <c:v>2000-2100</c:v>
                </c:pt>
                <c:pt idx="21">
                  <c:v>2100-2200</c:v>
                </c:pt>
                <c:pt idx="22">
                  <c:v>2200-2300</c:v>
                </c:pt>
                <c:pt idx="23">
                  <c:v>2300-2400</c:v>
                </c:pt>
                <c:pt idx="24">
                  <c:v>2400-2500</c:v>
                </c:pt>
                <c:pt idx="25">
                  <c:v>2500-2600</c:v>
                </c:pt>
                <c:pt idx="26">
                  <c:v>2600-2700</c:v>
                </c:pt>
                <c:pt idx="27">
                  <c:v>2700-2800</c:v>
                </c:pt>
                <c:pt idx="28">
                  <c:v>2800-2900</c:v>
                </c:pt>
                <c:pt idx="29">
                  <c:v>2900-3000</c:v>
                </c:pt>
                <c:pt idx="30">
                  <c:v>3000-3100</c:v>
                </c:pt>
                <c:pt idx="31">
                  <c:v>3100-3200</c:v>
                </c:pt>
                <c:pt idx="32">
                  <c:v>3200-3300</c:v>
                </c:pt>
                <c:pt idx="33">
                  <c:v>3300-3400</c:v>
                </c:pt>
                <c:pt idx="34">
                  <c:v>3400-3500</c:v>
                </c:pt>
                <c:pt idx="35">
                  <c:v>3500-3600</c:v>
                </c:pt>
                <c:pt idx="36">
                  <c:v>3600-3700</c:v>
                </c:pt>
                <c:pt idx="37">
                  <c:v>3700-3800</c:v>
                </c:pt>
                <c:pt idx="38">
                  <c:v>3800-3900</c:v>
                </c:pt>
                <c:pt idx="39">
                  <c:v>4000-4100</c:v>
                </c:pt>
                <c:pt idx="40">
                  <c:v>4100-4200</c:v>
                </c:pt>
                <c:pt idx="41">
                  <c:v>4200-4300</c:v>
                </c:pt>
                <c:pt idx="42">
                  <c:v>4300-4400</c:v>
                </c:pt>
                <c:pt idx="43">
                  <c:v>4500-4600</c:v>
                </c:pt>
                <c:pt idx="44">
                  <c:v>4600-4700</c:v>
                </c:pt>
                <c:pt idx="45">
                  <c:v>4700-4800</c:v>
                </c:pt>
                <c:pt idx="46">
                  <c:v>5000-5100</c:v>
                </c:pt>
                <c:pt idx="47">
                  <c:v>5100-5200</c:v>
                </c:pt>
                <c:pt idx="48">
                  <c:v>5500-5600</c:v>
                </c:pt>
                <c:pt idx="49">
                  <c:v>5800-5900</c:v>
                </c:pt>
                <c:pt idx="50">
                  <c:v>5900-6000</c:v>
                </c:pt>
                <c:pt idx="51">
                  <c:v>6000-6100</c:v>
                </c:pt>
                <c:pt idx="52">
                  <c:v>6100-6200</c:v>
                </c:pt>
                <c:pt idx="53">
                  <c:v>6200-6300</c:v>
                </c:pt>
                <c:pt idx="54">
                  <c:v>6300-6400</c:v>
                </c:pt>
                <c:pt idx="55">
                  <c:v>6400-6500</c:v>
                </c:pt>
                <c:pt idx="56">
                  <c:v>6600-6700</c:v>
                </c:pt>
                <c:pt idx="57">
                  <c:v>6800-6900</c:v>
                </c:pt>
                <c:pt idx="58">
                  <c:v>7500-7600</c:v>
                </c:pt>
                <c:pt idx="59">
                  <c:v>7800-7900</c:v>
                </c:pt>
                <c:pt idx="60">
                  <c:v>7900-8000</c:v>
                </c:pt>
                <c:pt idx="61">
                  <c:v>8300-8400</c:v>
                </c:pt>
                <c:pt idx="62">
                  <c:v>8600-8700</c:v>
                </c:pt>
                <c:pt idx="63">
                  <c:v>8700-8800</c:v>
                </c:pt>
                <c:pt idx="64">
                  <c:v>8900-9000</c:v>
                </c:pt>
                <c:pt idx="65">
                  <c:v>9300-9400</c:v>
                </c:pt>
                <c:pt idx="66">
                  <c:v>9500-9600</c:v>
                </c:pt>
                <c:pt idx="67">
                  <c:v>9600-9700</c:v>
                </c:pt>
                <c:pt idx="68">
                  <c:v>10500-10600</c:v>
                </c:pt>
                <c:pt idx="69">
                  <c:v>12600-12700</c:v>
                </c:pt>
                <c:pt idx="70">
                  <c:v>12800-12900</c:v>
                </c:pt>
                <c:pt idx="71">
                  <c:v>13200-13300</c:v>
                </c:pt>
                <c:pt idx="72">
                  <c:v>13800-13900</c:v>
                </c:pt>
                <c:pt idx="73">
                  <c:v>13900-14000</c:v>
                </c:pt>
                <c:pt idx="74">
                  <c:v>14000-14100</c:v>
                </c:pt>
                <c:pt idx="75">
                  <c:v>14800-14900</c:v>
                </c:pt>
                <c:pt idx="76">
                  <c:v>16100-16200</c:v>
                </c:pt>
                <c:pt idx="77">
                  <c:v>16300-16400</c:v>
                </c:pt>
                <c:pt idx="78">
                  <c:v>17200-17300</c:v>
                </c:pt>
                <c:pt idx="79">
                  <c:v>17600-17700</c:v>
                </c:pt>
                <c:pt idx="80">
                  <c:v>18900-19000</c:v>
                </c:pt>
                <c:pt idx="81">
                  <c:v>20300-20400</c:v>
                </c:pt>
                <c:pt idx="82">
                  <c:v>20800-20900</c:v>
                </c:pt>
                <c:pt idx="83">
                  <c:v>21000-21100</c:v>
                </c:pt>
                <c:pt idx="84">
                  <c:v>23700-23800</c:v>
                </c:pt>
                <c:pt idx="85">
                  <c:v>25900-26000</c:v>
                </c:pt>
                <c:pt idx="86">
                  <c:v>29200-29300</c:v>
                </c:pt>
                <c:pt idx="87">
                  <c:v>30000-30100</c:v>
                </c:pt>
              </c:strCache>
            </c:strRef>
          </c:cat>
          <c:val>
            <c:numRef>
              <c:f>'Freq total'!$H$2:$H$89</c:f>
              <c:numCache>
                <c:formatCode>General</c:formatCode>
                <c:ptCount val="88"/>
                <c:pt idx="0">
                  <c:v>1.0</c:v>
                </c:pt>
                <c:pt idx="1">
                  <c:v>7.0</c:v>
                </c:pt>
                <c:pt idx="2">
                  <c:v>15.0</c:v>
                </c:pt>
                <c:pt idx="3">
                  <c:v>38.0</c:v>
                </c:pt>
                <c:pt idx="4">
                  <c:v>33.0</c:v>
                </c:pt>
                <c:pt idx="5">
                  <c:v>20.0</c:v>
                </c:pt>
                <c:pt idx="6">
                  <c:v>36.0</c:v>
                </c:pt>
                <c:pt idx="7">
                  <c:v>24.0</c:v>
                </c:pt>
                <c:pt idx="8">
                  <c:v>35.0</c:v>
                </c:pt>
                <c:pt idx="9">
                  <c:v>11.0</c:v>
                </c:pt>
                <c:pt idx="10">
                  <c:v>17.0</c:v>
                </c:pt>
                <c:pt idx="11">
                  <c:v>12.0</c:v>
                </c:pt>
                <c:pt idx="12">
                  <c:v>22.0</c:v>
                </c:pt>
                <c:pt idx="13">
                  <c:v>6.0</c:v>
                </c:pt>
                <c:pt idx="14">
                  <c:v>8.0</c:v>
                </c:pt>
                <c:pt idx="15">
                  <c:v>17.0</c:v>
                </c:pt>
                <c:pt idx="16">
                  <c:v>13.0</c:v>
                </c:pt>
                <c:pt idx="17">
                  <c:v>12.0</c:v>
                </c:pt>
                <c:pt idx="18">
                  <c:v>9.0</c:v>
                </c:pt>
                <c:pt idx="19">
                  <c:v>8.0</c:v>
                </c:pt>
                <c:pt idx="20">
                  <c:v>7.0</c:v>
                </c:pt>
                <c:pt idx="21">
                  <c:v>4.0</c:v>
                </c:pt>
                <c:pt idx="22">
                  <c:v>4.0</c:v>
                </c:pt>
                <c:pt idx="23">
                  <c:v>6.0</c:v>
                </c:pt>
                <c:pt idx="24">
                  <c:v>5.0</c:v>
                </c:pt>
                <c:pt idx="25">
                  <c:v>7.0</c:v>
                </c:pt>
                <c:pt idx="26">
                  <c:v>7.0</c:v>
                </c:pt>
                <c:pt idx="27">
                  <c:v>5.0</c:v>
                </c:pt>
                <c:pt idx="28">
                  <c:v>6.0</c:v>
                </c:pt>
                <c:pt idx="29">
                  <c:v>4.0</c:v>
                </c:pt>
                <c:pt idx="30">
                  <c:v>2.0</c:v>
                </c:pt>
                <c:pt idx="31">
                  <c:v>3.0</c:v>
                </c:pt>
                <c:pt idx="32">
                  <c:v>3.0</c:v>
                </c:pt>
                <c:pt idx="33">
                  <c:v>2.0</c:v>
                </c:pt>
                <c:pt idx="34">
                  <c:v>7.0</c:v>
                </c:pt>
                <c:pt idx="35">
                  <c:v>4.0</c:v>
                </c:pt>
                <c:pt idx="36">
                  <c:v>1.0</c:v>
                </c:pt>
                <c:pt idx="37">
                  <c:v>3.0</c:v>
                </c:pt>
                <c:pt idx="38">
                  <c:v>1.0</c:v>
                </c:pt>
                <c:pt idx="39">
                  <c:v>3.0</c:v>
                </c:pt>
                <c:pt idx="40">
                  <c:v>2.0</c:v>
                </c:pt>
                <c:pt idx="41">
                  <c:v>3.0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2.0</c:v>
                </c:pt>
                <c:pt idx="49">
                  <c:v>1.0</c:v>
                </c:pt>
                <c:pt idx="50">
                  <c:v>1.0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2.0</c:v>
                </c:pt>
                <c:pt idx="67">
                  <c:v>1.0</c:v>
                </c:pt>
                <c:pt idx="68">
                  <c:v>2.0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804857216"/>
        <c:axId val="-1804942032"/>
      </c:barChart>
      <c:catAx>
        <c:axId val="-180485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ntft (U$/family member)</a:t>
                </a:r>
              </a:p>
            </c:rich>
          </c:tx>
          <c:layout>
            <c:manualLayout>
              <c:xMode val="edge"/>
              <c:yMode val="edge"/>
              <c:x val="0.403001939297647"/>
              <c:y val="0.91823108698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04942032"/>
        <c:crosses val="autoZero"/>
        <c:auto val="1"/>
        <c:lblAlgn val="ctr"/>
        <c:lblOffset val="100"/>
        <c:noMultiLvlLbl val="0"/>
      </c:catAx>
      <c:valAx>
        <c:axId val="-1804942032"/>
        <c:scaling>
          <c:orientation val="minMax"/>
          <c:max val="40.0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8476755687438"/>
              <c:y val="0.30173014451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04857216"/>
        <c:crosses val="autoZero"/>
        <c:crossBetween val="between"/>
        <c:majorUnit val="1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412751</xdr:colOff>
      <xdr:row>2</xdr:row>
      <xdr:rowOff>155141</xdr:rowOff>
    </xdr:from>
    <xdr:to>
      <xdr:col>13</xdr:col>
      <xdr:colOff>161636</xdr:colOff>
      <xdr:row>19</xdr:row>
      <xdr:rowOff>184727</xdr:rowOff>
    </xdr:to>
    <xdr:graphicFrame macro="">
      <xdr:nvGraphicFramePr>
        <xdr:cNvPr id="2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46181</xdr:colOff>
      <xdr:row>34</xdr:row>
      <xdr:rowOff>69274</xdr:rowOff>
    </xdr:from>
    <xdr:to>
      <xdr:col>13</xdr:col>
      <xdr:colOff>311727</xdr:colOff>
      <xdr:row>52</xdr:row>
      <xdr:rowOff>41132</xdr:rowOff>
    </xdr:to>
    <xdr:graphicFrame macro="">
      <xdr:nvGraphicFramePr>
        <xdr:cNvPr id="1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531091</xdr:colOff>
      <xdr:row>53</xdr:row>
      <xdr:rowOff>103909</xdr:rowOff>
    </xdr:from>
    <xdr:to>
      <xdr:col>6</xdr:col>
      <xdr:colOff>1108363</xdr:colOff>
      <xdr:row>67</xdr:row>
      <xdr:rowOff>93520</xdr:rowOff>
    </xdr:to>
    <xdr:graphicFrame macro="">
      <xdr:nvGraphicFramePr>
        <xdr:cNvPr id="19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103908</xdr:colOff>
      <xdr:row>53</xdr:row>
      <xdr:rowOff>11546</xdr:rowOff>
    </xdr:from>
    <xdr:to>
      <xdr:col>15</xdr:col>
      <xdr:colOff>230908</xdr:colOff>
      <xdr:row>67</xdr:row>
      <xdr:rowOff>1157</xdr:rowOff>
    </xdr:to>
    <xdr:graphicFrame macro="">
      <xdr:nvGraphicFramePr>
        <xdr:cNvPr id="20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519545</xdr:colOff>
      <xdr:row>68</xdr:row>
      <xdr:rowOff>46182</xdr:rowOff>
    </xdr:from>
    <xdr:to>
      <xdr:col>6</xdr:col>
      <xdr:colOff>1096817</xdr:colOff>
      <xdr:row>82</xdr:row>
      <xdr:rowOff>162793</xdr:rowOff>
    </xdr:to>
    <xdr:graphicFrame macro="">
      <xdr:nvGraphicFramePr>
        <xdr:cNvPr id="21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92363</xdr:colOff>
      <xdr:row>68</xdr:row>
      <xdr:rowOff>57728</xdr:rowOff>
    </xdr:from>
    <xdr:to>
      <xdr:col>15</xdr:col>
      <xdr:colOff>219363</xdr:colOff>
      <xdr:row>82</xdr:row>
      <xdr:rowOff>174339</xdr:rowOff>
    </xdr:to>
    <xdr:graphicFrame macro="">
      <xdr:nvGraphicFramePr>
        <xdr:cNvPr id="2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85</xdr:row>
      <xdr:rowOff>0</xdr:rowOff>
    </xdr:from>
    <xdr:to>
      <xdr:col>6</xdr:col>
      <xdr:colOff>577272</xdr:colOff>
      <xdr:row>99</xdr:row>
      <xdr:rowOff>116611</xdr:rowOff>
    </xdr:to>
    <xdr:graphicFrame macro="">
      <xdr:nvGraphicFramePr>
        <xdr:cNvPr id="2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85</xdr:row>
      <xdr:rowOff>0</xdr:rowOff>
    </xdr:from>
    <xdr:to>
      <xdr:col>15</xdr:col>
      <xdr:colOff>127000</xdr:colOff>
      <xdr:row>99</xdr:row>
      <xdr:rowOff>116611</xdr:rowOff>
    </xdr:to>
    <xdr:graphicFrame macro="">
      <xdr:nvGraphicFramePr>
        <xdr:cNvPr id="2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101</xdr:row>
      <xdr:rowOff>0</xdr:rowOff>
    </xdr:from>
    <xdr:to>
      <xdr:col>6</xdr:col>
      <xdr:colOff>577272</xdr:colOff>
      <xdr:row>115</xdr:row>
      <xdr:rowOff>116611</xdr:rowOff>
    </xdr:to>
    <xdr:graphicFrame macro="">
      <xdr:nvGraphicFramePr>
        <xdr:cNvPr id="25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334818</xdr:colOff>
      <xdr:row>147</xdr:row>
      <xdr:rowOff>80817</xdr:rowOff>
    </xdr:from>
    <xdr:to>
      <xdr:col>5</xdr:col>
      <xdr:colOff>161636</xdr:colOff>
      <xdr:row>169</xdr:row>
      <xdr:rowOff>34634</xdr:rowOff>
    </xdr:to>
    <xdr:graphicFrame macro="">
      <xdr:nvGraphicFramePr>
        <xdr:cNvPr id="11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230909</xdr:colOff>
      <xdr:row>147</xdr:row>
      <xdr:rowOff>69272</xdr:rowOff>
    </xdr:from>
    <xdr:to>
      <xdr:col>11</xdr:col>
      <xdr:colOff>34637</xdr:colOff>
      <xdr:row>169</xdr:row>
      <xdr:rowOff>23089</xdr:rowOff>
    </xdr:to>
    <xdr:graphicFrame macro="">
      <xdr:nvGraphicFramePr>
        <xdr:cNvPr id="12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150091</xdr:colOff>
      <xdr:row>147</xdr:row>
      <xdr:rowOff>80818</xdr:rowOff>
    </xdr:from>
    <xdr:to>
      <xdr:col>17</xdr:col>
      <xdr:colOff>1</xdr:colOff>
      <xdr:row>169</xdr:row>
      <xdr:rowOff>34635</xdr:rowOff>
    </xdr:to>
    <xdr:graphicFrame macro="">
      <xdr:nvGraphicFramePr>
        <xdr:cNvPr id="13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323273</xdr:colOff>
      <xdr:row>169</xdr:row>
      <xdr:rowOff>127000</xdr:rowOff>
    </xdr:from>
    <xdr:to>
      <xdr:col>5</xdr:col>
      <xdr:colOff>150091</xdr:colOff>
      <xdr:row>191</xdr:row>
      <xdr:rowOff>80817</xdr:rowOff>
    </xdr:to>
    <xdr:graphicFrame macro="">
      <xdr:nvGraphicFramePr>
        <xdr:cNvPr id="14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265545</xdr:colOff>
      <xdr:row>169</xdr:row>
      <xdr:rowOff>138546</xdr:rowOff>
    </xdr:from>
    <xdr:to>
      <xdr:col>11</xdr:col>
      <xdr:colOff>69273</xdr:colOff>
      <xdr:row>191</xdr:row>
      <xdr:rowOff>92363</xdr:rowOff>
    </xdr:to>
    <xdr:graphicFrame macro="">
      <xdr:nvGraphicFramePr>
        <xdr:cNvPr id="15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161637</xdr:colOff>
      <xdr:row>169</xdr:row>
      <xdr:rowOff>173181</xdr:rowOff>
    </xdr:from>
    <xdr:to>
      <xdr:col>17</xdr:col>
      <xdr:colOff>11547</xdr:colOff>
      <xdr:row>191</xdr:row>
      <xdr:rowOff>126998</xdr:rowOff>
    </xdr:to>
    <xdr:graphicFrame macro="">
      <xdr:nvGraphicFramePr>
        <xdr:cNvPr id="17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323272</xdr:colOff>
      <xdr:row>192</xdr:row>
      <xdr:rowOff>11545</xdr:rowOff>
    </xdr:from>
    <xdr:to>
      <xdr:col>5</xdr:col>
      <xdr:colOff>150090</xdr:colOff>
      <xdr:row>213</xdr:row>
      <xdr:rowOff>161634</xdr:rowOff>
    </xdr:to>
    <xdr:graphicFrame macro="">
      <xdr:nvGraphicFramePr>
        <xdr:cNvPr id="18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242454</xdr:colOff>
      <xdr:row>192</xdr:row>
      <xdr:rowOff>0</xdr:rowOff>
    </xdr:from>
    <xdr:to>
      <xdr:col>11</xdr:col>
      <xdr:colOff>46182</xdr:colOff>
      <xdr:row>213</xdr:row>
      <xdr:rowOff>150089</xdr:rowOff>
    </xdr:to>
    <xdr:graphicFrame macro="">
      <xdr:nvGraphicFramePr>
        <xdr:cNvPr id="26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150091</xdr:colOff>
      <xdr:row>192</xdr:row>
      <xdr:rowOff>23091</xdr:rowOff>
    </xdr:from>
    <xdr:to>
      <xdr:col>17</xdr:col>
      <xdr:colOff>1</xdr:colOff>
      <xdr:row>213</xdr:row>
      <xdr:rowOff>173180</xdr:rowOff>
    </xdr:to>
    <xdr:graphicFrame macro="">
      <xdr:nvGraphicFramePr>
        <xdr:cNvPr id="27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323272</xdr:colOff>
      <xdr:row>214</xdr:row>
      <xdr:rowOff>46182</xdr:rowOff>
    </xdr:from>
    <xdr:to>
      <xdr:col>5</xdr:col>
      <xdr:colOff>150090</xdr:colOff>
      <xdr:row>235</xdr:row>
      <xdr:rowOff>196271</xdr:rowOff>
    </xdr:to>
    <xdr:graphicFrame macro="">
      <xdr:nvGraphicFramePr>
        <xdr:cNvPr id="28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12700</xdr:rowOff>
    </xdr:from>
    <xdr:to>
      <xdr:col>16</xdr:col>
      <xdr:colOff>70707</xdr:colOff>
      <xdr:row>31</xdr:row>
      <xdr:rowOff>45653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482600</xdr:colOff>
      <xdr:row>20</xdr:row>
      <xdr:rowOff>101600</xdr:rowOff>
    </xdr:from>
    <xdr:to>
      <xdr:col>8</xdr:col>
      <xdr:colOff>533400</xdr:colOff>
      <xdr:row>21</xdr:row>
      <xdr:rowOff>165100</xdr:rowOff>
    </xdr:to>
    <xdr:sp macro="" textlink="">
      <xdr:nvSpPr>
        <xdr:cNvPr id="3" name="TextBox 2"/>
        <xdr:cNvSpPr txBox="1"/>
      </xdr:nvSpPr>
      <xdr:spPr>
        <a:xfrm>
          <a:off x="10515600" y="3911600"/>
          <a:ext cx="876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 = 488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25400</xdr:rowOff>
    </xdr:from>
    <xdr:to>
      <xdr:col>18</xdr:col>
      <xdr:colOff>558800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25400</xdr:rowOff>
    </xdr:from>
    <xdr:to>
      <xdr:col>18</xdr:col>
      <xdr:colOff>558800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558800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98.592880439814" createdVersion="4" refreshedVersion="4" minRefreshableVersion="3" recordCount="488">
  <cacheSource type="worksheet">
    <worksheetSource ref="A1:A489" sheet="Freq total"/>
  </cacheSource>
  <cacheFields count="1">
    <cacheField name="total/family member" numFmtId="1">
      <sharedItems containsSemiMixedTypes="0" containsString="0" containsNumber="1" minValue="0" maxValue="30045.398773006138" count="480">
        <n v="1284.6625766871166"/>
        <n v="706.03271983640082"/>
        <n v="608.09815950920256"/>
        <n v="484.6625766871166"/>
        <n v="1210.2249488752557"/>
        <n v="663.39468302658486"/>
        <n v="1980.3680981595094"/>
        <n v="1743.1492842535788"/>
        <n v="840.73619631901852"/>
        <n v="992.02453987730064"/>
        <n v="431.41104294478538"/>
        <n v="1128.8343558282209"/>
        <n v="195.33742331288346"/>
        <n v="508.28220858895708"/>
        <n v="233.33333333333334"/>
        <n v="285.17382413087938"/>
        <n v="1290.0306748466257"/>
        <n v="721.12182296231379"/>
        <n v="2495.7055214723928"/>
        <n v="865.49079754601235"/>
        <n v="1041.472392638037"/>
        <n v="1291.8711656441719"/>
        <n v="485.64417177914117"/>
        <n v="307.29379686434908"/>
        <n v="3798.7730061349694"/>
        <n v="777.09611451942749"/>
        <n v="343.14928425357874"/>
        <n v="312.06543967280163"/>
        <n v="840.0817995910021"/>
        <n v="671.27718906860014"/>
        <n v="1276.1758691206544"/>
        <n v="341.77914110429452"/>
        <n v="607.11656441717798"/>
        <n v="438.44580777096115"/>
        <n v="1235.8895705521472"/>
        <n v="2656.4417177914111"/>
        <n v="541.10429447852766"/>
        <n v="1078.1441717791413"/>
        <n v="708.58895705521479"/>
        <n v="1840.4907975460126"/>
        <n v="619.2229038854806"/>
        <n v="365.23517382413092"/>
        <n v="332.0245398773007"/>
        <n v="640.03067484662586"/>
        <n v="554.25065731814198"/>
        <n v="860.73619631901852"/>
        <n v="807.97546012269947"/>
        <n v="407.3619631901841"/>
        <n v="627.73006134969341"/>
        <n v="1713.7014314928426"/>
        <n v="1320.2453987730062"/>
        <n v="1220.6134969325155"/>
        <n v="307.44960560911483"/>
        <n v="417.79141104294484"/>
        <n v="539.14110429447862"/>
        <n v="1631.2883435582823"/>
        <n v="1376.6871165644175"/>
        <n v="454.47852760736203"/>
        <n v="793.86503067484671"/>
        <n v="303.68098159509202"/>
        <n v="1552.1472392638038"/>
        <n v="805.21472392638043"/>
        <n v="808.99795501022504"/>
        <n v="431.49284253578736"/>
        <n v="1016.3599182004091"/>
        <n v="794.60122699386523"/>
        <n v="1270.8588957055215"/>
        <n v="1277.0552147239266"/>
        <n v="1591.4110429447853"/>
        <n v="373.31288343558282"/>
        <n v="2658.6503067484668"/>
        <n v="2532.5153374233132"/>
        <n v="699.38650306748468"/>
        <n v="1105.2147239263804"/>
        <n v="385.58282208588957"/>
        <n v="459.71370143149289"/>
        <n v="811.45194274028631"/>
        <n v="776.68711656441724"/>
        <n v="1016.8711656441718"/>
        <n v="676.80981595092032"/>
        <n v="884.6625766871166"/>
        <n v="347.54601226993867"/>
        <n v="1247.8527607361964"/>
        <n v="389.16155419222906"/>
        <n v="662.78118609406954"/>
        <n v="1022.5766871165646"/>
        <n v="390.92024539877309"/>
        <n v="683.74233128834362"/>
        <n v="428.22085889570553"/>
        <n v="2839.877300613497"/>
        <n v="1870.4294478527611"/>
        <n v="1779.1411042944787"/>
        <n v="797.54601226993873"/>
        <n v="736.19631901840501"/>
        <n v="284.76482617586913"/>
        <n v="1065.8486707566462"/>
        <n v="4290.7975460122698"/>
        <n v="21027.60736196319"/>
        <n v="4097.3415132924338"/>
        <n v="1743.9672801635993"/>
        <n v="675.58282208588969"/>
        <n v="2975.0306748466264"/>
        <n v="966.25766871165649"/>
        <n v="1624.5398773006136"/>
        <n v="679.22874671340924"/>
        <n v="1100.6134969325155"/>
        <n v="370.55214723926383"/>
        <n v="4321.6768916155424"/>
        <n v="1717.1779141104296"/>
        <n v="12699.386503067486"/>
        <n v="3450.9202453987732"/>
        <n v="2913.453111305872"/>
        <n v="978.52760736196331"/>
        <n v="881.79959100204508"/>
        <n v="701.53374233128841"/>
        <n v="1921.0122699386504"/>
        <n v="3549.693251533743"/>
        <n v="3317.2162576687119"/>
        <n v="1417.1779141104296"/>
        <n v="5149.693251533743"/>
        <n v="20878.527607361964"/>
        <n v="2588.2753919563738"/>
        <n v="10582.822085889573"/>
        <n v="0"/>
        <n v="2351.1247443762782"/>
        <n v="389.95398773006139"/>
        <n v="342.02453987730064"/>
        <n v="4601.2269938650306"/>
        <n v="1517.4846625766872"/>
        <n v="5552.1472392638043"/>
        <n v="634.21949556918889"/>
        <n v="1244.8729184925503"/>
        <n v="4148.4662576687115"/>
        <n v="2013.0368098159511"/>
        <n v="2679.959100204499"/>
        <n v="1407.1574642126791"/>
        <n v="511.45194274028631"/>
        <n v="16379.14110429448"/>
        <n v="2230.6748466257668"/>
        <n v="367.00749829584191"/>
        <n v="655.47765118317261"/>
        <n v="804.29447852760745"/>
        <n v="3003.6809815950924"/>
        <n v="2679.7546012269945"/>
        <n v="1015.9509202453988"/>
        <n v="2352.4539877300617"/>
        <n v="1637.3006134969328"/>
        <n v="717.17791411042947"/>
        <n v="611.57975460122702"/>
        <n v="2208.5889570552149"/>
        <n v="1635.9918200408999"/>
        <n v="879.34560327198369"/>
        <n v="1034.9693251533743"/>
        <n v="4203.6809815950919"/>
        <n v="2730.0613496932515"/>
        <n v="1458.8957055214726"/>
        <n v="8381.9018404907983"/>
        <n v="962.31375985977206"/>
        <n v="2635.5828220858898"/>
        <n v="1655.2147239263804"/>
        <n v="1914.110429447853"/>
        <n v="1250.6134969325153"/>
        <n v="816.93251533742341"/>
        <n v="1367.2217353198948"/>
        <n v="165.64417177914112"/>
        <n v="2811.7177914110434"/>
        <n v="2818.4049079754604"/>
        <n v="403.43558282208596"/>
        <n v="220.85889570552149"/>
        <n v="903.98773006134979"/>
        <n v="866.87116564417181"/>
        <n v="4128.4253578732105"/>
        <n v="188.13905930470349"/>
        <n v="1516.5644171779143"/>
        <n v="1840.4907975460123"/>
        <n v="2851.5337423312885"/>
        <n v="368.0981595092025"/>
        <n v="860.82383873794913"/>
        <n v="499.38650306748468"/>
        <n v="804.66257668711671"/>
        <n v="2040.4907975460123"/>
        <n v="312.88343558282213"/>
        <n v="447.85276073619633"/>
        <n v="424.74437627811864"/>
        <n v="1903.067484662577"/>
        <n v="389.77505112474438"/>
        <n v="688.16827344434705"/>
        <n v="839.26380368098171"/>
        <n v="897.23926380368107"/>
        <n v="265.0306748466258"/>
        <n v="1506.748466257669"/>
        <n v="497.42331288343564"/>
        <n v="1138.6503067484664"/>
        <n v="512.57668711656447"/>
        <n v="696.31901840490798"/>
        <n v="279.75460122699388"/>
        <n v="266.66666666666669"/>
        <n v="807.53724802804561"/>
        <n v="337.11656441717793"/>
        <n v="551.80214723926383"/>
        <n v="1141.5132924335378"/>
        <n v="2024.9488752556238"/>
        <n v="185.30395984383713"/>
        <n v="687.66871165644181"/>
        <n v="1678.9110429447853"/>
        <n v="438.03680981595096"/>
        <n v="675.15337423312883"/>
        <n v="447.51812604573342"/>
        <n v="1863.8036809815951"/>
        <n v="831.10429447852778"/>
        <n v="759.6625766871166"/>
        <n v="896.75723049956173"/>
        <n v="736.05688789737872"/>
        <n v="850.30674846625777"/>
        <n v="357.47699386503069"/>
        <n v="220.15775635407536"/>
        <n v="546.80105170902721"/>
        <n v="606.25766871165649"/>
        <n v="699.82471516213843"/>
        <n v="365.0306748466258"/>
        <n v="251.32924335378326"/>
        <n v="444.63190184049085"/>
        <n v="231.39059304703477"/>
        <n v="597.54601226993861"/>
        <n v="1002.8629856850716"/>
        <n v="408.28220858895708"/>
        <n v="265.20595968448731"/>
        <n v="419.34319740166006"/>
        <n v="2531.2883435582826"/>
        <n v="781.5393195761294"/>
        <n v="242.46275197195442"/>
        <n v="310.51709027169147"/>
        <n v="591.65644171779149"/>
        <n v="109.06612133605999"/>
        <n v="413.0879345603272"/>
        <n v="490.79754601226995"/>
        <n v="1149.6932515337426"/>
        <n v="588.95705521472394"/>
        <n v="312.47443762781188"/>
        <n v="366.87116564417181"/>
        <n v="2735.5828220858898"/>
        <n v="592.22903885480571"/>
        <n v="718.09815950920245"/>
        <n v="2103.8854805725973"/>
        <n v="770.37686240140226"/>
        <n v="521.47239263803681"/>
        <n v="1403.6809815950921"/>
        <n v="357.87321063394683"/>
        <n v="696.62576687116564"/>
        <n v="1776.6871165644172"/>
        <n v="1594.0695296523518"/>
        <n v="830.67484662576692"/>
        <n v="380.36809815950926"/>
        <n v="145.70552147239266"/>
        <n v="382.0670127418594"/>
        <n v="1164.1104294478528"/>
        <n v="1088.9570552147241"/>
        <n v="1413.4969325153374"/>
        <n v="639.67280163599185"/>
        <n v="1147.2392638036811"/>
        <n v="2331.2883435582826"/>
        <n v="2126.2050832602981"/>
        <n v="2905.7843996494303"/>
        <n v="8383.4355828220869"/>
        <n v="1614.5194274028631"/>
        <n v="17614.110429447857"/>
        <n v="9555.2147239263813"/>
        <n v="5092.0245398773013"/>
        <n v="6058.2822085889575"/>
        <n v="29282.208588957055"/>
        <n v="5944.7852760736205"/>
        <n v="2981.5950920245405"/>
        <n v="7926.38036809816"/>
        <n v="14892.638036809816"/>
        <n v="25976.278118609407"/>
        <n v="3195.6178790534618"/>
        <n v="17235.276073619632"/>
        <n v="3726.9938650306749"/>
        <n v="2462.8067484662579"/>
        <n v="1263.8036809815951"/>
        <n v="723.92638036809819"/>
        <n v="647.85276073619639"/>
        <n v="664.41717791411043"/>
        <n v="13803.680981595093"/>
        <n v="9521.4723926380375"/>
        <n v="460.12269938650309"/>
        <n v="809.81595092024543"/>
        <n v="365.64417177914112"/>
        <n v="3426.3803680981596"/>
        <n v="8972.3926380368102"/>
        <n v="12809.815950920247"/>
        <n v="2421.0122699386507"/>
        <n v="2758.0777096114521"/>
        <n v="6232.7198364008182"/>
        <n v="6838.9570552147243"/>
        <n v="18957.055214723929"/>
        <n v="30045.398773006138"/>
        <n v="470.75664621676896"/>
        <n v="20302.147239263806"/>
        <n v="6464.6216768916156"/>
        <n v="3284.0490797546013"/>
        <n v="1557.6687116564419"/>
        <n v="935.58282208588969"/>
        <n v="8716.768916155419"/>
        <n v="1540.7537248028045"/>
        <n v="1024.9488752556238"/>
        <n v="5863.394683026585"/>
        <n v="13946.830265848672"/>
        <n v="3566.38036809816"/>
        <n v="4294.4785276073626"/>
        <n v="2197.5460122699392"/>
        <n v="4757.6687116564417"/>
        <n v="9315.8282208588971"/>
        <n v="1898.0061349693253"/>
        <n v="10561.349693251534"/>
        <n v="3460.1226993865034"/>
        <n v="754.86415425065729"/>
        <n v="327.19836400818002"/>
        <n v="2067.4846625766872"/>
        <n v="3277.5460122699392"/>
        <n v="2337.4233128834358"/>
        <n v="3083.7423312883438"/>
        <n v="6601.2269938650315"/>
        <n v="1744.78527607362"/>
        <n v="3490.7975460122707"/>
        <n v="8638.0368098159506"/>
        <n v="23773.006134969328"/>
        <n v="1626.6432953549518"/>
        <n v="700.61349693251543"/>
        <n v="5593.251533742332"/>
        <n v="16104.294478527609"/>
        <n v="6000"/>
        <n v="693.86503067484671"/>
        <n v="650.30674846625777"/>
        <n v="2760.7361963190187"/>
        <n v="3153.3742331288345"/>
        <n v="858.89570552147245"/>
        <n v="1500"/>
        <n v="2583.6985100788784"/>
        <n v="3255.8282208588962"/>
        <n v="544.29447852760745"/>
        <n v="1600.0000000000002"/>
        <n v="6380.3680981595098"/>
        <n v="1214.7239263803681"/>
        <n v="14061.349693251535"/>
        <n v="1662.5766871165645"/>
        <n v="1855.2147239263807"/>
        <n v="3478.5276073619634"/>
        <n v="7564.4171779141107"/>
        <n v="1969.3251533742332"/>
        <n v="7858.8957055214732"/>
        <n v="6147.2392638036818"/>
        <n v="2563.5407537248029"/>
        <n v="13202.453987730063"/>
        <n v="1362.6993865030677"/>
        <n v="6488.7525562372193"/>
        <n v="1216.5644171779143"/>
        <n v="1980.5911879531511"/>
        <n v="2013.2208588957058"/>
        <n v="2481.9631901840494"/>
        <n v="1902.7169149868537"/>
        <n v="3169.3251533742332"/>
        <n v="1894.4785276073621"/>
        <n v="2047.6073619631904"/>
        <n v="630.67484662576703"/>
        <n v="3664.6216768916156"/>
        <n v="1816.5644171779143"/>
        <n v="1681.3321647677476"/>
        <n v="4518.4049079754604"/>
        <n v="1322.9447852760738"/>
        <n v="2231.4928425357875"/>
        <n v="648.92638036809819"/>
        <n v="1824.6421267893661"/>
        <n v="825.76687116564426"/>
        <n v="9638.0368098159524"/>
        <n v="1585.977212971078"/>
        <n v="471.47239263803687"/>
        <n v="1100.8588957055217"/>
        <n v="805.72597137014316"/>
        <n v="1220.8588957055215"/>
        <n v="3490.4907975460123"/>
        <n v="1411.0429447852762"/>
        <n v="940.69529652351753"/>
        <n v="3723.6196319018409"/>
        <n v="857.36196319018416"/>
        <n v="1503.312883435583"/>
        <n v="4017.1779141104298"/>
        <n v="319.78527607361963"/>
        <n v="393.86503067484665"/>
        <n v="569.73415132924345"/>
        <n v="523.54294478527606"/>
        <n v="680.45574057843999"/>
        <n v="358.28220858895708"/>
        <n v="869.63190184049085"/>
        <n v="432.97546012269942"/>
        <n v="529.5354951796669"/>
        <n v="1450.9202453987732"/>
        <n v="1754.6012269938651"/>
        <n v="845.09202453987734"/>
        <n v="1502.6584867075665"/>
        <n v="1245.3987730061351"/>
        <n v="2883.435582822086"/>
        <n v="4078.220858895706"/>
        <n v="467.48466257668713"/>
        <n v="1204.907975460123"/>
        <n v="1596.1145194274029"/>
        <n v="1570.674846625767"/>
        <n v="1769.9386503067485"/>
        <n v="2553.6809815950924"/>
        <n v="438.03680981595102"/>
        <n v="707.36196319018404"/>
        <n v="239.4001363326517"/>
        <n v="376.55078391274714"/>
        <n v="1687.4233128834358"/>
        <n v="433.65468886941278"/>
        <n v="956.28834355828235"/>
        <n v="1201.8580192813322"/>
        <n v="878.83435582822096"/>
        <n v="1357.6687116564417"/>
        <n v="1093.353783231084"/>
        <n v="1703.9439088518843"/>
        <n v="2139.0593047034768"/>
        <n v="1159.3558282208589"/>
        <n v="1526.1349693251536"/>
        <n v="2766.9529652351739"/>
        <n v="290.5674846625767"/>
        <n v="1019.0184049079757"/>
        <n v="650.03408316291757"/>
        <n v="1292.9009640666081"/>
        <n v="860.53169734151345"/>
        <n v="1272.7272727272727"/>
        <n v="2300.6134969325153"/>
        <n v="688.34355828220862"/>
        <n v="1096.3190184049081"/>
        <n v="1975.4601226993866"/>
        <n v="138.03680981595093"/>
        <n v="359.91820040899802"/>
        <n v="6646.2167689161561"/>
        <n v="1104.2944785276075"/>
        <n v="1173.312883435583"/>
        <n v="1610.2760736196319"/>
        <n v="2215.6003505696758"/>
        <n v="1575.4601226993868"/>
        <n v="2698.7730061349694"/>
        <n v="700.76687116564426"/>
        <n v="482.20858895705527"/>
        <n v="523.61963190184053"/>
        <n v="3312.8834355828221"/>
        <n v="4785.2760736196324"/>
        <n v="453.68098159509208"/>
        <n v="2893.2515337423315"/>
        <n v="1234.0831629175188"/>
        <n v="2381.59509202454"/>
        <n v="1782.2085889570553"/>
        <n v="965.03067484662586"/>
        <n v="2618.6503067484664"/>
        <n v="2061.3496932515341"/>
        <n v="822.08588957055224"/>
        <n v="1527.6073619631902"/>
        <n v="476.07361963190192"/>
        <n v="594.60122699386511"/>
        <n v="869.93865030674863"/>
        <n v="1067.4846625766872"/>
        <n v="3509.2024539877302"/>
        <n v="2439.9649430324275"/>
        <n v="770.74091552619166"/>
        <n v="218.31726555652935"/>
        <n v="2595.0920245398775"/>
        <n v="632.77826468010517"/>
        <n v="873.61963190184065"/>
        <n v="3834.3558282208592"/>
        <n v="616.87116564417181"/>
        <n v="923.31288343558288"/>
        <n v="348.11568799298863"/>
        <n v="386.74846625766878"/>
        <n v="739.57055214723937"/>
        <n v="569.52965235173826"/>
        <n v="1469.9386503067487"/>
        <n v="940.79754601227"/>
        <n v="1013.2515337423315"/>
      </sharedItems>
      <fieldGroup base="0">
        <rangePr autoStart="0" autoEnd="0" startNum="0" endNum="31000" groupInterval="100"/>
        <groupItems count="312">
          <s v="&lt;0"/>
          <s v="0-100"/>
          <s v="100-200"/>
          <s v="200-300"/>
          <s v="300-400"/>
          <s v="400-500"/>
          <s v="500-600"/>
          <s v="600-700"/>
          <s v="700-800"/>
          <s v="800-900"/>
          <s v="900-1000"/>
          <s v="1000-1100"/>
          <s v="1100-1200"/>
          <s v="1200-1300"/>
          <s v="1300-1400"/>
          <s v="1400-1500"/>
          <s v="1500-1600"/>
          <s v="1600-1700"/>
          <s v="1700-1800"/>
          <s v="1800-1900"/>
          <s v="1900-2000"/>
          <s v="2000-2100"/>
          <s v="2100-2200"/>
          <s v="2200-2300"/>
          <s v="2300-2400"/>
          <s v="2400-2500"/>
          <s v="2500-2600"/>
          <s v="2600-2700"/>
          <s v="2700-2800"/>
          <s v="2800-2900"/>
          <s v="2900-3000"/>
          <s v="3000-3100"/>
          <s v="3100-3200"/>
          <s v="3200-3300"/>
          <s v="3300-3400"/>
          <s v="3400-3500"/>
          <s v="3500-3600"/>
          <s v="3600-3700"/>
          <s v="3700-3800"/>
          <s v="3800-3900"/>
          <s v="3900-4000"/>
          <s v="4000-4100"/>
          <s v="4100-4200"/>
          <s v="4200-4300"/>
          <s v="4300-4400"/>
          <s v="4400-4500"/>
          <s v="4500-4600"/>
          <s v="4600-4700"/>
          <s v="4700-4800"/>
          <s v="4800-4900"/>
          <s v="4900-5000"/>
          <s v="5000-5100"/>
          <s v="5100-5200"/>
          <s v="5200-5300"/>
          <s v="5300-5400"/>
          <s v="5400-5500"/>
          <s v="5500-5600"/>
          <s v="5600-5700"/>
          <s v="5700-5800"/>
          <s v="5800-5900"/>
          <s v="5900-6000"/>
          <s v="6000-6100"/>
          <s v="6100-6200"/>
          <s v="6200-6300"/>
          <s v="6300-6400"/>
          <s v="6400-6500"/>
          <s v="6500-6600"/>
          <s v="6600-6700"/>
          <s v="6700-6800"/>
          <s v="6800-6900"/>
          <s v="6900-7000"/>
          <s v="7000-7100"/>
          <s v="7100-7200"/>
          <s v="7200-7300"/>
          <s v="7300-7400"/>
          <s v="7400-7500"/>
          <s v="7500-7600"/>
          <s v="7600-7700"/>
          <s v="7700-7800"/>
          <s v="7800-7900"/>
          <s v="7900-8000"/>
          <s v="8000-8100"/>
          <s v="8100-8200"/>
          <s v="8200-8300"/>
          <s v="8300-8400"/>
          <s v="8400-8500"/>
          <s v="8500-8600"/>
          <s v="8600-8700"/>
          <s v="8700-8800"/>
          <s v="8800-8900"/>
          <s v="8900-9000"/>
          <s v="9000-9100"/>
          <s v="9100-9200"/>
          <s v="9200-9300"/>
          <s v="9300-9400"/>
          <s v="9400-9500"/>
          <s v="9500-9600"/>
          <s v="9600-9700"/>
          <s v="9700-9800"/>
          <s v="9800-9900"/>
          <s v="9900-10000"/>
          <s v="10000-10100"/>
          <s v="10100-10200"/>
          <s v="10200-10300"/>
          <s v="10300-10400"/>
          <s v="10400-10500"/>
          <s v="10500-10600"/>
          <s v="10600-10700"/>
          <s v="10700-10800"/>
          <s v="10800-10900"/>
          <s v="10900-11000"/>
          <s v="11000-11100"/>
          <s v="11100-11200"/>
          <s v="11200-11300"/>
          <s v="11300-11400"/>
          <s v="11400-11500"/>
          <s v="11500-11600"/>
          <s v="11600-11700"/>
          <s v="11700-11800"/>
          <s v="11800-11900"/>
          <s v="11900-12000"/>
          <s v="12000-12100"/>
          <s v="12100-12200"/>
          <s v="12200-12300"/>
          <s v="12300-12400"/>
          <s v="12400-12500"/>
          <s v="12500-12600"/>
          <s v="12600-12700"/>
          <s v="12700-12800"/>
          <s v="12800-12900"/>
          <s v="12900-13000"/>
          <s v="13000-13100"/>
          <s v="13100-13200"/>
          <s v="13200-13300"/>
          <s v="13300-13400"/>
          <s v="13400-13500"/>
          <s v="13500-13600"/>
          <s v="13600-13700"/>
          <s v="13700-13800"/>
          <s v="13800-13900"/>
          <s v="13900-14000"/>
          <s v="14000-14100"/>
          <s v="14100-14200"/>
          <s v="14200-14300"/>
          <s v="14300-14400"/>
          <s v="14400-14500"/>
          <s v="14500-14600"/>
          <s v="14600-14700"/>
          <s v="14700-14800"/>
          <s v="14800-14900"/>
          <s v="14900-15000"/>
          <s v="15000-15100"/>
          <s v="15100-15200"/>
          <s v="15200-15300"/>
          <s v="15300-15400"/>
          <s v="15400-15500"/>
          <s v="15500-15600"/>
          <s v="15600-15700"/>
          <s v="15700-15800"/>
          <s v="15800-15900"/>
          <s v="15900-16000"/>
          <s v="16000-16100"/>
          <s v="16100-16200"/>
          <s v="16200-16300"/>
          <s v="16300-16400"/>
          <s v="16400-16500"/>
          <s v="16500-16600"/>
          <s v="16600-16700"/>
          <s v="16700-16800"/>
          <s v="16800-16900"/>
          <s v="16900-17000"/>
          <s v="17000-17100"/>
          <s v="17100-17200"/>
          <s v="17200-17300"/>
          <s v="17300-17400"/>
          <s v="17400-17500"/>
          <s v="17500-17600"/>
          <s v="17600-17700"/>
          <s v="17700-17800"/>
          <s v="17800-17900"/>
          <s v="17900-18000"/>
          <s v="18000-18100"/>
          <s v="18100-18200"/>
          <s v="18200-18300"/>
          <s v="18300-18400"/>
          <s v="18400-18500"/>
          <s v="18500-18600"/>
          <s v="18600-18700"/>
          <s v="18700-18800"/>
          <s v="18800-18900"/>
          <s v="18900-19000"/>
          <s v="19000-19100"/>
          <s v="19100-19200"/>
          <s v="19200-19300"/>
          <s v="19300-19400"/>
          <s v="19400-19500"/>
          <s v="19500-19600"/>
          <s v="19600-19700"/>
          <s v="19700-19800"/>
          <s v="19800-19900"/>
          <s v="19900-20000"/>
          <s v="20000-20100"/>
          <s v="20100-20200"/>
          <s v="20200-20300"/>
          <s v="20300-20400"/>
          <s v="20400-20500"/>
          <s v="20500-20600"/>
          <s v="20600-20700"/>
          <s v="20700-20800"/>
          <s v="20800-20900"/>
          <s v="20900-21000"/>
          <s v="21000-21100"/>
          <s v="21100-21200"/>
          <s v="21200-21300"/>
          <s v="21300-21400"/>
          <s v="21400-21500"/>
          <s v="21500-21600"/>
          <s v="21600-21700"/>
          <s v="21700-21800"/>
          <s v="21800-21900"/>
          <s v="21900-22000"/>
          <s v="22000-22100"/>
          <s v="22100-22200"/>
          <s v="22200-22300"/>
          <s v="22300-22400"/>
          <s v="22400-22500"/>
          <s v="22500-22600"/>
          <s v="22600-22700"/>
          <s v="22700-22800"/>
          <s v="22800-22900"/>
          <s v="22900-23000"/>
          <s v="23000-23100"/>
          <s v="23100-23200"/>
          <s v="23200-23300"/>
          <s v="23300-23400"/>
          <s v="23400-23500"/>
          <s v="23500-23600"/>
          <s v="23600-23700"/>
          <s v="23700-23800"/>
          <s v="23800-23900"/>
          <s v="23900-24000"/>
          <s v="24000-24100"/>
          <s v="24100-24200"/>
          <s v="24200-24300"/>
          <s v="24300-24400"/>
          <s v="24400-24500"/>
          <s v="24500-24600"/>
          <s v="24600-24700"/>
          <s v="24700-24800"/>
          <s v="24800-24900"/>
          <s v="24900-25000"/>
          <s v="25000-25100"/>
          <s v="25100-25200"/>
          <s v="25200-25300"/>
          <s v="25300-25400"/>
          <s v="25400-25500"/>
          <s v="25500-25600"/>
          <s v="25600-25700"/>
          <s v="25700-25800"/>
          <s v="25800-25900"/>
          <s v="25900-26000"/>
          <s v="26000-26100"/>
          <s v="26100-26200"/>
          <s v="26200-26300"/>
          <s v="26300-26400"/>
          <s v="26400-26500"/>
          <s v="26500-26600"/>
          <s v="26600-26700"/>
          <s v="26700-26800"/>
          <s v="26800-26900"/>
          <s v="26900-27000"/>
          <s v="27000-27100"/>
          <s v="27100-27200"/>
          <s v="27200-27300"/>
          <s v="27300-27400"/>
          <s v="27400-27500"/>
          <s v="27500-27600"/>
          <s v="27600-27700"/>
          <s v="27700-27800"/>
          <s v="27800-27900"/>
          <s v="27900-28000"/>
          <s v="28000-28100"/>
          <s v="28100-28200"/>
          <s v="28200-28300"/>
          <s v="28300-28400"/>
          <s v="28400-28500"/>
          <s v="28500-28600"/>
          <s v="28600-28700"/>
          <s v="28700-28800"/>
          <s v="28800-28900"/>
          <s v="28900-29000"/>
          <s v="29000-29100"/>
          <s v="29100-29200"/>
          <s v="29200-29300"/>
          <s v="29300-29400"/>
          <s v="29400-29500"/>
          <s v="29500-29600"/>
          <s v="29600-29700"/>
          <s v="29700-29800"/>
          <s v="29800-29900"/>
          <s v="29900-30000"/>
          <s v="30000-30100"/>
          <s v="30100-30200"/>
          <s v="30200-30300"/>
          <s v="30300-30400"/>
          <s v="30400-30500"/>
          <s v="30500-30600"/>
          <s v="30600-30700"/>
          <s v="30700-30800"/>
          <s v="30800-30900"/>
          <s v="30900-31000"/>
          <s v="&gt;31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898.597358101855" createdVersion="4" refreshedVersion="4" minRefreshableVersion="3" recordCount="488">
  <cacheSource type="worksheet">
    <worksheetSource ref="A1:A489" sheet="Freq ntfp"/>
  </cacheSource>
  <cacheFields count="1">
    <cacheField name="ntfp/family member" numFmtId="1">
      <sharedItems containsSemiMixedTypes="0" containsString="0" containsNumber="1" minValue="0" maxValue="1619.6319018404909" count="204">
        <n v="36.809815950920246"/>
        <n v="74.130879345603276"/>
        <n v="24.539877300613501"/>
        <n v="34.355828220858896"/>
        <n v="18.404907975460123"/>
        <n v="59.304703476482622"/>
        <n v="0"/>
        <n v="143.14928425357874"/>
        <n v="110.42944785276076"/>
        <n v="9.2024539877300615"/>
        <n v="35.337423312883445"/>
        <n v="73.619631901840492"/>
        <n v="24.233128834355831"/>
        <n v="17.382413087934562"/>
        <n v="12.781186094069531"/>
        <n v="42.177914110429448"/>
        <n v="43.821209465381244"/>
        <n v="61.349693251533751"/>
        <n v="57.515337423312886"/>
        <n v="15.950920245398775"/>
        <n v="34.083162917518749"/>
        <n v="153.37423312883436"/>
        <n v="17.586912065439673"/>
        <n v="16.359918200408998"/>
        <n v="53.169734151329244"/>
        <n v="102.24948875255625"/>
        <n v="8.3658672615727827"/>
        <n v="63.905930470347656"/>
        <n v="4.6012269938650316"/>
        <n v="18.404907975460127"/>
        <n v="12.269938650306749"/>
        <n v="76.687116564417181"/>
        <n v="61.349693251533743"/>
        <n v="138.03680981595093"/>
        <n v="20.449897750511248"/>
        <n v="92.024539877300626"/>
        <n v="107.36196319018406"/>
        <n v="66.25766871165645"/>
        <n v="204.49897750511249"/>
        <n v="127.60736196319019"/>
        <n v="44.171779141104302"/>
        <n v="26.292725679228745"/>
        <n v="5.5214723926380378"/>
        <n v="30.674846625766875"/>
        <n v="116.56441717791412"/>
        <n v="191.71779141104295"/>
        <n v="198.36400817995911"/>
        <n v="300.61349693251537"/>
        <n v="196.31901840490801"/>
        <n v="23.006134969325156"/>
        <n v="85.889570552147248"/>
        <n v="214.72392638036811"/>
        <n v="245.398773006135"/>
        <n v="122.69938650306749"/>
        <n v="15.337423312883436"/>
        <n v="46.012269938650313"/>
        <n v="49.079754601226995"/>
        <n v="41.411042944785279"/>
        <n v="117.0552147239264"/>
        <n v="230.06134969325154"/>
        <n v="163.59918200408998"/>
        <n v="828.22085889570553"/>
        <n v="255.62372188139062"/>
        <n v="98.159509202454004"/>
        <n v="325.15337423312889"/>
        <n v="4.3821209465381248"/>
        <n v="40.490797546012274"/>
        <n v="1619.6319018404909"/>
        <n v="23.006134969325153"/>
        <n v="245.39877300613497"/>
        <n v="1023.7730061349694"/>
        <n v="269.93865030674851"/>
        <n v="70.743865030674854"/>
        <n v="184.04907975460125"/>
        <n v="111.04294478527608"/>
        <n v="327.19836400817996"/>
        <n v="3.4509202453987733"/>
        <n v="38.343558282208591"/>
        <n v="368.0981595092025"/>
        <n v="170.41581458759376"/>
        <n v="55.214723926380373"/>
        <n v="103.52760736196319"/>
        <n v="24.539877300613497"/>
        <n v="1472.39263803681"/>
        <n v="78.391274710293132"/>
        <n v="11.831726555652937"/>
        <n v="1300.6134969325153"/>
        <n v="10.224948875255624"/>
        <n v="19.836400817995912"/>
        <n v="717.7914110429449"/>
        <n v="210.34180543382996"/>
        <n v="115.03067484662577"/>
        <n v="34.355828220858903"/>
        <n v="33.128834355828225"/>
        <n v="3.680981595092025"/>
        <n v="84.355828220858896"/>
        <n v="28.629856850715747"/>
        <n v="147.23926380368098"/>
        <n v="4.0899795501022496"/>
        <n v="38.562664329535494"/>
        <n v="13.292433537832311"/>
        <n v="23.619631901840492"/>
        <n v="16.679447852760738"/>
        <n v="75.255623721881392"/>
        <n v="121.47239263803682"/>
        <n v="3.3463469046291134"/>
        <n v="15.03067484662577"/>
        <n v="11.886503067484663"/>
        <n v="19.938650306748468"/>
        <n v="29.224762967094257"/>
        <n v="7.0552147239263814"/>
        <n v="44.734151329243353"/>
        <n v="57.843996494303241"/>
        <n v="6.6926938092582269"/>
        <n v="104.29447852760738"/>
        <n v="14.762269938650308"/>
        <n v="7.8878177037686239"/>
        <n v="31.551270815074496"/>
        <n v="60.122699386503079"/>
        <n v="52.58545135845749"/>
        <n v="44.88752556237219"/>
        <n v="6.8166325835037496"/>
        <n v="11.656441717791411"/>
        <n v="28.425357873210636"/>
        <n v="114.51942740286299"/>
        <n v="11.042944785276074"/>
        <n v="1.4022787028921999"/>
        <n v="7.2176109707686766"/>
        <n v="20.858895705521473"/>
        <n v="5.0195203569436702"/>
        <n v="1.0955302366345312"/>
        <n v="10.078878177037685"/>
        <n v="12.26993865030675"/>
        <n v="83.333333333333343"/>
        <n v="50.30674846625768"/>
        <n v="37.627811860940696"/>
        <n v="1509.2024539877302"/>
        <n v="253.0674846625767"/>
        <n v="331.95761293920805"/>
        <n v="388.97239263803681"/>
        <n v="87.607361963190201"/>
        <n v="212.97107800175286"/>
        <n v="851.53374233128841"/>
        <n v="88.343558282208605"/>
        <n v="58.895705521472401"/>
        <n v="595.09202453987734"/>
        <n v="389.57055214723931"/>
        <n v="105.17090271691498"/>
        <n v="773.00613496932522"/>
        <n v="17.177914110429448"/>
        <n v="140.79754601226995"/>
        <n v="1104.2944785276075"/>
        <n v="60.473269062226116"/>
        <n v="96.932515337423325"/>
        <n v="171.7791411042945"/>
        <n v="241.56441717791412"/>
        <n v="77.709611451942749"/>
        <n v="444.78527607361968"/>
        <n v="169.32515337423317"/>
        <n v="889.57055214723937"/>
        <n v="13.420245398773007"/>
        <n v="130.3680981595092"/>
        <n v="81.799591002044991"/>
        <n v="13.496932515337425"/>
        <n v="173.8241308793456"/>
        <n v="52.147239263803684"/>
        <n v="30.674846625766872"/>
        <n v="10.906612133606"/>
        <n v="23.858214042263125"/>
        <n v="30.623721881390594"/>
        <n v="14.899211218229622"/>
        <n v="148.88036809815952"/>
        <n v="247.29184925503944"/>
        <n v="161.04294478527609"/>
        <n v="291.84925503943907"/>
        <n v="145.70552147239266"/>
        <n v="25.644171779141107"/>
        <n v="78.773006134969322"/>
        <n v="12.461656441717793"/>
        <n v="57.975460122699396"/>
        <n v="22.494887525562376"/>
        <n v="114.37335670464505"/>
        <n v="195.76129392080313"/>
        <n v="28.220858895705522"/>
        <n v="106.44171779141105"/>
        <n v="407.97546012269942"/>
        <n v="766.87116564417181"/>
        <n v="32.592024539877301"/>
        <n v="125.15337423312886"/>
        <n v="171.47239263803681"/>
        <n v="160.12269938650309"/>
        <n v="19.785276073619634"/>
        <n v="123.31288343558283"/>
        <n v="23.176550783912749"/>
        <n v="10.955302366345311"/>
        <n v="2.4539877300613502"/>
        <n v="12.760736196319021"/>
        <n v="3.9877300613496933"/>
        <n v="2.4539877300613497"/>
        <n v="1.5775635407537247"/>
        <n v="9.8159509202454007"/>
        <n v="218.40490797546016"/>
        <n v="117.33128834355828"/>
        <n v="3.3128834355828225"/>
      </sharedItems>
      <fieldGroup base="0">
        <rangePr autoStart="0" autoEnd="0" startNum="0" endNum="1700" groupInterval="10"/>
        <groupItems count="172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&gt;17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02896064814" createdVersion="4" refreshedVersion="4" minRefreshableVersion="3" recordCount="488">
  <cacheSource type="worksheet">
    <worksheetSource ref="A1:A489" sheet="Freq palmito"/>
  </cacheSource>
  <cacheFields count="1">
    <cacheField name="palmito/family member" numFmtId="1">
      <sharedItems containsString="0" containsBlank="1" containsNumber="1" minValue="0" maxValue="1288.3435582822087" count="45">
        <n v="0"/>
        <n v="1288.3435582822087"/>
        <n v="161.04294478527609"/>
        <n v="294.47852760736197"/>
        <n v="362.34662576687117"/>
        <n v="55.214723926380373"/>
        <n v="750.92024539877309"/>
        <n v="104.29447852760738"/>
        <n v="156.44171779141104"/>
        <n v="105.17090271691499"/>
        <n v="773.00613496932522"/>
        <n v="140.79754601226995"/>
        <n v="552.14723926380373"/>
        <n v="49.079754601226995"/>
        <n v="195.5521472392638"/>
        <n v="110.42944785276075"/>
        <n v="521.47239263803681"/>
        <n v="69.018404907975466"/>
        <n v="13.496932515337424"/>
        <n v="173.8241308793456"/>
        <n v="52.147239263803684"/>
        <n v="5.1124744376278128"/>
        <n v="20.39877300613497"/>
        <n v="7.8878177037686248"/>
        <n v="148.88036809815952"/>
        <n v="198.42243645924628"/>
        <n v="9.2024539877300615"/>
        <n v="276.07361963190186"/>
        <n v="130.3680981595092"/>
        <n v="15.337423312883436"/>
        <n v="51.124744376278123"/>
        <n v="3.2592024539877302"/>
        <n v="38.343558282208591"/>
        <n v="13.905930470347649"/>
        <n v="117.12214166201898"/>
        <n v="84.355828220858896"/>
        <n v="193.2515337423313"/>
        <n v="102.24948875255625"/>
        <n v="32.592024539877301"/>
        <n v="125.15337423312886"/>
        <n v="644.17177914110437"/>
        <n v="1104.2944785276075"/>
        <n v="31.288343558282211"/>
        <n v="23.176550783912749"/>
        <m/>
      </sharedItems>
      <fieldGroup base="0">
        <rangePr autoStart="0" autoEnd="0" startNum="0" endNum="1300" groupInterval="10"/>
        <groupItems count="13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&gt;13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23931828707" createdVersion="4" refreshedVersion="4" minRefreshableVersion="3" recordCount="488">
  <cacheSource type="worksheet">
    <worksheetSource ref="A1:A489" sheet="Freq wood"/>
  </cacheSource>
  <cacheFields count="1">
    <cacheField name="wood/family member" numFmtId="1">
      <sharedItems containsString="0" containsBlank="1" containsNumber="1" minValue="0" maxValue="2699.3865030674847" count="63">
        <n v="0"/>
        <n v="110.42944785276075"/>
        <n v="36.809815950920253"/>
        <n v="128.83435582822088"/>
        <n v="69.018404907975466"/>
        <n v="22.085889570552151"/>
        <n v="105.17090271691499"/>
        <n v="1717.7914110429449"/>
        <n v="20.449897750511251"/>
        <n v="8.7642418930762496"/>
        <n v="7.3619631901840492"/>
        <n v="13.146362839614374"/>
        <n v="168.71165644171779"/>
        <n v="204.49897750511249"/>
        <n v="23.006134969325156"/>
        <n v="61.349693251533751"/>
        <n v="81.799591002044991"/>
        <n v="490.79754601227"/>
        <n v="120.46848856664809"/>
        <n v="276.07361963190186"/>
        <n v="306.74846625766872"/>
        <n v="1380.3680981595094"/>
        <n v="368.09815950920245"/>
        <n v="262.92725679228749"/>
        <n v="68.166325835037497"/>
        <n v="138.03680981595093"/>
        <n v="153.37423312883439"/>
        <n v="736.19631901840489"/>
        <n v="153.37423312883436"/>
        <n v="184.04907975460125"/>
        <n v="460.12269938650309"/>
        <n v="4.3821209465381248"/>
        <n v="368.0981595092025"/>
        <n v="122.6993865030675"/>
        <n v="220.85889570552149"/>
        <n v="15.337423312883438"/>
        <n v="14.157621519584712"/>
        <n v="552.14723926380373"/>
        <n v="150.5856107083101"/>
        <n v="191.71779141104295"/>
        <n v="214.72392638036814"/>
        <n v="1411.0429447852762"/>
        <n v="1840.4907975460123"/>
        <n v="76.687116564417181"/>
        <n v="102.24948875255625"/>
        <n v="2699.3865030674847"/>
        <n v="46.012269938650313"/>
        <n v="157.75635407537249"/>
        <n v="40.899795501022496"/>
        <n v="460.12269938650314"/>
        <n v="30.674846625766872"/>
        <n v="805.21472392638043"/>
        <n v="161.04294478527609"/>
        <n v="41.411042944785279"/>
        <n v="306.74846625766878"/>
        <n v="119.63190184049081"/>
        <n v="544.78527607361968"/>
        <n v="2044.9897750511248"/>
        <n v="6.1349693251533743"/>
        <n v="1840.4907975460126"/>
        <n v="394.39088518843124"/>
        <n v="1766.8711656441719"/>
        <m/>
      </sharedItems>
      <fieldGroup base="0">
        <rangePr autoStart="0" autoEnd="0" startNum="0" endNum="2700" groupInterval="10"/>
        <groupItems count="27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&gt;27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29009722226" createdVersion="4" refreshedVersion="4" minRefreshableVersion="3" recordCount="488">
  <cacheSource type="worksheet">
    <worksheetSource ref="A1:A489" sheet="Freq sawmill"/>
  </cacheSource>
  <cacheFields count="1">
    <cacheField name="sawmill/family member" numFmtId="1">
      <sharedItems containsSemiMixedTypes="0" containsString="0" containsNumber="1" minValue="0" maxValue="1288.3435582822087" count="19">
        <n v="0"/>
        <n v="11.503067484662578"/>
        <n v="46.012269938650313"/>
        <n v="31.551270815074499"/>
        <n v="16.432953549517968"/>
        <n v="172.54601226993867"/>
        <n v="92.024539877300612"/>
        <n v="255.62372188139059"/>
        <n v="76.687116564417181"/>
        <n v="1288.3435582822087"/>
        <n v="341.80543382997377"/>
        <n v="147.23926380368098"/>
        <n v="245.398773006135"/>
        <n v="14.157621519584712"/>
        <n v="276.07361963190186"/>
        <n v="536.80981595092032"/>
        <n v="690.18404907975469"/>
        <n v="858.89570552147245"/>
        <n v="1011.7440841367222"/>
      </sharedItems>
      <fieldGroup base="0">
        <rangePr autoStart="0" autoEnd="0" startNum="0" endNum="1300" groupInterval="10"/>
        <groupItems count="132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&gt;13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35802083332" createdVersion="4" refreshedVersion="4" minRefreshableVersion="3" recordCount="488">
  <cacheSource type="worksheet">
    <worksheetSource ref="A1:A489" sheet="Freq farinha"/>
  </cacheSource>
  <cacheFields count="1">
    <cacheField name="farinha/family member" numFmtId="1">
      <sharedItems containsString="0" containsBlank="1" containsNumber="1" minValue="0" maxValue="19325.15337423313" count="70">
        <n v="0"/>
        <n v="294.47852760736197"/>
        <n v="117.79141104294479"/>
        <n v="147.23926380368101"/>
        <n v="333.12883435582825"/>
        <n v="177.91411042944787"/>
        <n v="690.18404907975469"/>
        <n v="122.69938650306749"/>
        <n v="186.09406952965239"/>
        <n v="368.0981595092025"/>
        <n v="460.12269938650309"/>
        <n v="18404.907975460123"/>
        <n v="2760.7361963190183"/>
        <n v="102.24948875255625"/>
        <n v="2591.4110429447855"/>
        <n v="782.20858895705521"/>
        <n v="262.92725679228749"/>
        <n v="92.024539877300612"/>
        <n v="184.04907975460125"/>
        <n v="490.79754601227"/>
        <n v="1577.563540753725"/>
        <n v="245.398773006135"/>
        <n v="138.03680981595093"/>
        <n v="2723.9263803680983"/>
        <n v="1621.9325153374234"/>
        <n v="552.14723926380373"/>
        <n v="19325.15337423313"/>
        <n v="1772.3244717109749"/>
        <n v="5889.5705521472391"/>
        <n v="207.05521472392638"/>
        <n v="3220.8588957055217"/>
        <n v="175.28483786152498"/>
        <n v="2760.7361963190187"/>
        <n v="939.41717791411054"/>
        <n v="110.42944785276075"/>
        <n v="6441.7177914110434"/>
        <n v="1150.3067484662577"/>
        <n v="1226.9938650306749"/>
        <n v="2024.5398773006139"/>
        <n v="883.43558282208596"/>
        <n v="126.53374233128835"/>
        <n v="1635.9918200408999"/>
        <n v="674.84662576687117"/>
        <n v="245.39877300613497"/>
        <n v="1374.233128834356"/>
        <n v="1402.2787028921998"/>
        <n v="6326.6871165644179"/>
        <n v="841.36722173531996"/>
        <n v="858.89570552147245"/>
        <n v="319.01840490797548"/>
        <n v="490.79754601226995"/>
        <n v="78.527607361963192"/>
        <n v="104.29447852760738"/>
        <n v="1546.0122699386504"/>
        <n v="153.37423312883436"/>
        <n v="220.85889570552149"/>
        <n v="191.71779141104295"/>
        <n v="613.49693251533745"/>
        <n v="306.74846625766872"/>
        <n v="511.24744376278119"/>
        <n v="331.28834355828224"/>
        <n v="337.42331288343559"/>
        <n v="62.576687116564429"/>
        <n v="269.93865030674846"/>
        <n v="147.23926380368098"/>
        <n v="368.09815950920245"/>
        <n v="61.349693251533743"/>
        <n v="441.71779141104298"/>
        <n v="38.343558282208591"/>
        <m/>
      </sharedItems>
      <fieldGroup base="0">
        <rangePr autoStart="0" autoEnd="0" startNum="0" endNum="20000" groupInterval="10"/>
        <groupItems count="200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2700-2710"/>
          <s v="2710-2720"/>
          <s v="2720-2730"/>
          <s v="2730-2740"/>
          <s v="2740-2750"/>
          <s v="2750-2760"/>
          <s v="2760-2770"/>
          <s v="2770-2780"/>
          <s v="2780-2790"/>
          <s v="2790-2800"/>
          <s v="2800-2810"/>
          <s v="2810-2820"/>
          <s v="2820-2830"/>
          <s v="2830-2840"/>
          <s v="2840-2850"/>
          <s v="2850-2860"/>
          <s v="2860-2870"/>
          <s v="2870-2880"/>
          <s v="2880-2890"/>
          <s v="2890-2900"/>
          <s v="2900-2910"/>
          <s v="2910-2920"/>
          <s v="2920-2930"/>
          <s v="2930-2940"/>
          <s v="2940-2950"/>
          <s v="2950-2960"/>
          <s v="2960-2970"/>
          <s v="2970-2980"/>
          <s v="2980-2990"/>
          <s v="2990-3000"/>
          <s v="3000-3010"/>
          <s v="3010-3020"/>
          <s v="3020-3030"/>
          <s v="3030-3040"/>
          <s v="3040-3050"/>
          <s v="3050-3060"/>
          <s v="3060-3070"/>
          <s v="3070-3080"/>
          <s v="3080-3090"/>
          <s v="3090-3100"/>
          <s v="3100-3110"/>
          <s v="3110-3120"/>
          <s v="3120-3130"/>
          <s v="3130-3140"/>
          <s v="3140-3150"/>
          <s v="3150-3160"/>
          <s v="3160-3170"/>
          <s v="3170-3180"/>
          <s v="3180-3190"/>
          <s v="3190-3200"/>
          <s v="3200-3210"/>
          <s v="3210-3220"/>
          <s v="3220-3230"/>
          <s v="3230-3240"/>
          <s v="3240-3250"/>
          <s v="3250-3260"/>
          <s v="3260-3270"/>
          <s v="3270-3280"/>
          <s v="3280-3290"/>
          <s v="3290-3300"/>
          <s v="3300-3310"/>
          <s v="3310-3320"/>
          <s v="3320-3330"/>
          <s v="3330-3340"/>
          <s v="3340-3350"/>
          <s v="3350-3360"/>
          <s v="3360-3370"/>
          <s v="3370-3380"/>
          <s v="3380-3390"/>
          <s v="3390-3400"/>
          <s v="3400-3410"/>
          <s v="3410-3420"/>
          <s v="3420-3430"/>
          <s v="3430-3440"/>
          <s v="3440-3450"/>
          <s v="3450-3460"/>
          <s v="3460-3470"/>
          <s v="3470-3480"/>
          <s v="3480-3490"/>
          <s v="3490-3500"/>
          <s v="3500-3510"/>
          <s v="3510-3520"/>
          <s v="3520-3530"/>
          <s v="3530-3540"/>
          <s v="3540-3550"/>
          <s v="3550-3560"/>
          <s v="3560-3570"/>
          <s v="3570-3580"/>
          <s v="3580-3590"/>
          <s v="3590-3600"/>
          <s v="3600-3610"/>
          <s v="3610-3620"/>
          <s v="3620-3630"/>
          <s v="3630-3640"/>
          <s v="3640-3650"/>
          <s v="3650-3660"/>
          <s v="3660-3670"/>
          <s v="3670-3680"/>
          <s v="3680-3690"/>
          <s v="3690-3700"/>
          <s v="3700-3710"/>
          <s v="3710-3720"/>
          <s v="3720-3730"/>
          <s v="3730-3740"/>
          <s v="3740-3750"/>
          <s v="3750-3760"/>
          <s v="3760-3770"/>
          <s v="3770-3780"/>
          <s v="3780-3790"/>
          <s v="3790-3800"/>
          <s v="3800-3810"/>
          <s v="3810-3820"/>
          <s v="3820-3830"/>
          <s v="3830-3840"/>
          <s v="3840-3850"/>
          <s v="3850-3860"/>
          <s v="3860-3870"/>
          <s v="3870-3880"/>
          <s v="3880-3890"/>
          <s v="3890-3900"/>
          <s v="3900-3910"/>
          <s v="3910-3920"/>
          <s v="3920-3930"/>
          <s v="3930-3940"/>
          <s v="3940-3950"/>
          <s v="3950-3960"/>
          <s v="3960-3970"/>
          <s v="3970-3980"/>
          <s v="3980-3990"/>
          <s v="3990-4000"/>
          <s v="4000-4010"/>
          <s v="4010-4020"/>
          <s v="4020-4030"/>
          <s v="4030-4040"/>
          <s v="4040-4050"/>
          <s v="4050-4060"/>
          <s v="4060-4070"/>
          <s v="4070-4080"/>
          <s v="4080-4090"/>
          <s v="4090-4100"/>
          <s v="4100-4110"/>
          <s v="4110-4120"/>
          <s v="4120-4130"/>
          <s v="4130-4140"/>
          <s v="4140-4150"/>
          <s v="4150-4160"/>
          <s v="4160-4170"/>
          <s v="4170-4180"/>
          <s v="4180-4190"/>
          <s v="4190-4200"/>
          <s v="4200-4210"/>
          <s v="4210-4220"/>
          <s v="4220-4230"/>
          <s v="4230-4240"/>
          <s v="4240-4250"/>
          <s v="4250-4260"/>
          <s v="4260-4270"/>
          <s v="4270-4280"/>
          <s v="4280-4290"/>
          <s v="4290-4300"/>
          <s v="4300-4310"/>
          <s v="4310-4320"/>
          <s v="4320-4330"/>
          <s v="4330-4340"/>
          <s v="4340-4350"/>
          <s v="4350-4360"/>
          <s v="4360-4370"/>
          <s v="4370-4380"/>
          <s v="4380-4390"/>
          <s v="4390-4400"/>
          <s v="4400-4410"/>
          <s v="4410-4420"/>
          <s v="4420-4430"/>
          <s v="4430-4440"/>
          <s v="4440-4450"/>
          <s v="4450-4460"/>
          <s v="4460-4470"/>
          <s v="4470-4480"/>
          <s v="4480-4490"/>
          <s v="4490-4500"/>
          <s v="4500-4510"/>
          <s v="4510-4520"/>
          <s v="4520-4530"/>
          <s v="4530-4540"/>
          <s v="4540-4550"/>
          <s v="4550-4560"/>
          <s v="4560-4570"/>
          <s v="4570-4580"/>
          <s v="4580-4590"/>
          <s v="4590-4600"/>
          <s v="4600-4610"/>
          <s v="4610-4620"/>
          <s v="4620-4630"/>
          <s v="4630-4640"/>
          <s v="4640-4650"/>
          <s v="4650-4660"/>
          <s v="4660-4670"/>
          <s v="4670-4680"/>
          <s v="4680-4690"/>
          <s v="4690-4700"/>
          <s v="4700-4710"/>
          <s v="4710-4720"/>
          <s v="4720-4730"/>
          <s v="4730-4740"/>
          <s v="4740-4750"/>
          <s v="4750-4760"/>
          <s v="4760-4770"/>
          <s v="4770-4780"/>
          <s v="4780-4790"/>
          <s v="4790-4800"/>
          <s v="4800-4810"/>
          <s v="4810-4820"/>
          <s v="4820-4830"/>
          <s v="4830-4840"/>
          <s v="4840-4850"/>
          <s v="4850-4860"/>
          <s v="4860-4870"/>
          <s v="4870-4880"/>
          <s v="4880-4890"/>
          <s v="4890-4900"/>
          <s v="4900-4910"/>
          <s v="4910-4920"/>
          <s v="4920-4930"/>
          <s v="4930-4940"/>
          <s v="4940-4950"/>
          <s v="4950-4960"/>
          <s v="4960-4970"/>
          <s v="4970-4980"/>
          <s v="4980-4990"/>
          <s v="4990-5000"/>
          <s v="5000-5010"/>
          <s v="5010-5020"/>
          <s v="5020-5030"/>
          <s v="5030-5040"/>
          <s v="5040-5050"/>
          <s v="5050-5060"/>
          <s v="5060-5070"/>
          <s v="5070-5080"/>
          <s v="5080-5090"/>
          <s v="5090-5100"/>
          <s v="5100-5110"/>
          <s v="5110-5120"/>
          <s v="5120-5130"/>
          <s v="5130-5140"/>
          <s v="5140-5150"/>
          <s v="5150-5160"/>
          <s v="5160-5170"/>
          <s v="5170-5180"/>
          <s v="5180-5190"/>
          <s v="5190-5200"/>
          <s v="5200-5210"/>
          <s v="5210-5220"/>
          <s v="5220-5230"/>
          <s v="5230-5240"/>
          <s v="5240-5250"/>
          <s v="5250-5260"/>
          <s v="5260-5270"/>
          <s v="5270-5280"/>
          <s v="5280-5290"/>
          <s v="5290-5300"/>
          <s v="5300-5310"/>
          <s v="5310-5320"/>
          <s v="5320-5330"/>
          <s v="5330-5340"/>
          <s v="5340-5350"/>
          <s v="5350-5360"/>
          <s v="5360-5370"/>
          <s v="5370-5380"/>
          <s v="5380-5390"/>
          <s v="5390-5400"/>
          <s v="5400-5410"/>
          <s v="5410-5420"/>
          <s v="5420-5430"/>
          <s v="5430-5440"/>
          <s v="5440-5450"/>
          <s v="5450-5460"/>
          <s v="5460-5470"/>
          <s v="5470-5480"/>
          <s v="5480-5490"/>
          <s v="5490-5500"/>
          <s v="5500-5510"/>
          <s v="5510-5520"/>
          <s v="5520-5530"/>
          <s v="5530-5540"/>
          <s v="5540-5550"/>
          <s v="5550-5560"/>
          <s v="5560-5570"/>
          <s v="5570-5580"/>
          <s v="5580-5590"/>
          <s v="5590-5600"/>
          <s v="5600-5610"/>
          <s v="5610-5620"/>
          <s v="5620-5630"/>
          <s v="5630-5640"/>
          <s v="5640-5650"/>
          <s v="5650-5660"/>
          <s v="5660-5670"/>
          <s v="5670-5680"/>
          <s v="5680-5690"/>
          <s v="5690-5700"/>
          <s v="5700-5710"/>
          <s v="5710-5720"/>
          <s v="5720-5730"/>
          <s v="5730-5740"/>
          <s v="5740-5750"/>
          <s v="5750-5760"/>
          <s v="5760-5770"/>
          <s v="5770-5780"/>
          <s v="5780-5790"/>
          <s v="5790-5800"/>
          <s v="5800-5810"/>
          <s v="5810-5820"/>
          <s v="5820-5830"/>
          <s v="5830-5840"/>
          <s v="5840-5850"/>
          <s v="5850-5860"/>
          <s v="5860-5870"/>
          <s v="5870-5880"/>
          <s v="5880-5890"/>
          <s v="5890-5900"/>
          <s v="5900-5910"/>
          <s v="5910-5920"/>
          <s v="5920-5930"/>
          <s v="5930-5940"/>
          <s v="5940-5950"/>
          <s v="5950-5960"/>
          <s v="5960-5970"/>
          <s v="5970-5980"/>
          <s v="5980-5990"/>
          <s v="5990-6000"/>
          <s v="6000-6010"/>
          <s v="6010-6020"/>
          <s v="6020-6030"/>
          <s v="6030-6040"/>
          <s v="6040-6050"/>
          <s v="6050-6060"/>
          <s v="6060-6070"/>
          <s v="6070-6080"/>
          <s v="6080-6090"/>
          <s v="6090-6100"/>
          <s v="6100-6110"/>
          <s v="6110-6120"/>
          <s v="6120-6130"/>
          <s v="6130-6140"/>
          <s v="6140-6150"/>
          <s v="6150-6160"/>
          <s v="6160-6170"/>
          <s v="6170-6180"/>
          <s v="6180-6190"/>
          <s v="6190-6200"/>
          <s v="6200-6210"/>
          <s v="6210-6220"/>
          <s v="6220-6230"/>
          <s v="6230-6240"/>
          <s v="6240-6250"/>
          <s v="6250-6260"/>
          <s v="6260-6270"/>
          <s v="6270-6280"/>
          <s v="6280-6290"/>
          <s v="6290-6300"/>
          <s v="6300-6310"/>
          <s v="6310-6320"/>
          <s v="6320-6330"/>
          <s v="6330-6340"/>
          <s v="6340-6350"/>
          <s v="6350-6360"/>
          <s v="6360-6370"/>
          <s v="6370-6380"/>
          <s v="6380-6390"/>
          <s v="6390-6400"/>
          <s v="6400-6410"/>
          <s v="6410-6420"/>
          <s v="6420-6430"/>
          <s v="6430-6440"/>
          <s v="6440-6450"/>
          <s v="6450-6460"/>
          <s v="6460-6470"/>
          <s v="6470-6480"/>
          <s v="6480-6490"/>
          <s v="6490-6500"/>
          <s v="6500-6510"/>
          <s v="6510-6520"/>
          <s v="6520-6530"/>
          <s v="6530-6540"/>
          <s v="6540-6550"/>
          <s v="6550-6560"/>
          <s v="6560-6570"/>
          <s v="6570-6580"/>
          <s v="6580-6590"/>
          <s v="6590-6600"/>
          <s v="6600-6610"/>
          <s v="6610-6620"/>
          <s v="6620-6630"/>
          <s v="6630-6640"/>
          <s v="6640-6650"/>
          <s v="6650-6660"/>
          <s v="6660-6670"/>
          <s v="6670-6680"/>
          <s v="6680-6690"/>
          <s v="6690-6700"/>
          <s v="6700-6710"/>
          <s v="6710-6720"/>
          <s v="6720-6730"/>
          <s v="6730-6740"/>
          <s v="6740-6750"/>
          <s v="6750-6760"/>
          <s v="6760-6770"/>
          <s v="6770-6780"/>
          <s v="6780-6790"/>
          <s v="6790-6800"/>
          <s v="6800-6810"/>
          <s v="6810-6820"/>
          <s v="6820-6830"/>
          <s v="6830-6840"/>
          <s v="6840-6850"/>
          <s v="6850-6860"/>
          <s v="6860-6870"/>
          <s v="6870-6880"/>
          <s v="6880-6890"/>
          <s v="6890-6900"/>
          <s v="6900-6910"/>
          <s v="6910-6920"/>
          <s v="6920-6930"/>
          <s v="6930-6940"/>
          <s v="6940-6950"/>
          <s v="6950-6960"/>
          <s v="6960-6970"/>
          <s v="6970-6980"/>
          <s v="6980-6990"/>
          <s v="6990-7000"/>
          <s v="7000-7010"/>
          <s v="7010-7020"/>
          <s v="7020-7030"/>
          <s v="7030-7040"/>
          <s v="7040-7050"/>
          <s v="7050-7060"/>
          <s v="7060-7070"/>
          <s v="7070-7080"/>
          <s v="7080-7090"/>
          <s v="7090-7100"/>
          <s v="7100-7110"/>
          <s v="7110-7120"/>
          <s v="7120-7130"/>
          <s v="7130-7140"/>
          <s v="7140-7150"/>
          <s v="7150-7160"/>
          <s v="7160-7170"/>
          <s v="7170-7180"/>
          <s v="7180-7190"/>
          <s v="7190-7200"/>
          <s v="7200-7210"/>
          <s v="7210-7220"/>
          <s v="7220-7230"/>
          <s v="7230-7240"/>
          <s v="7240-7250"/>
          <s v="7250-7260"/>
          <s v="7260-7270"/>
          <s v="7270-7280"/>
          <s v="7280-7290"/>
          <s v="7290-7300"/>
          <s v="7300-7310"/>
          <s v="7310-7320"/>
          <s v="7320-7330"/>
          <s v="7330-7340"/>
          <s v="7340-7350"/>
          <s v="7350-7360"/>
          <s v="7360-7370"/>
          <s v="7370-7380"/>
          <s v="7380-7390"/>
          <s v="7390-7400"/>
          <s v="7400-7410"/>
          <s v="7410-7420"/>
          <s v="7420-7430"/>
          <s v="7430-7440"/>
          <s v="7440-7450"/>
          <s v="7450-7460"/>
          <s v="7460-7470"/>
          <s v="7470-7480"/>
          <s v="7480-7490"/>
          <s v="7490-7500"/>
          <s v="7500-7510"/>
          <s v="7510-7520"/>
          <s v="7520-7530"/>
          <s v="7530-7540"/>
          <s v="7540-7550"/>
          <s v="7550-7560"/>
          <s v="7560-7570"/>
          <s v="7570-7580"/>
          <s v="7580-7590"/>
          <s v="7590-7600"/>
          <s v="7600-7610"/>
          <s v="7610-7620"/>
          <s v="7620-7630"/>
          <s v="7630-7640"/>
          <s v="7640-7650"/>
          <s v="7650-7660"/>
          <s v="7660-7670"/>
          <s v="7670-7680"/>
          <s v="7680-7690"/>
          <s v="7690-7700"/>
          <s v="7700-7710"/>
          <s v="7710-7720"/>
          <s v="7720-7730"/>
          <s v="7730-7740"/>
          <s v="7740-7750"/>
          <s v="7750-7760"/>
          <s v="7760-7770"/>
          <s v="7770-7780"/>
          <s v="7780-7790"/>
          <s v="7790-7800"/>
          <s v="7800-7810"/>
          <s v="7810-7820"/>
          <s v="7820-7830"/>
          <s v="7830-7840"/>
          <s v="7840-7850"/>
          <s v="7850-7860"/>
          <s v="7860-7870"/>
          <s v="7870-7880"/>
          <s v="7880-7890"/>
          <s v="7890-7900"/>
          <s v="7900-7910"/>
          <s v="7910-7920"/>
          <s v="7920-7930"/>
          <s v="7930-7940"/>
          <s v="7940-7950"/>
          <s v="7950-7960"/>
          <s v="7960-7970"/>
          <s v="7970-7980"/>
          <s v="7980-7990"/>
          <s v="7990-8000"/>
          <s v="8000-8010"/>
          <s v="8010-8020"/>
          <s v="8020-8030"/>
          <s v="8030-8040"/>
          <s v="8040-8050"/>
          <s v="8050-8060"/>
          <s v="8060-8070"/>
          <s v="8070-8080"/>
          <s v="8080-8090"/>
          <s v="8090-8100"/>
          <s v="8100-8110"/>
          <s v="8110-8120"/>
          <s v="8120-8130"/>
          <s v="8130-8140"/>
          <s v="8140-8150"/>
          <s v="8150-8160"/>
          <s v="8160-8170"/>
          <s v="8170-8180"/>
          <s v="8180-8190"/>
          <s v="8190-8200"/>
          <s v="8200-8210"/>
          <s v="8210-8220"/>
          <s v="8220-8230"/>
          <s v="8230-8240"/>
          <s v="8240-8250"/>
          <s v="8250-8260"/>
          <s v="8260-8270"/>
          <s v="8270-8280"/>
          <s v="8280-8290"/>
          <s v="8290-8300"/>
          <s v="8300-8310"/>
          <s v="8310-8320"/>
          <s v="8320-8330"/>
          <s v="8330-8340"/>
          <s v="8340-8350"/>
          <s v="8350-8360"/>
          <s v="8360-8370"/>
          <s v="8370-8380"/>
          <s v="8380-8390"/>
          <s v="8390-8400"/>
          <s v="8400-8410"/>
          <s v="8410-8420"/>
          <s v="8420-8430"/>
          <s v="8430-8440"/>
          <s v="8440-8450"/>
          <s v="8450-8460"/>
          <s v="8460-8470"/>
          <s v="8470-8480"/>
          <s v="8480-8490"/>
          <s v="8490-8500"/>
          <s v="8500-8510"/>
          <s v="8510-8520"/>
          <s v="8520-8530"/>
          <s v="8530-8540"/>
          <s v="8540-8550"/>
          <s v="8550-8560"/>
          <s v="8560-8570"/>
          <s v="8570-8580"/>
          <s v="8580-8590"/>
          <s v="8590-8600"/>
          <s v="8600-8610"/>
          <s v="8610-8620"/>
          <s v="8620-8630"/>
          <s v="8630-8640"/>
          <s v="8640-8650"/>
          <s v="8650-8660"/>
          <s v="8660-8670"/>
          <s v="8670-8680"/>
          <s v="8680-8690"/>
          <s v="8690-8700"/>
          <s v="8700-8710"/>
          <s v="8710-8720"/>
          <s v="8720-8730"/>
          <s v="8730-8740"/>
          <s v="8740-8750"/>
          <s v="8750-8760"/>
          <s v="8760-8770"/>
          <s v="8770-8780"/>
          <s v="8780-8790"/>
          <s v="8790-8800"/>
          <s v="8800-8810"/>
          <s v="8810-8820"/>
          <s v="8820-8830"/>
          <s v="8830-8840"/>
          <s v="8840-8850"/>
          <s v="8850-8860"/>
          <s v="8860-8870"/>
          <s v="8870-8880"/>
          <s v="8880-8890"/>
          <s v="8890-8900"/>
          <s v="8900-8910"/>
          <s v="8910-8920"/>
          <s v="8920-8930"/>
          <s v="8930-8940"/>
          <s v="8940-8950"/>
          <s v="8950-8960"/>
          <s v="8960-8970"/>
          <s v="8970-8980"/>
          <s v="8980-8990"/>
          <s v="8990-9000"/>
          <s v="9000-9010"/>
          <s v="9010-9020"/>
          <s v="9020-9030"/>
          <s v="9030-9040"/>
          <s v="9040-9050"/>
          <s v="9050-9060"/>
          <s v="9060-9070"/>
          <s v="9070-9080"/>
          <s v="9080-9090"/>
          <s v="9090-9100"/>
          <s v="9100-9110"/>
          <s v="9110-9120"/>
          <s v="9120-9130"/>
          <s v="9130-9140"/>
          <s v="9140-9150"/>
          <s v="9150-9160"/>
          <s v="9160-9170"/>
          <s v="9170-9180"/>
          <s v="9180-9190"/>
          <s v="9190-9200"/>
          <s v="9200-9210"/>
          <s v="9210-9220"/>
          <s v="9220-9230"/>
          <s v="9230-9240"/>
          <s v="9240-9250"/>
          <s v="9250-9260"/>
          <s v="9260-9270"/>
          <s v="9270-9280"/>
          <s v="9280-9290"/>
          <s v="9290-9300"/>
          <s v="9300-9310"/>
          <s v="9310-9320"/>
          <s v="9320-9330"/>
          <s v="9330-9340"/>
          <s v="9340-9350"/>
          <s v="9350-9360"/>
          <s v="9360-9370"/>
          <s v="9370-9380"/>
          <s v="9380-9390"/>
          <s v="9390-9400"/>
          <s v="9400-9410"/>
          <s v="9410-9420"/>
          <s v="9420-9430"/>
          <s v="9430-9440"/>
          <s v="9440-9450"/>
          <s v="9450-9460"/>
          <s v="9460-9470"/>
          <s v="9470-9480"/>
          <s v="9480-9490"/>
          <s v="9490-9500"/>
          <s v="9500-9510"/>
          <s v="9510-9520"/>
          <s v="9520-9530"/>
          <s v="9530-9540"/>
          <s v="9540-9550"/>
          <s v="9550-9560"/>
          <s v="9560-9570"/>
          <s v="9570-9580"/>
          <s v="9580-9590"/>
          <s v="9590-9600"/>
          <s v="9600-9610"/>
          <s v="9610-9620"/>
          <s v="9620-9630"/>
          <s v="9630-9640"/>
          <s v="9640-9650"/>
          <s v="9650-9660"/>
          <s v="9660-9670"/>
          <s v="9670-9680"/>
          <s v="9680-9690"/>
          <s v="9690-9700"/>
          <s v="9700-9710"/>
          <s v="9710-9720"/>
          <s v="9720-9730"/>
          <s v="9730-9740"/>
          <s v="9740-9750"/>
          <s v="9750-9760"/>
          <s v="9760-9770"/>
          <s v="9770-9780"/>
          <s v="9780-9790"/>
          <s v="9790-9800"/>
          <s v="9800-9810"/>
          <s v="9810-9820"/>
          <s v="9820-9830"/>
          <s v="9830-9840"/>
          <s v="9840-9850"/>
          <s v="9850-9860"/>
          <s v="9860-9870"/>
          <s v="9870-9880"/>
          <s v="9880-9890"/>
          <s v="9890-9900"/>
          <s v="9900-9910"/>
          <s v="9910-9920"/>
          <s v="9920-9930"/>
          <s v="9930-9940"/>
          <s v="9940-9950"/>
          <s v="9950-9960"/>
          <s v="9960-9970"/>
          <s v="9970-9980"/>
          <s v="9980-9990"/>
          <s v="9990-10000"/>
          <s v="10000-10010"/>
          <s v="10010-10020"/>
          <s v="10020-10030"/>
          <s v="10030-10040"/>
          <s v="10040-10050"/>
          <s v="10050-10060"/>
          <s v="10060-10070"/>
          <s v="10070-10080"/>
          <s v="10080-10090"/>
          <s v="10090-10100"/>
          <s v="10100-10110"/>
          <s v="10110-10120"/>
          <s v="10120-10130"/>
          <s v="10130-10140"/>
          <s v="10140-10150"/>
          <s v="10150-10160"/>
          <s v="10160-10170"/>
          <s v="10170-10180"/>
          <s v="10180-10190"/>
          <s v="10190-10200"/>
          <s v="10200-10210"/>
          <s v="10210-10220"/>
          <s v="10220-10230"/>
          <s v="10230-10240"/>
          <s v="10240-10250"/>
          <s v="10250-10260"/>
          <s v="10260-10270"/>
          <s v="10270-10280"/>
          <s v="10280-10290"/>
          <s v="10290-10300"/>
          <s v="10300-10310"/>
          <s v="10310-10320"/>
          <s v="10320-10330"/>
          <s v="10330-10340"/>
          <s v="10340-10350"/>
          <s v="10350-10360"/>
          <s v="10360-10370"/>
          <s v="10370-10380"/>
          <s v="10380-10390"/>
          <s v="10390-10400"/>
          <s v="10400-10410"/>
          <s v="10410-10420"/>
          <s v="10420-10430"/>
          <s v="10430-10440"/>
          <s v="10440-10450"/>
          <s v="10450-10460"/>
          <s v="10460-10470"/>
          <s v="10470-10480"/>
          <s v="10480-10490"/>
          <s v="10490-10500"/>
          <s v="10500-10510"/>
          <s v="10510-10520"/>
          <s v="10520-10530"/>
          <s v="10530-10540"/>
          <s v="10540-10550"/>
          <s v="10550-10560"/>
          <s v="10560-10570"/>
          <s v="10570-10580"/>
          <s v="10580-10590"/>
          <s v="10590-10600"/>
          <s v="10600-10610"/>
          <s v="10610-10620"/>
          <s v="10620-10630"/>
          <s v="10630-10640"/>
          <s v="10640-10650"/>
          <s v="10650-10660"/>
          <s v="10660-10670"/>
          <s v="10670-10680"/>
          <s v="10680-10690"/>
          <s v="10690-10700"/>
          <s v="10700-10710"/>
          <s v="10710-10720"/>
          <s v="10720-10730"/>
          <s v="10730-10740"/>
          <s v="10740-10750"/>
          <s v="10750-10760"/>
          <s v="10760-10770"/>
          <s v="10770-10780"/>
          <s v="10780-10790"/>
          <s v="10790-10800"/>
          <s v="10800-10810"/>
          <s v="10810-10820"/>
          <s v="10820-10830"/>
          <s v="10830-10840"/>
          <s v="10840-10850"/>
          <s v="10850-10860"/>
          <s v="10860-10870"/>
          <s v="10870-10880"/>
          <s v="10880-10890"/>
          <s v="10890-10900"/>
          <s v="10900-10910"/>
          <s v="10910-10920"/>
          <s v="10920-10930"/>
          <s v="10930-10940"/>
          <s v="10940-10950"/>
          <s v="10950-10960"/>
          <s v="10960-10970"/>
          <s v="10970-10980"/>
          <s v="10980-10990"/>
          <s v="10990-11000"/>
          <s v="11000-11010"/>
          <s v="11010-11020"/>
          <s v="11020-11030"/>
          <s v="11030-11040"/>
          <s v="11040-11050"/>
          <s v="11050-11060"/>
          <s v="11060-11070"/>
          <s v="11070-11080"/>
          <s v="11080-11090"/>
          <s v="11090-11100"/>
          <s v="11100-11110"/>
          <s v="11110-11120"/>
          <s v="11120-11130"/>
          <s v="11130-11140"/>
          <s v="11140-11150"/>
          <s v="11150-11160"/>
          <s v="11160-11170"/>
          <s v="11170-11180"/>
          <s v="11180-11190"/>
          <s v="11190-11200"/>
          <s v="11200-11210"/>
          <s v="11210-11220"/>
          <s v="11220-11230"/>
          <s v="11230-11240"/>
          <s v="11240-11250"/>
          <s v="11250-11260"/>
          <s v="11260-11270"/>
          <s v="11270-11280"/>
          <s v="11280-11290"/>
          <s v="11290-11300"/>
          <s v="11300-11310"/>
          <s v="11310-11320"/>
          <s v="11320-11330"/>
          <s v="11330-11340"/>
          <s v="11340-11350"/>
          <s v="11350-11360"/>
          <s v="11360-11370"/>
          <s v="11370-11380"/>
          <s v="11380-11390"/>
          <s v="11390-11400"/>
          <s v="11400-11410"/>
          <s v="11410-11420"/>
          <s v="11420-11430"/>
          <s v="11430-11440"/>
          <s v="11440-11450"/>
          <s v="11450-11460"/>
          <s v="11460-11470"/>
          <s v="11470-11480"/>
          <s v="11480-11490"/>
          <s v="11490-11500"/>
          <s v="11500-11510"/>
          <s v="11510-11520"/>
          <s v="11520-11530"/>
          <s v="11530-11540"/>
          <s v="11540-11550"/>
          <s v="11550-11560"/>
          <s v="11560-11570"/>
          <s v="11570-11580"/>
          <s v="11580-11590"/>
          <s v="11590-11600"/>
          <s v="11600-11610"/>
          <s v="11610-11620"/>
          <s v="11620-11630"/>
          <s v="11630-11640"/>
          <s v="11640-11650"/>
          <s v="11650-11660"/>
          <s v="11660-11670"/>
          <s v="11670-11680"/>
          <s v="11680-11690"/>
          <s v="11690-11700"/>
          <s v="11700-11710"/>
          <s v="11710-11720"/>
          <s v="11720-11730"/>
          <s v="11730-11740"/>
          <s v="11740-11750"/>
          <s v="11750-11760"/>
          <s v="11760-11770"/>
          <s v="11770-11780"/>
          <s v="11780-11790"/>
          <s v="11790-11800"/>
          <s v="11800-11810"/>
          <s v="11810-11820"/>
          <s v="11820-11830"/>
          <s v="11830-11840"/>
          <s v="11840-11850"/>
          <s v="11850-11860"/>
          <s v="11860-11870"/>
          <s v="11870-11880"/>
          <s v="11880-11890"/>
          <s v="11890-11900"/>
          <s v="11900-11910"/>
          <s v="11910-11920"/>
          <s v="11920-11930"/>
          <s v="11930-11940"/>
          <s v="11940-11950"/>
          <s v="11950-11960"/>
          <s v="11960-11970"/>
          <s v="11970-11980"/>
          <s v="11980-11990"/>
          <s v="11990-12000"/>
          <s v="12000-12010"/>
          <s v="12010-12020"/>
          <s v="12020-12030"/>
          <s v="12030-12040"/>
          <s v="12040-12050"/>
          <s v="12050-12060"/>
          <s v="12060-12070"/>
          <s v="12070-12080"/>
          <s v="12080-12090"/>
          <s v="12090-12100"/>
          <s v="12100-12110"/>
          <s v="12110-12120"/>
          <s v="12120-12130"/>
          <s v="12130-12140"/>
          <s v="12140-12150"/>
          <s v="12150-12160"/>
          <s v="12160-12170"/>
          <s v="12170-12180"/>
          <s v="12180-12190"/>
          <s v="12190-12200"/>
          <s v="12200-12210"/>
          <s v="12210-12220"/>
          <s v="12220-12230"/>
          <s v="12230-12240"/>
          <s v="12240-12250"/>
          <s v="12250-12260"/>
          <s v="12260-12270"/>
          <s v="12270-12280"/>
          <s v="12280-12290"/>
          <s v="12290-12300"/>
          <s v="12300-12310"/>
          <s v="12310-12320"/>
          <s v="12320-12330"/>
          <s v="12330-12340"/>
          <s v="12340-12350"/>
          <s v="12350-12360"/>
          <s v="12360-12370"/>
          <s v="12370-12380"/>
          <s v="12380-12390"/>
          <s v="12390-12400"/>
          <s v="12400-12410"/>
          <s v="12410-12420"/>
          <s v="12420-12430"/>
          <s v="12430-12440"/>
          <s v="12440-12450"/>
          <s v="12450-12460"/>
          <s v="12460-12470"/>
          <s v="12470-12480"/>
          <s v="12480-12490"/>
          <s v="12490-12500"/>
          <s v="12500-12510"/>
          <s v="12510-12520"/>
          <s v="12520-12530"/>
          <s v="12530-12540"/>
          <s v="12540-12550"/>
          <s v="12550-12560"/>
          <s v="12560-12570"/>
          <s v="12570-12580"/>
          <s v="12580-12590"/>
          <s v="12590-12600"/>
          <s v="12600-12610"/>
          <s v="12610-12620"/>
          <s v="12620-12630"/>
          <s v="12630-12640"/>
          <s v="12640-12650"/>
          <s v="12650-12660"/>
          <s v="12660-12670"/>
          <s v="12670-12680"/>
          <s v="12680-12690"/>
          <s v="12690-12700"/>
          <s v="12700-12710"/>
          <s v="12710-12720"/>
          <s v="12720-12730"/>
          <s v="12730-12740"/>
          <s v="12740-12750"/>
          <s v="12750-12760"/>
          <s v="12760-12770"/>
          <s v="12770-12780"/>
          <s v="12780-12790"/>
          <s v="12790-12800"/>
          <s v="12800-12810"/>
          <s v="12810-12820"/>
          <s v="12820-12830"/>
          <s v="12830-12840"/>
          <s v="12840-12850"/>
          <s v="12850-12860"/>
          <s v="12860-12870"/>
          <s v="12870-12880"/>
          <s v="12880-12890"/>
          <s v="12890-12900"/>
          <s v="12900-12910"/>
          <s v="12910-12920"/>
          <s v="12920-12930"/>
          <s v="12930-12940"/>
          <s v="12940-12950"/>
          <s v="12950-12960"/>
          <s v="12960-12970"/>
          <s v="12970-12980"/>
          <s v="12980-12990"/>
          <s v="12990-13000"/>
          <s v="13000-13010"/>
          <s v="13010-13020"/>
          <s v="13020-13030"/>
          <s v="13030-13040"/>
          <s v="13040-13050"/>
          <s v="13050-13060"/>
          <s v="13060-13070"/>
          <s v="13070-13080"/>
          <s v="13080-13090"/>
          <s v="13090-13100"/>
          <s v="13100-13110"/>
          <s v="13110-13120"/>
          <s v="13120-13130"/>
          <s v="13130-13140"/>
          <s v="13140-13150"/>
          <s v="13150-13160"/>
          <s v="13160-13170"/>
          <s v="13170-13180"/>
          <s v="13180-13190"/>
          <s v="13190-13200"/>
          <s v="13200-13210"/>
          <s v="13210-13220"/>
          <s v="13220-13230"/>
          <s v="13230-13240"/>
          <s v="13240-13250"/>
          <s v="13250-13260"/>
          <s v="13260-13270"/>
          <s v="13270-13280"/>
          <s v="13280-13290"/>
          <s v="13290-13300"/>
          <s v="13300-13310"/>
          <s v="13310-13320"/>
          <s v="13320-13330"/>
          <s v="13330-13340"/>
          <s v="13340-13350"/>
          <s v="13350-13360"/>
          <s v="13360-13370"/>
          <s v="13370-13380"/>
          <s v="13380-13390"/>
          <s v="13390-13400"/>
          <s v="13400-13410"/>
          <s v="13410-13420"/>
          <s v="13420-13430"/>
          <s v="13430-13440"/>
          <s v="13440-13450"/>
          <s v="13450-13460"/>
          <s v="13460-13470"/>
          <s v="13470-13480"/>
          <s v="13480-13490"/>
          <s v="13490-13500"/>
          <s v="13500-13510"/>
          <s v="13510-13520"/>
          <s v="13520-13530"/>
          <s v="13530-13540"/>
          <s v="13540-13550"/>
          <s v="13550-13560"/>
          <s v="13560-13570"/>
          <s v="13570-13580"/>
          <s v="13580-13590"/>
          <s v="13590-13600"/>
          <s v="13600-13610"/>
          <s v="13610-13620"/>
          <s v="13620-13630"/>
          <s v="13630-13640"/>
          <s v="13640-13650"/>
          <s v="13650-13660"/>
          <s v="13660-13670"/>
          <s v="13670-13680"/>
          <s v="13680-13690"/>
          <s v="13690-13700"/>
          <s v="13700-13710"/>
          <s v="13710-13720"/>
          <s v="13720-13730"/>
          <s v="13730-13740"/>
          <s v="13740-13750"/>
          <s v="13750-13760"/>
          <s v="13760-13770"/>
          <s v="13770-13780"/>
          <s v="13780-13790"/>
          <s v="13790-13800"/>
          <s v="13800-13810"/>
          <s v="13810-13820"/>
          <s v="13820-13830"/>
          <s v="13830-13840"/>
          <s v="13840-13850"/>
          <s v="13850-13860"/>
          <s v="13860-13870"/>
          <s v="13870-13880"/>
          <s v="13880-13890"/>
          <s v="13890-13900"/>
          <s v="13900-13910"/>
          <s v="13910-13920"/>
          <s v="13920-13930"/>
          <s v="13930-13940"/>
          <s v="13940-13950"/>
          <s v="13950-13960"/>
          <s v="13960-13970"/>
          <s v="13970-13980"/>
          <s v="13980-13990"/>
          <s v="13990-14000"/>
          <s v="14000-14010"/>
          <s v="14010-14020"/>
          <s v="14020-14030"/>
          <s v="14030-14040"/>
          <s v="14040-14050"/>
          <s v="14050-14060"/>
          <s v="14060-14070"/>
          <s v="14070-14080"/>
          <s v="14080-14090"/>
          <s v="14090-14100"/>
          <s v="14100-14110"/>
          <s v="14110-14120"/>
          <s v="14120-14130"/>
          <s v="14130-14140"/>
          <s v="14140-14150"/>
          <s v="14150-14160"/>
          <s v="14160-14170"/>
          <s v="14170-14180"/>
          <s v="14180-14190"/>
          <s v="14190-14200"/>
          <s v="14200-14210"/>
          <s v="14210-14220"/>
          <s v="14220-14230"/>
          <s v="14230-14240"/>
          <s v="14240-14250"/>
          <s v="14250-14260"/>
          <s v="14260-14270"/>
          <s v="14270-14280"/>
          <s v="14280-14290"/>
          <s v="14290-14300"/>
          <s v="14300-14310"/>
          <s v="14310-14320"/>
          <s v="14320-14330"/>
          <s v="14330-14340"/>
          <s v="14340-14350"/>
          <s v="14350-14360"/>
          <s v="14360-14370"/>
          <s v="14370-14380"/>
          <s v="14380-14390"/>
          <s v="14390-14400"/>
          <s v="14400-14410"/>
          <s v="14410-14420"/>
          <s v="14420-14430"/>
          <s v="14430-14440"/>
          <s v="14440-14450"/>
          <s v="14450-14460"/>
          <s v="14460-14470"/>
          <s v="14470-14480"/>
          <s v="14480-14490"/>
          <s v="14490-14500"/>
          <s v="14500-14510"/>
          <s v="14510-14520"/>
          <s v="14520-14530"/>
          <s v="14530-14540"/>
          <s v="14540-14550"/>
          <s v="14550-14560"/>
          <s v="14560-14570"/>
          <s v="14570-14580"/>
          <s v="14580-14590"/>
          <s v="14590-14600"/>
          <s v="14600-14610"/>
          <s v="14610-14620"/>
          <s v="14620-14630"/>
          <s v="14630-14640"/>
          <s v="14640-14650"/>
          <s v="14650-14660"/>
          <s v="14660-14670"/>
          <s v="14670-14680"/>
          <s v="14680-14690"/>
          <s v="14690-14700"/>
          <s v="14700-14710"/>
          <s v="14710-14720"/>
          <s v="14720-14730"/>
          <s v="14730-14740"/>
          <s v="14740-14750"/>
          <s v="14750-14760"/>
          <s v="14760-14770"/>
          <s v="14770-14780"/>
          <s v="14780-14790"/>
          <s v="14790-14800"/>
          <s v="14800-14810"/>
          <s v="14810-14820"/>
          <s v="14820-14830"/>
          <s v="14830-14840"/>
          <s v="14840-14850"/>
          <s v="14850-14860"/>
          <s v="14860-14870"/>
          <s v="14870-14880"/>
          <s v="14880-14890"/>
          <s v="14890-14900"/>
          <s v="14900-14910"/>
          <s v="14910-14920"/>
          <s v="14920-14930"/>
          <s v="14930-14940"/>
          <s v="14940-14950"/>
          <s v="14950-14960"/>
          <s v="14960-14970"/>
          <s v="14970-14980"/>
          <s v="14980-14990"/>
          <s v="14990-15000"/>
          <s v="15000-15010"/>
          <s v="15010-15020"/>
          <s v="15020-15030"/>
          <s v="15030-15040"/>
          <s v="15040-15050"/>
          <s v="15050-15060"/>
          <s v="15060-15070"/>
          <s v="15070-15080"/>
          <s v="15080-15090"/>
          <s v="15090-15100"/>
          <s v="15100-15110"/>
          <s v="15110-15120"/>
          <s v="15120-15130"/>
          <s v="15130-15140"/>
          <s v="15140-15150"/>
          <s v="15150-15160"/>
          <s v="15160-15170"/>
          <s v="15170-15180"/>
          <s v="15180-15190"/>
          <s v="15190-15200"/>
          <s v="15200-15210"/>
          <s v="15210-15220"/>
          <s v="15220-15230"/>
          <s v="15230-15240"/>
          <s v="15240-15250"/>
          <s v="15250-15260"/>
          <s v="15260-15270"/>
          <s v="15270-15280"/>
          <s v="15280-15290"/>
          <s v="15290-15300"/>
          <s v="15300-15310"/>
          <s v="15310-15320"/>
          <s v="15320-15330"/>
          <s v="15330-15340"/>
          <s v="15340-15350"/>
          <s v="15350-15360"/>
          <s v="15360-15370"/>
          <s v="15370-15380"/>
          <s v="15380-15390"/>
          <s v="15390-15400"/>
          <s v="15400-15410"/>
          <s v="15410-15420"/>
          <s v="15420-15430"/>
          <s v="15430-15440"/>
          <s v="15440-15450"/>
          <s v="15450-15460"/>
          <s v="15460-15470"/>
          <s v="15470-15480"/>
          <s v="15480-15490"/>
          <s v="15490-15500"/>
          <s v="15500-15510"/>
          <s v="15510-15520"/>
          <s v="15520-15530"/>
          <s v="15530-15540"/>
          <s v="15540-15550"/>
          <s v="15550-15560"/>
          <s v="15560-15570"/>
          <s v="15570-15580"/>
          <s v="15580-15590"/>
          <s v="15590-15600"/>
          <s v="15600-15610"/>
          <s v="15610-15620"/>
          <s v="15620-15630"/>
          <s v="15630-15640"/>
          <s v="15640-15650"/>
          <s v="15650-15660"/>
          <s v="15660-15670"/>
          <s v="15670-15680"/>
          <s v="15680-15690"/>
          <s v="15690-15700"/>
          <s v="15700-15710"/>
          <s v="15710-15720"/>
          <s v="15720-15730"/>
          <s v="15730-15740"/>
          <s v="15740-15750"/>
          <s v="15750-15760"/>
          <s v="15760-15770"/>
          <s v="15770-15780"/>
          <s v="15780-15790"/>
          <s v="15790-15800"/>
          <s v="15800-15810"/>
          <s v="15810-15820"/>
          <s v="15820-15830"/>
          <s v="15830-15840"/>
          <s v="15840-15850"/>
          <s v="15850-15860"/>
          <s v="15860-15870"/>
          <s v="15870-15880"/>
          <s v="15880-15890"/>
          <s v="15890-15900"/>
          <s v="15900-15910"/>
          <s v="15910-15920"/>
          <s v="15920-15930"/>
          <s v="15930-15940"/>
          <s v="15940-15950"/>
          <s v="15950-15960"/>
          <s v="15960-15970"/>
          <s v="15970-15980"/>
          <s v="15980-15990"/>
          <s v="15990-16000"/>
          <s v="16000-16010"/>
          <s v="16010-16020"/>
          <s v="16020-16030"/>
          <s v="16030-16040"/>
          <s v="16040-16050"/>
          <s v="16050-16060"/>
          <s v="16060-16070"/>
          <s v="16070-16080"/>
          <s v="16080-16090"/>
          <s v="16090-16100"/>
          <s v="16100-16110"/>
          <s v="16110-16120"/>
          <s v="16120-16130"/>
          <s v="16130-16140"/>
          <s v="16140-16150"/>
          <s v="16150-16160"/>
          <s v="16160-16170"/>
          <s v="16170-16180"/>
          <s v="16180-16190"/>
          <s v="16190-16200"/>
          <s v="16200-16210"/>
          <s v="16210-16220"/>
          <s v="16220-16230"/>
          <s v="16230-16240"/>
          <s v="16240-16250"/>
          <s v="16250-16260"/>
          <s v="16260-16270"/>
          <s v="16270-16280"/>
          <s v="16280-16290"/>
          <s v="16290-16300"/>
          <s v="16300-16310"/>
          <s v="16310-16320"/>
          <s v="16320-16330"/>
          <s v="16330-16340"/>
          <s v="16340-16350"/>
          <s v="16350-16360"/>
          <s v="16360-16370"/>
          <s v="16370-16380"/>
          <s v="16380-16390"/>
          <s v="16390-16400"/>
          <s v="16400-16410"/>
          <s v="16410-16420"/>
          <s v="16420-16430"/>
          <s v="16430-16440"/>
          <s v="16440-16450"/>
          <s v="16450-16460"/>
          <s v="16460-16470"/>
          <s v="16470-16480"/>
          <s v="16480-16490"/>
          <s v="16490-16500"/>
          <s v="16500-16510"/>
          <s v="16510-16520"/>
          <s v="16520-16530"/>
          <s v="16530-16540"/>
          <s v="16540-16550"/>
          <s v="16550-16560"/>
          <s v="16560-16570"/>
          <s v="16570-16580"/>
          <s v="16580-16590"/>
          <s v="16590-16600"/>
          <s v="16600-16610"/>
          <s v="16610-16620"/>
          <s v="16620-16630"/>
          <s v="16630-16640"/>
          <s v="16640-16650"/>
          <s v="16650-16660"/>
          <s v="16660-16670"/>
          <s v="16670-16680"/>
          <s v="16680-16690"/>
          <s v="16690-16700"/>
          <s v="16700-16710"/>
          <s v="16710-16720"/>
          <s v="16720-16730"/>
          <s v="16730-16740"/>
          <s v="16740-16750"/>
          <s v="16750-16760"/>
          <s v="16760-16770"/>
          <s v="16770-16780"/>
          <s v="16780-16790"/>
          <s v="16790-16800"/>
          <s v="16800-16810"/>
          <s v="16810-16820"/>
          <s v="16820-16830"/>
          <s v="16830-16840"/>
          <s v="16840-16850"/>
          <s v="16850-16860"/>
          <s v="16860-16870"/>
          <s v="16870-16880"/>
          <s v="16880-16890"/>
          <s v="16890-16900"/>
          <s v="16900-16910"/>
          <s v="16910-16920"/>
          <s v="16920-16930"/>
          <s v="16930-16940"/>
          <s v="16940-16950"/>
          <s v="16950-16960"/>
          <s v="16960-16970"/>
          <s v="16970-16980"/>
          <s v="16980-16990"/>
          <s v="16990-17000"/>
          <s v="17000-17010"/>
          <s v="17010-17020"/>
          <s v="17020-17030"/>
          <s v="17030-17040"/>
          <s v="17040-17050"/>
          <s v="17050-17060"/>
          <s v="17060-17070"/>
          <s v="17070-17080"/>
          <s v="17080-17090"/>
          <s v="17090-17100"/>
          <s v="17100-17110"/>
          <s v="17110-17120"/>
          <s v="17120-17130"/>
          <s v="17130-17140"/>
          <s v="17140-17150"/>
          <s v="17150-17160"/>
          <s v="17160-17170"/>
          <s v="17170-17180"/>
          <s v="17180-17190"/>
          <s v="17190-17200"/>
          <s v="17200-17210"/>
          <s v="17210-17220"/>
          <s v="17220-17230"/>
          <s v="17230-17240"/>
          <s v="17240-17250"/>
          <s v="17250-17260"/>
          <s v="17260-17270"/>
          <s v="17270-17280"/>
          <s v="17280-17290"/>
          <s v="17290-17300"/>
          <s v="17300-17310"/>
          <s v="17310-17320"/>
          <s v="17320-17330"/>
          <s v="17330-17340"/>
          <s v="17340-17350"/>
          <s v="17350-17360"/>
          <s v="17360-17370"/>
          <s v="17370-17380"/>
          <s v="17380-17390"/>
          <s v="17390-17400"/>
          <s v="17400-17410"/>
          <s v="17410-17420"/>
          <s v="17420-17430"/>
          <s v="17430-17440"/>
          <s v="17440-17450"/>
          <s v="17450-17460"/>
          <s v="17460-17470"/>
          <s v="17470-17480"/>
          <s v="17480-17490"/>
          <s v="17490-17500"/>
          <s v="17500-17510"/>
          <s v="17510-17520"/>
          <s v="17520-17530"/>
          <s v="17530-17540"/>
          <s v="17540-17550"/>
          <s v="17550-17560"/>
          <s v="17560-17570"/>
          <s v="17570-17580"/>
          <s v="17580-17590"/>
          <s v="17590-17600"/>
          <s v="17600-17610"/>
          <s v="17610-17620"/>
          <s v="17620-17630"/>
          <s v="17630-17640"/>
          <s v="17640-17650"/>
          <s v="17650-17660"/>
          <s v="17660-17670"/>
          <s v="17670-17680"/>
          <s v="17680-17690"/>
          <s v="17690-17700"/>
          <s v="17700-17710"/>
          <s v="17710-17720"/>
          <s v="17720-17730"/>
          <s v="17730-17740"/>
          <s v="17740-17750"/>
          <s v="17750-17760"/>
          <s v="17760-17770"/>
          <s v="17770-17780"/>
          <s v="17780-17790"/>
          <s v="17790-17800"/>
          <s v="17800-17810"/>
          <s v="17810-17820"/>
          <s v="17820-17830"/>
          <s v="17830-17840"/>
          <s v="17840-17850"/>
          <s v="17850-17860"/>
          <s v="17860-17870"/>
          <s v="17870-17880"/>
          <s v="17880-17890"/>
          <s v="17890-17900"/>
          <s v="17900-17910"/>
          <s v="17910-17920"/>
          <s v="17920-17930"/>
          <s v="17930-17940"/>
          <s v="17940-17950"/>
          <s v="17950-17960"/>
          <s v="17960-17970"/>
          <s v="17970-17980"/>
          <s v="17980-17990"/>
          <s v="17990-18000"/>
          <s v="18000-18010"/>
          <s v="18010-18020"/>
          <s v="18020-18030"/>
          <s v="18030-18040"/>
          <s v="18040-18050"/>
          <s v="18050-18060"/>
          <s v="18060-18070"/>
          <s v="18070-18080"/>
          <s v="18080-18090"/>
          <s v="18090-18100"/>
          <s v="18100-18110"/>
          <s v="18110-18120"/>
          <s v="18120-18130"/>
          <s v="18130-18140"/>
          <s v="18140-18150"/>
          <s v="18150-18160"/>
          <s v="18160-18170"/>
          <s v="18170-18180"/>
          <s v="18180-18190"/>
          <s v="18190-18200"/>
          <s v="18200-18210"/>
          <s v="18210-18220"/>
          <s v="18220-18230"/>
          <s v="18230-18240"/>
          <s v="18240-18250"/>
          <s v="18250-18260"/>
          <s v="18260-18270"/>
          <s v="18270-18280"/>
          <s v="18280-18290"/>
          <s v="18290-18300"/>
          <s v="18300-18310"/>
          <s v="18310-18320"/>
          <s v="18320-18330"/>
          <s v="18330-18340"/>
          <s v="18340-18350"/>
          <s v="18350-18360"/>
          <s v="18360-18370"/>
          <s v="18370-18380"/>
          <s v="18380-18390"/>
          <s v="18390-18400"/>
          <s v="18400-18410"/>
          <s v="18410-18420"/>
          <s v="18420-18430"/>
          <s v="18430-18440"/>
          <s v="18440-18450"/>
          <s v="18450-18460"/>
          <s v="18460-18470"/>
          <s v="18470-18480"/>
          <s v="18480-18490"/>
          <s v="18490-18500"/>
          <s v="18500-18510"/>
          <s v="18510-18520"/>
          <s v="18520-18530"/>
          <s v="18530-18540"/>
          <s v="18540-18550"/>
          <s v="18550-18560"/>
          <s v="18560-18570"/>
          <s v="18570-18580"/>
          <s v="18580-18590"/>
          <s v="18590-18600"/>
          <s v="18600-18610"/>
          <s v="18610-18620"/>
          <s v="18620-18630"/>
          <s v="18630-18640"/>
          <s v="18640-18650"/>
          <s v="18650-18660"/>
          <s v="18660-18670"/>
          <s v="18670-18680"/>
          <s v="18680-18690"/>
          <s v="18690-18700"/>
          <s v="18700-18710"/>
          <s v="18710-18720"/>
          <s v="18720-18730"/>
          <s v="18730-18740"/>
          <s v="18740-18750"/>
          <s v="18750-18760"/>
          <s v="18760-18770"/>
          <s v="18770-18780"/>
          <s v="18780-18790"/>
          <s v="18790-18800"/>
          <s v="18800-18810"/>
          <s v="18810-18820"/>
          <s v="18820-18830"/>
          <s v="18830-18840"/>
          <s v="18840-18850"/>
          <s v="18850-18860"/>
          <s v="18860-18870"/>
          <s v="18870-18880"/>
          <s v="18880-18890"/>
          <s v="18890-18900"/>
          <s v="18900-18910"/>
          <s v="18910-18920"/>
          <s v="18920-18930"/>
          <s v="18930-18940"/>
          <s v="18940-18950"/>
          <s v="18950-18960"/>
          <s v="18960-18970"/>
          <s v="18970-18980"/>
          <s v="18980-18990"/>
          <s v="18990-19000"/>
          <s v="19000-19010"/>
          <s v="19010-19020"/>
          <s v="19020-19030"/>
          <s v="19030-19040"/>
          <s v="19040-19050"/>
          <s v="19050-19060"/>
          <s v="19060-19070"/>
          <s v="19070-19080"/>
          <s v="19080-19090"/>
          <s v="19090-19100"/>
          <s v="19100-19110"/>
          <s v="19110-19120"/>
          <s v="19120-19130"/>
          <s v="19130-19140"/>
          <s v="19140-19150"/>
          <s v="19150-19160"/>
          <s v="19160-19170"/>
          <s v="19170-19180"/>
          <s v="19180-19190"/>
          <s v="19190-19200"/>
          <s v="19200-19210"/>
          <s v="19210-19220"/>
          <s v="19220-19230"/>
          <s v="19230-19240"/>
          <s v="19240-19250"/>
          <s v="19250-19260"/>
          <s v="19260-19270"/>
          <s v="19270-19280"/>
          <s v="19280-19290"/>
          <s v="19290-19300"/>
          <s v="19300-19310"/>
          <s v="19310-19320"/>
          <s v="19320-19330"/>
          <s v="19330-19340"/>
          <s v="19340-19350"/>
          <s v="19350-19360"/>
          <s v="19360-19370"/>
          <s v="19370-19380"/>
          <s v="19380-19390"/>
          <s v="19390-19400"/>
          <s v="19400-19410"/>
          <s v="19410-19420"/>
          <s v="19420-19430"/>
          <s v="19430-19440"/>
          <s v="19440-19450"/>
          <s v="19450-19460"/>
          <s v="19460-19470"/>
          <s v="19470-19480"/>
          <s v="19480-19490"/>
          <s v="19490-19500"/>
          <s v="19500-19510"/>
          <s v="19510-19520"/>
          <s v="19520-19530"/>
          <s v="19530-19540"/>
          <s v="19540-19550"/>
          <s v="19550-19560"/>
          <s v="19560-19570"/>
          <s v="19570-19580"/>
          <s v="19580-19590"/>
          <s v="19590-19600"/>
          <s v="19600-19610"/>
          <s v="19610-19620"/>
          <s v="19620-19630"/>
          <s v="19630-19640"/>
          <s v="19640-19650"/>
          <s v="19650-19660"/>
          <s v="19660-19670"/>
          <s v="19670-19680"/>
          <s v="19680-19690"/>
          <s v="19690-19700"/>
          <s v="19700-19710"/>
          <s v="19710-19720"/>
          <s v="19720-19730"/>
          <s v="19730-19740"/>
          <s v="19740-19750"/>
          <s v="19750-19760"/>
          <s v="19760-19770"/>
          <s v="19770-19780"/>
          <s v="19780-19790"/>
          <s v="19790-19800"/>
          <s v="19800-19810"/>
          <s v="19810-19820"/>
          <s v="19820-19830"/>
          <s v="19830-19840"/>
          <s v="19840-19850"/>
          <s v="19850-19860"/>
          <s v="19860-19870"/>
          <s v="19870-19880"/>
          <s v="19880-19890"/>
          <s v="19890-19900"/>
          <s v="19900-19910"/>
          <s v="19910-19920"/>
          <s v="19920-19930"/>
          <s v="19930-19940"/>
          <s v="19940-19950"/>
          <s v="19950-19960"/>
          <s v="19960-19970"/>
          <s v="19970-19980"/>
          <s v="19980-19990"/>
          <s v="19990-20000"/>
          <s v="&gt;2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42194560186" createdVersion="4" refreshedVersion="4" minRefreshableVersion="3" recordCount="488">
  <cacheSource type="worksheet">
    <worksheetSource ref="A1:A489" sheet="Freq pepper"/>
  </cacheSource>
  <cacheFields count="1">
    <cacheField name="pepper/family member" numFmtId="1">
      <sharedItems containsString="0" containsBlank="1" containsNumber="1" minValue="0" maxValue="29652.351738241312" count="39">
        <n v="0"/>
        <n v="1314.6362839614374"/>
        <n v="4294.4785276073626"/>
        <n v="14907.9754601227"/>
        <n v="6134.9693251533745"/>
        <n v="4294.4785276073617"/>
        <n v="5981.5950920245405"/>
        <n v="28629.856850715747"/>
        <n v="5797.5460122699387"/>
        <n v="2233.1288343558285"/>
        <n v="6211.6564417177915"/>
        <n v="12883.435582822087"/>
        <n v="14417.177914110429"/>
        <n v="2278.7028921998249"/>
        <n v="11963.190184049081"/>
        <n v="3588.9570552147243"/>
        <n v="2070.5521472392638"/>
        <n v="3450.9202453987732"/>
        <n v="13803.680981595093"/>
        <n v="9202.4539877300613"/>
        <n v="3067.4846625766872"/>
        <n v="8972.3926380368102"/>
        <n v="11042.944785276075"/>
        <n v="2147.2392638036813"/>
        <n v="966.25766871165649"/>
        <n v="4447.8527607361966"/>
        <n v="398.77300613496936"/>
        <n v="16564.417177914111"/>
        <n v="29652.351738241312"/>
        <n v="19754.601226993866"/>
        <n v="4744.3762781186097"/>
        <n v="2174.0797546012273"/>
        <n v="858.89570552147245"/>
        <n v="8588.9570552147252"/>
        <n v="1301.489921121823"/>
        <n v="5725.9713701431501"/>
        <n v="2576.6871165644175"/>
        <n v="3435.5828220858898"/>
        <m/>
      </sharedItems>
      <fieldGroup base="0">
        <rangePr autoStart="0" autoEnd="0" startNum="0" endNum="30000" groupInterval="10"/>
        <groupItems count="300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2700-2710"/>
          <s v="2710-2720"/>
          <s v="2720-2730"/>
          <s v="2730-2740"/>
          <s v="2740-2750"/>
          <s v="2750-2760"/>
          <s v="2760-2770"/>
          <s v="2770-2780"/>
          <s v="2780-2790"/>
          <s v="2790-2800"/>
          <s v="2800-2810"/>
          <s v="2810-2820"/>
          <s v="2820-2830"/>
          <s v="2830-2840"/>
          <s v="2840-2850"/>
          <s v="2850-2860"/>
          <s v="2860-2870"/>
          <s v="2870-2880"/>
          <s v="2880-2890"/>
          <s v="2890-2900"/>
          <s v="2900-2910"/>
          <s v="2910-2920"/>
          <s v="2920-2930"/>
          <s v="2930-2940"/>
          <s v="2940-2950"/>
          <s v="2950-2960"/>
          <s v="2960-2970"/>
          <s v="2970-2980"/>
          <s v="2980-2990"/>
          <s v="2990-3000"/>
          <s v="3000-3010"/>
          <s v="3010-3020"/>
          <s v="3020-3030"/>
          <s v="3030-3040"/>
          <s v="3040-3050"/>
          <s v="3050-3060"/>
          <s v="3060-3070"/>
          <s v="3070-3080"/>
          <s v="3080-3090"/>
          <s v="3090-3100"/>
          <s v="3100-3110"/>
          <s v="3110-3120"/>
          <s v="3120-3130"/>
          <s v="3130-3140"/>
          <s v="3140-3150"/>
          <s v="3150-3160"/>
          <s v="3160-3170"/>
          <s v="3170-3180"/>
          <s v="3180-3190"/>
          <s v="3190-3200"/>
          <s v="3200-3210"/>
          <s v="3210-3220"/>
          <s v="3220-3230"/>
          <s v="3230-3240"/>
          <s v="3240-3250"/>
          <s v="3250-3260"/>
          <s v="3260-3270"/>
          <s v="3270-3280"/>
          <s v="3280-3290"/>
          <s v="3290-3300"/>
          <s v="3300-3310"/>
          <s v="3310-3320"/>
          <s v="3320-3330"/>
          <s v="3330-3340"/>
          <s v="3340-3350"/>
          <s v="3350-3360"/>
          <s v="3360-3370"/>
          <s v="3370-3380"/>
          <s v="3380-3390"/>
          <s v="3390-3400"/>
          <s v="3400-3410"/>
          <s v="3410-3420"/>
          <s v="3420-3430"/>
          <s v="3430-3440"/>
          <s v="3440-3450"/>
          <s v="3450-3460"/>
          <s v="3460-3470"/>
          <s v="3470-3480"/>
          <s v="3480-3490"/>
          <s v="3490-3500"/>
          <s v="3500-3510"/>
          <s v="3510-3520"/>
          <s v="3520-3530"/>
          <s v="3530-3540"/>
          <s v="3540-3550"/>
          <s v="3550-3560"/>
          <s v="3560-3570"/>
          <s v="3570-3580"/>
          <s v="3580-3590"/>
          <s v="3590-3600"/>
          <s v="3600-3610"/>
          <s v="3610-3620"/>
          <s v="3620-3630"/>
          <s v="3630-3640"/>
          <s v="3640-3650"/>
          <s v="3650-3660"/>
          <s v="3660-3670"/>
          <s v="3670-3680"/>
          <s v="3680-3690"/>
          <s v="3690-3700"/>
          <s v="3700-3710"/>
          <s v="3710-3720"/>
          <s v="3720-3730"/>
          <s v="3730-3740"/>
          <s v="3740-3750"/>
          <s v="3750-3760"/>
          <s v="3760-3770"/>
          <s v="3770-3780"/>
          <s v="3780-3790"/>
          <s v="3790-3800"/>
          <s v="3800-3810"/>
          <s v="3810-3820"/>
          <s v="3820-3830"/>
          <s v="3830-3840"/>
          <s v="3840-3850"/>
          <s v="3850-3860"/>
          <s v="3860-3870"/>
          <s v="3870-3880"/>
          <s v="3880-3890"/>
          <s v="3890-3900"/>
          <s v="3900-3910"/>
          <s v="3910-3920"/>
          <s v="3920-3930"/>
          <s v="3930-3940"/>
          <s v="3940-3950"/>
          <s v="3950-3960"/>
          <s v="3960-3970"/>
          <s v="3970-3980"/>
          <s v="3980-3990"/>
          <s v="3990-4000"/>
          <s v="4000-4010"/>
          <s v="4010-4020"/>
          <s v="4020-4030"/>
          <s v="4030-4040"/>
          <s v="4040-4050"/>
          <s v="4050-4060"/>
          <s v="4060-4070"/>
          <s v="4070-4080"/>
          <s v="4080-4090"/>
          <s v="4090-4100"/>
          <s v="4100-4110"/>
          <s v="4110-4120"/>
          <s v="4120-4130"/>
          <s v="4130-4140"/>
          <s v="4140-4150"/>
          <s v="4150-4160"/>
          <s v="4160-4170"/>
          <s v="4170-4180"/>
          <s v="4180-4190"/>
          <s v="4190-4200"/>
          <s v="4200-4210"/>
          <s v="4210-4220"/>
          <s v="4220-4230"/>
          <s v="4230-4240"/>
          <s v="4240-4250"/>
          <s v="4250-4260"/>
          <s v="4260-4270"/>
          <s v="4270-4280"/>
          <s v="4280-4290"/>
          <s v="4290-4300"/>
          <s v="4300-4310"/>
          <s v="4310-4320"/>
          <s v="4320-4330"/>
          <s v="4330-4340"/>
          <s v="4340-4350"/>
          <s v="4350-4360"/>
          <s v="4360-4370"/>
          <s v="4370-4380"/>
          <s v="4380-4390"/>
          <s v="4390-4400"/>
          <s v="4400-4410"/>
          <s v="4410-4420"/>
          <s v="4420-4430"/>
          <s v="4430-4440"/>
          <s v="4440-4450"/>
          <s v="4450-4460"/>
          <s v="4460-4470"/>
          <s v="4470-4480"/>
          <s v="4480-4490"/>
          <s v="4490-4500"/>
          <s v="4500-4510"/>
          <s v="4510-4520"/>
          <s v="4520-4530"/>
          <s v="4530-4540"/>
          <s v="4540-4550"/>
          <s v="4550-4560"/>
          <s v="4560-4570"/>
          <s v="4570-4580"/>
          <s v="4580-4590"/>
          <s v="4590-4600"/>
          <s v="4600-4610"/>
          <s v="4610-4620"/>
          <s v="4620-4630"/>
          <s v="4630-4640"/>
          <s v="4640-4650"/>
          <s v="4650-4660"/>
          <s v="4660-4670"/>
          <s v="4670-4680"/>
          <s v="4680-4690"/>
          <s v="4690-4700"/>
          <s v="4700-4710"/>
          <s v="4710-4720"/>
          <s v="4720-4730"/>
          <s v="4730-4740"/>
          <s v="4740-4750"/>
          <s v="4750-4760"/>
          <s v="4760-4770"/>
          <s v="4770-4780"/>
          <s v="4780-4790"/>
          <s v="4790-4800"/>
          <s v="4800-4810"/>
          <s v="4810-4820"/>
          <s v="4820-4830"/>
          <s v="4830-4840"/>
          <s v="4840-4850"/>
          <s v="4850-4860"/>
          <s v="4860-4870"/>
          <s v="4870-4880"/>
          <s v="4880-4890"/>
          <s v="4890-4900"/>
          <s v="4900-4910"/>
          <s v="4910-4920"/>
          <s v="4920-4930"/>
          <s v="4930-4940"/>
          <s v="4940-4950"/>
          <s v="4950-4960"/>
          <s v="4960-4970"/>
          <s v="4970-4980"/>
          <s v="4980-4990"/>
          <s v="4990-5000"/>
          <s v="5000-5010"/>
          <s v="5010-5020"/>
          <s v="5020-5030"/>
          <s v="5030-5040"/>
          <s v="5040-5050"/>
          <s v="5050-5060"/>
          <s v="5060-5070"/>
          <s v="5070-5080"/>
          <s v="5080-5090"/>
          <s v="5090-5100"/>
          <s v="5100-5110"/>
          <s v="5110-5120"/>
          <s v="5120-5130"/>
          <s v="5130-5140"/>
          <s v="5140-5150"/>
          <s v="5150-5160"/>
          <s v="5160-5170"/>
          <s v="5170-5180"/>
          <s v="5180-5190"/>
          <s v="5190-5200"/>
          <s v="5200-5210"/>
          <s v="5210-5220"/>
          <s v="5220-5230"/>
          <s v="5230-5240"/>
          <s v="5240-5250"/>
          <s v="5250-5260"/>
          <s v="5260-5270"/>
          <s v="5270-5280"/>
          <s v="5280-5290"/>
          <s v="5290-5300"/>
          <s v="5300-5310"/>
          <s v="5310-5320"/>
          <s v="5320-5330"/>
          <s v="5330-5340"/>
          <s v="5340-5350"/>
          <s v="5350-5360"/>
          <s v="5360-5370"/>
          <s v="5370-5380"/>
          <s v="5380-5390"/>
          <s v="5390-5400"/>
          <s v="5400-5410"/>
          <s v="5410-5420"/>
          <s v="5420-5430"/>
          <s v="5430-5440"/>
          <s v="5440-5450"/>
          <s v="5450-5460"/>
          <s v="5460-5470"/>
          <s v="5470-5480"/>
          <s v="5480-5490"/>
          <s v="5490-5500"/>
          <s v="5500-5510"/>
          <s v="5510-5520"/>
          <s v="5520-5530"/>
          <s v="5530-5540"/>
          <s v="5540-5550"/>
          <s v="5550-5560"/>
          <s v="5560-5570"/>
          <s v="5570-5580"/>
          <s v="5580-5590"/>
          <s v="5590-5600"/>
          <s v="5600-5610"/>
          <s v="5610-5620"/>
          <s v="5620-5630"/>
          <s v="5630-5640"/>
          <s v="5640-5650"/>
          <s v="5650-5660"/>
          <s v="5660-5670"/>
          <s v="5670-5680"/>
          <s v="5680-5690"/>
          <s v="5690-5700"/>
          <s v="5700-5710"/>
          <s v="5710-5720"/>
          <s v="5720-5730"/>
          <s v="5730-5740"/>
          <s v="5740-5750"/>
          <s v="5750-5760"/>
          <s v="5760-5770"/>
          <s v="5770-5780"/>
          <s v="5780-5790"/>
          <s v="5790-5800"/>
          <s v="5800-5810"/>
          <s v="5810-5820"/>
          <s v="5820-5830"/>
          <s v="5830-5840"/>
          <s v="5840-5850"/>
          <s v="5850-5860"/>
          <s v="5860-5870"/>
          <s v="5870-5880"/>
          <s v="5880-5890"/>
          <s v="5890-5900"/>
          <s v="5900-5910"/>
          <s v="5910-5920"/>
          <s v="5920-5930"/>
          <s v="5930-5940"/>
          <s v="5940-5950"/>
          <s v="5950-5960"/>
          <s v="5960-5970"/>
          <s v="5970-5980"/>
          <s v="5980-5990"/>
          <s v="5990-6000"/>
          <s v="6000-6010"/>
          <s v="6010-6020"/>
          <s v="6020-6030"/>
          <s v="6030-6040"/>
          <s v="6040-6050"/>
          <s v="6050-6060"/>
          <s v="6060-6070"/>
          <s v="6070-6080"/>
          <s v="6080-6090"/>
          <s v="6090-6100"/>
          <s v="6100-6110"/>
          <s v="6110-6120"/>
          <s v="6120-6130"/>
          <s v="6130-6140"/>
          <s v="6140-6150"/>
          <s v="6150-6160"/>
          <s v="6160-6170"/>
          <s v="6170-6180"/>
          <s v="6180-6190"/>
          <s v="6190-6200"/>
          <s v="6200-6210"/>
          <s v="6210-6220"/>
          <s v="6220-6230"/>
          <s v="6230-6240"/>
          <s v="6240-6250"/>
          <s v="6250-6260"/>
          <s v="6260-6270"/>
          <s v="6270-6280"/>
          <s v="6280-6290"/>
          <s v="6290-6300"/>
          <s v="6300-6310"/>
          <s v="6310-6320"/>
          <s v="6320-6330"/>
          <s v="6330-6340"/>
          <s v="6340-6350"/>
          <s v="6350-6360"/>
          <s v="6360-6370"/>
          <s v="6370-6380"/>
          <s v="6380-6390"/>
          <s v="6390-6400"/>
          <s v="6400-6410"/>
          <s v="6410-6420"/>
          <s v="6420-6430"/>
          <s v="6430-6440"/>
          <s v="6440-6450"/>
          <s v="6450-6460"/>
          <s v="6460-6470"/>
          <s v="6470-6480"/>
          <s v="6480-6490"/>
          <s v="6490-6500"/>
          <s v="6500-6510"/>
          <s v="6510-6520"/>
          <s v="6520-6530"/>
          <s v="6530-6540"/>
          <s v="6540-6550"/>
          <s v="6550-6560"/>
          <s v="6560-6570"/>
          <s v="6570-6580"/>
          <s v="6580-6590"/>
          <s v="6590-6600"/>
          <s v="6600-6610"/>
          <s v="6610-6620"/>
          <s v="6620-6630"/>
          <s v="6630-6640"/>
          <s v="6640-6650"/>
          <s v="6650-6660"/>
          <s v="6660-6670"/>
          <s v="6670-6680"/>
          <s v="6680-6690"/>
          <s v="6690-6700"/>
          <s v="6700-6710"/>
          <s v="6710-6720"/>
          <s v="6720-6730"/>
          <s v="6730-6740"/>
          <s v="6740-6750"/>
          <s v="6750-6760"/>
          <s v="6760-6770"/>
          <s v="6770-6780"/>
          <s v="6780-6790"/>
          <s v="6790-6800"/>
          <s v="6800-6810"/>
          <s v="6810-6820"/>
          <s v="6820-6830"/>
          <s v="6830-6840"/>
          <s v="6840-6850"/>
          <s v="6850-6860"/>
          <s v="6860-6870"/>
          <s v="6870-6880"/>
          <s v="6880-6890"/>
          <s v="6890-6900"/>
          <s v="6900-6910"/>
          <s v="6910-6920"/>
          <s v="6920-6930"/>
          <s v="6930-6940"/>
          <s v="6940-6950"/>
          <s v="6950-6960"/>
          <s v="6960-6970"/>
          <s v="6970-6980"/>
          <s v="6980-6990"/>
          <s v="6990-7000"/>
          <s v="7000-7010"/>
          <s v="7010-7020"/>
          <s v="7020-7030"/>
          <s v="7030-7040"/>
          <s v="7040-7050"/>
          <s v="7050-7060"/>
          <s v="7060-7070"/>
          <s v="7070-7080"/>
          <s v="7080-7090"/>
          <s v="7090-7100"/>
          <s v="7100-7110"/>
          <s v="7110-7120"/>
          <s v="7120-7130"/>
          <s v="7130-7140"/>
          <s v="7140-7150"/>
          <s v="7150-7160"/>
          <s v="7160-7170"/>
          <s v="7170-7180"/>
          <s v="7180-7190"/>
          <s v="7190-7200"/>
          <s v="7200-7210"/>
          <s v="7210-7220"/>
          <s v="7220-7230"/>
          <s v="7230-7240"/>
          <s v="7240-7250"/>
          <s v="7250-7260"/>
          <s v="7260-7270"/>
          <s v="7270-7280"/>
          <s v="7280-7290"/>
          <s v="7290-7300"/>
          <s v="7300-7310"/>
          <s v="7310-7320"/>
          <s v="7320-7330"/>
          <s v="7330-7340"/>
          <s v="7340-7350"/>
          <s v="7350-7360"/>
          <s v="7360-7370"/>
          <s v="7370-7380"/>
          <s v="7380-7390"/>
          <s v="7390-7400"/>
          <s v="7400-7410"/>
          <s v="7410-7420"/>
          <s v="7420-7430"/>
          <s v="7430-7440"/>
          <s v="7440-7450"/>
          <s v="7450-7460"/>
          <s v="7460-7470"/>
          <s v="7470-7480"/>
          <s v="7480-7490"/>
          <s v="7490-7500"/>
          <s v="7500-7510"/>
          <s v="7510-7520"/>
          <s v="7520-7530"/>
          <s v="7530-7540"/>
          <s v="7540-7550"/>
          <s v="7550-7560"/>
          <s v="7560-7570"/>
          <s v="7570-7580"/>
          <s v="7580-7590"/>
          <s v="7590-7600"/>
          <s v="7600-7610"/>
          <s v="7610-7620"/>
          <s v="7620-7630"/>
          <s v="7630-7640"/>
          <s v="7640-7650"/>
          <s v="7650-7660"/>
          <s v="7660-7670"/>
          <s v="7670-7680"/>
          <s v="7680-7690"/>
          <s v="7690-7700"/>
          <s v="7700-7710"/>
          <s v="7710-7720"/>
          <s v="7720-7730"/>
          <s v="7730-7740"/>
          <s v="7740-7750"/>
          <s v="7750-7760"/>
          <s v="7760-7770"/>
          <s v="7770-7780"/>
          <s v="7780-7790"/>
          <s v="7790-7800"/>
          <s v="7800-7810"/>
          <s v="7810-7820"/>
          <s v="7820-7830"/>
          <s v="7830-7840"/>
          <s v="7840-7850"/>
          <s v="7850-7860"/>
          <s v="7860-7870"/>
          <s v="7870-7880"/>
          <s v="7880-7890"/>
          <s v="7890-7900"/>
          <s v="7900-7910"/>
          <s v="7910-7920"/>
          <s v="7920-7930"/>
          <s v="7930-7940"/>
          <s v="7940-7950"/>
          <s v="7950-7960"/>
          <s v="7960-7970"/>
          <s v="7970-7980"/>
          <s v="7980-7990"/>
          <s v="7990-8000"/>
          <s v="8000-8010"/>
          <s v="8010-8020"/>
          <s v="8020-8030"/>
          <s v="8030-8040"/>
          <s v="8040-8050"/>
          <s v="8050-8060"/>
          <s v="8060-8070"/>
          <s v="8070-8080"/>
          <s v="8080-8090"/>
          <s v="8090-8100"/>
          <s v="8100-8110"/>
          <s v="8110-8120"/>
          <s v="8120-8130"/>
          <s v="8130-8140"/>
          <s v="8140-8150"/>
          <s v="8150-8160"/>
          <s v="8160-8170"/>
          <s v="8170-8180"/>
          <s v="8180-8190"/>
          <s v="8190-8200"/>
          <s v="8200-8210"/>
          <s v="8210-8220"/>
          <s v="8220-8230"/>
          <s v="8230-8240"/>
          <s v="8240-8250"/>
          <s v="8250-8260"/>
          <s v="8260-8270"/>
          <s v="8270-8280"/>
          <s v="8280-8290"/>
          <s v="8290-8300"/>
          <s v="8300-8310"/>
          <s v="8310-8320"/>
          <s v="8320-8330"/>
          <s v="8330-8340"/>
          <s v="8340-8350"/>
          <s v="8350-8360"/>
          <s v="8360-8370"/>
          <s v="8370-8380"/>
          <s v="8380-8390"/>
          <s v="8390-8400"/>
          <s v="8400-8410"/>
          <s v="8410-8420"/>
          <s v="8420-8430"/>
          <s v="8430-8440"/>
          <s v="8440-8450"/>
          <s v="8450-8460"/>
          <s v="8460-8470"/>
          <s v="8470-8480"/>
          <s v="8480-8490"/>
          <s v="8490-8500"/>
          <s v="8500-8510"/>
          <s v="8510-8520"/>
          <s v="8520-8530"/>
          <s v="8530-8540"/>
          <s v="8540-8550"/>
          <s v="8550-8560"/>
          <s v="8560-8570"/>
          <s v="8570-8580"/>
          <s v="8580-8590"/>
          <s v="8590-8600"/>
          <s v="8600-8610"/>
          <s v="8610-8620"/>
          <s v="8620-8630"/>
          <s v="8630-8640"/>
          <s v="8640-8650"/>
          <s v="8650-8660"/>
          <s v="8660-8670"/>
          <s v="8670-8680"/>
          <s v="8680-8690"/>
          <s v="8690-8700"/>
          <s v="8700-8710"/>
          <s v="8710-8720"/>
          <s v="8720-8730"/>
          <s v="8730-8740"/>
          <s v="8740-8750"/>
          <s v="8750-8760"/>
          <s v="8760-8770"/>
          <s v="8770-8780"/>
          <s v="8780-8790"/>
          <s v="8790-8800"/>
          <s v="8800-8810"/>
          <s v="8810-8820"/>
          <s v="8820-8830"/>
          <s v="8830-8840"/>
          <s v="8840-8850"/>
          <s v="8850-8860"/>
          <s v="8860-8870"/>
          <s v="8870-8880"/>
          <s v="8880-8890"/>
          <s v="8890-8900"/>
          <s v="8900-8910"/>
          <s v="8910-8920"/>
          <s v="8920-8930"/>
          <s v="8930-8940"/>
          <s v="8940-8950"/>
          <s v="8950-8960"/>
          <s v="8960-8970"/>
          <s v="8970-8980"/>
          <s v="8980-8990"/>
          <s v="8990-9000"/>
          <s v="9000-9010"/>
          <s v="9010-9020"/>
          <s v="9020-9030"/>
          <s v="9030-9040"/>
          <s v="9040-9050"/>
          <s v="9050-9060"/>
          <s v="9060-9070"/>
          <s v="9070-9080"/>
          <s v="9080-9090"/>
          <s v="9090-9100"/>
          <s v="9100-9110"/>
          <s v="9110-9120"/>
          <s v="9120-9130"/>
          <s v="9130-9140"/>
          <s v="9140-9150"/>
          <s v="9150-9160"/>
          <s v="9160-9170"/>
          <s v="9170-9180"/>
          <s v="9180-9190"/>
          <s v="9190-9200"/>
          <s v="9200-9210"/>
          <s v="9210-9220"/>
          <s v="9220-9230"/>
          <s v="9230-9240"/>
          <s v="9240-9250"/>
          <s v="9250-9260"/>
          <s v="9260-9270"/>
          <s v="9270-9280"/>
          <s v="9280-9290"/>
          <s v="9290-9300"/>
          <s v="9300-9310"/>
          <s v="9310-9320"/>
          <s v="9320-9330"/>
          <s v="9330-9340"/>
          <s v="9340-9350"/>
          <s v="9350-9360"/>
          <s v="9360-9370"/>
          <s v="9370-9380"/>
          <s v="9380-9390"/>
          <s v="9390-9400"/>
          <s v="9400-9410"/>
          <s v="9410-9420"/>
          <s v="9420-9430"/>
          <s v="9430-9440"/>
          <s v="9440-9450"/>
          <s v="9450-9460"/>
          <s v="9460-9470"/>
          <s v="9470-9480"/>
          <s v="9480-9490"/>
          <s v="9490-9500"/>
          <s v="9500-9510"/>
          <s v="9510-9520"/>
          <s v="9520-9530"/>
          <s v="9530-9540"/>
          <s v="9540-9550"/>
          <s v="9550-9560"/>
          <s v="9560-9570"/>
          <s v="9570-9580"/>
          <s v="9580-9590"/>
          <s v="9590-9600"/>
          <s v="9600-9610"/>
          <s v="9610-9620"/>
          <s v="9620-9630"/>
          <s v="9630-9640"/>
          <s v="9640-9650"/>
          <s v="9650-9660"/>
          <s v="9660-9670"/>
          <s v="9670-9680"/>
          <s v="9680-9690"/>
          <s v="9690-9700"/>
          <s v="9700-9710"/>
          <s v="9710-9720"/>
          <s v="9720-9730"/>
          <s v="9730-9740"/>
          <s v="9740-9750"/>
          <s v="9750-9760"/>
          <s v="9760-9770"/>
          <s v="9770-9780"/>
          <s v="9780-9790"/>
          <s v="9790-9800"/>
          <s v="9800-9810"/>
          <s v="9810-9820"/>
          <s v="9820-9830"/>
          <s v="9830-9840"/>
          <s v="9840-9850"/>
          <s v="9850-9860"/>
          <s v="9860-9870"/>
          <s v="9870-9880"/>
          <s v="9880-9890"/>
          <s v="9890-9900"/>
          <s v="9900-9910"/>
          <s v="9910-9920"/>
          <s v="9920-9930"/>
          <s v="9930-9940"/>
          <s v="9940-9950"/>
          <s v="9950-9960"/>
          <s v="9960-9970"/>
          <s v="9970-9980"/>
          <s v="9980-9990"/>
          <s v="9990-10000"/>
          <s v="10000-10010"/>
          <s v="10010-10020"/>
          <s v="10020-10030"/>
          <s v="10030-10040"/>
          <s v="10040-10050"/>
          <s v="10050-10060"/>
          <s v="10060-10070"/>
          <s v="10070-10080"/>
          <s v="10080-10090"/>
          <s v="10090-10100"/>
          <s v="10100-10110"/>
          <s v="10110-10120"/>
          <s v="10120-10130"/>
          <s v="10130-10140"/>
          <s v="10140-10150"/>
          <s v="10150-10160"/>
          <s v="10160-10170"/>
          <s v="10170-10180"/>
          <s v="10180-10190"/>
          <s v="10190-10200"/>
          <s v="10200-10210"/>
          <s v="10210-10220"/>
          <s v="10220-10230"/>
          <s v="10230-10240"/>
          <s v="10240-10250"/>
          <s v="10250-10260"/>
          <s v="10260-10270"/>
          <s v="10270-10280"/>
          <s v="10280-10290"/>
          <s v="10290-10300"/>
          <s v="10300-10310"/>
          <s v="10310-10320"/>
          <s v="10320-10330"/>
          <s v="10330-10340"/>
          <s v="10340-10350"/>
          <s v="10350-10360"/>
          <s v="10360-10370"/>
          <s v="10370-10380"/>
          <s v="10380-10390"/>
          <s v="10390-10400"/>
          <s v="10400-10410"/>
          <s v="10410-10420"/>
          <s v="10420-10430"/>
          <s v="10430-10440"/>
          <s v="10440-10450"/>
          <s v="10450-10460"/>
          <s v="10460-10470"/>
          <s v="10470-10480"/>
          <s v="10480-10490"/>
          <s v="10490-10500"/>
          <s v="10500-10510"/>
          <s v="10510-10520"/>
          <s v="10520-10530"/>
          <s v="10530-10540"/>
          <s v="10540-10550"/>
          <s v="10550-10560"/>
          <s v="10560-10570"/>
          <s v="10570-10580"/>
          <s v="10580-10590"/>
          <s v="10590-10600"/>
          <s v="10600-10610"/>
          <s v="10610-10620"/>
          <s v="10620-10630"/>
          <s v="10630-10640"/>
          <s v="10640-10650"/>
          <s v="10650-10660"/>
          <s v="10660-10670"/>
          <s v="10670-10680"/>
          <s v="10680-10690"/>
          <s v="10690-10700"/>
          <s v="10700-10710"/>
          <s v="10710-10720"/>
          <s v="10720-10730"/>
          <s v="10730-10740"/>
          <s v="10740-10750"/>
          <s v="10750-10760"/>
          <s v="10760-10770"/>
          <s v="10770-10780"/>
          <s v="10780-10790"/>
          <s v="10790-10800"/>
          <s v="10800-10810"/>
          <s v="10810-10820"/>
          <s v="10820-10830"/>
          <s v="10830-10840"/>
          <s v="10840-10850"/>
          <s v="10850-10860"/>
          <s v="10860-10870"/>
          <s v="10870-10880"/>
          <s v="10880-10890"/>
          <s v="10890-10900"/>
          <s v="10900-10910"/>
          <s v="10910-10920"/>
          <s v="10920-10930"/>
          <s v="10930-10940"/>
          <s v="10940-10950"/>
          <s v="10950-10960"/>
          <s v="10960-10970"/>
          <s v="10970-10980"/>
          <s v="10980-10990"/>
          <s v="10990-11000"/>
          <s v="11000-11010"/>
          <s v="11010-11020"/>
          <s v="11020-11030"/>
          <s v="11030-11040"/>
          <s v="11040-11050"/>
          <s v="11050-11060"/>
          <s v="11060-11070"/>
          <s v="11070-11080"/>
          <s v="11080-11090"/>
          <s v="11090-11100"/>
          <s v="11100-11110"/>
          <s v="11110-11120"/>
          <s v="11120-11130"/>
          <s v="11130-11140"/>
          <s v="11140-11150"/>
          <s v="11150-11160"/>
          <s v="11160-11170"/>
          <s v="11170-11180"/>
          <s v="11180-11190"/>
          <s v="11190-11200"/>
          <s v="11200-11210"/>
          <s v="11210-11220"/>
          <s v="11220-11230"/>
          <s v="11230-11240"/>
          <s v="11240-11250"/>
          <s v="11250-11260"/>
          <s v="11260-11270"/>
          <s v="11270-11280"/>
          <s v="11280-11290"/>
          <s v="11290-11300"/>
          <s v="11300-11310"/>
          <s v="11310-11320"/>
          <s v="11320-11330"/>
          <s v="11330-11340"/>
          <s v="11340-11350"/>
          <s v="11350-11360"/>
          <s v="11360-11370"/>
          <s v="11370-11380"/>
          <s v="11380-11390"/>
          <s v="11390-11400"/>
          <s v="11400-11410"/>
          <s v="11410-11420"/>
          <s v="11420-11430"/>
          <s v="11430-11440"/>
          <s v="11440-11450"/>
          <s v="11450-11460"/>
          <s v="11460-11470"/>
          <s v="11470-11480"/>
          <s v="11480-11490"/>
          <s v="11490-11500"/>
          <s v="11500-11510"/>
          <s v="11510-11520"/>
          <s v="11520-11530"/>
          <s v="11530-11540"/>
          <s v="11540-11550"/>
          <s v="11550-11560"/>
          <s v="11560-11570"/>
          <s v="11570-11580"/>
          <s v="11580-11590"/>
          <s v="11590-11600"/>
          <s v="11600-11610"/>
          <s v="11610-11620"/>
          <s v="11620-11630"/>
          <s v="11630-11640"/>
          <s v="11640-11650"/>
          <s v="11650-11660"/>
          <s v="11660-11670"/>
          <s v="11670-11680"/>
          <s v="11680-11690"/>
          <s v="11690-11700"/>
          <s v="11700-11710"/>
          <s v="11710-11720"/>
          <s v="11720-11730"/>
          <s v="11730-11740"/>
          <s v="11740-11750"/>
          <s v="11750-11760"/>
          <s v="11760-11770"/>
          <s v="11770-11780"/>
          <s v="11780-11790"/>
          <s v="11790-11800"/>
          <s v="11800-11810"/>
          <s v="11810-11820"/>
          <s v="11820-11830"/>
          <s v="11830-11840"/>
          <s v="11840-11850"/>
          <s v="11850-11860"/>
          <s v="11860-11870"/>
          <s v="11870-11880"/>
          <s v="11880-11890"/>
          <s v="11890-11900"/>
          <s v="11900-11910"/>
          <s v="11910-11920"/>
          <s v="11920-11930"/>
          <s v="11930-11940"/>
          <s v="11940-11950"/>
          <s v="11950-11960"/>
          <s v="11960-11970"/>
          <s v="11970-11980"/>
          <s v="11980-11990"/>
          <s v="11990-12000"/>
          <s v="12000-12010"/>
          <s v="12010-12020"/>
          <s v="12020-12030"/>
          <s v="12030-12040"/>
          <s v="12040-12050"/>
          <s v="12050-12060"/>
          <s v="12060-12070"/>
          <s v="12070-12080"/>
          <s v="12080-12090"/>
          <s v="12090-12100"/>
          <s v="12100-12110"/>
          <s v="12110-12120"/>
          <s v="12120-12130"/>
          <s v="12130-12140"/>
          <s v="12140-12150"/>
          <s v="12150-12160"/>
          <s v="12160-12170"/>
          <s v="12170-12180"/>
          <s v="12180-12190"/>
          <s v="12190-12200"/>
          <s v="12200-12210"/>
          <s v="12210-12220"/>
          <s v="12220-12230"/>
          <s v="12230-12240"/>
          <s v="12240-12250"/>
          <s v="12250-12260"/>
          <s v="12260-12270"/>
          <s v="12270-12280"/>
          <s v="12280-12290"/>
          <s v="12290-12300"/>
          <s v="12300-12310"/>
          <s v="12310-12320"/>
          <s v="12320-12330"/>
          <s v="12330-12340"/>
          <s v="12340-12350"/>
          <s v="12350-12360"/>
          <s v="12360-12370"/>
          <s v="12370-12380"/>
          <s v="12380-12390"/>
          <s v="12390-12400"/>
          <s v="12400-12410"/>
          <s v="12410-12420"/>
          <s v="12420-12430"/>
          <s v="12430-12440"/>
          <s v="12440-12450"/>
          <s v="12450-12460"/>
          <s v="12460-12470"/>
          <s v="12470-12480"/>
          <s v="12480-12490"/>
          <s v="12490-12500"/>
          <s v="12500-12510"/>
          <s v="12510-12520"/>
          <s v="12520-12530"/>
          <s v="12530-12540"/>
          <s v="12540-12550"/>
          <s v="12550-12560"/>
          <s v="12560-12570"/>
          <s v="12570-12580"/>
          <s v="12580-12590"/>
          <s v="12590-12600"/>
          <s v="12600-12610"/>
          <s v="12610-12620"/>
          <s v="12620-12630"/>
          <s v="12630-12640"/>
          <s v="12640-12650"/>
          <s v="12650-12660"/>
          <s v="12660-12670"/>
          <s v="12670-12680"/>
          <s v="12680-12690"/>
          <s v="12690-12700"/>
          <s v="12700-12710"/>
          <s v="12710-12720"/>
          <s v="12720-12730"/>
          <s v="12730-12740"/>
          <s v="12740-12750"/>
          <s v="12750-12760"/>
          <s v="12760-12770"/>
          <s v="12770-12780"/>
          <s v="12780-12790"/>
          <s v="12790-12800"/>
          <s v="12800-12810"/>
          <s v="12810-12820"/>
          <s v="12820-12830"/>
          <s v="12830-12840"/>
          <s v="12840-12850"/>
          <s v="12850-12860"/>
          <s v="12860-12870"/>
          <s v="12870-12880"/>
          <s v="12880-12890"/>
          <s v="12890-12900"/>
          <s v="12900-12910"/>
          <s v="12910-12920"/>
          <s v="12920-12930"/>
          <s v="12930-12940"/>
          <s v="12940-12950"/>
          <s v="12950-12960"/>
          <s v="12960-12970"/>
          <s v="12970-12980"/>
          <s v="12980-12990"/>
          <s v="12990-13000"/>
          <s v="13000-13010"/>
          <s v="13010-13020"/>
          <s v="13020-13030"/>
          <s v="13030-13040"/>
          <s v="13040-13050"/>
          <s v="13050-13060"/>
          <s v="13060-13070"/>
          <s v="13070-13080"/>
          <s v="13080-13090"/>
          <s v="13090-13100"/>
          <s v="13100-13110"/>
          <s v="13110-13120"/>
          <s v="13120-13130"/>
          <s v="13130-13140"/>
          <s v="13140-13150"/>
          <s v="13150-13160"/>
          <s v="13160-13170"/>
          <s v="13170-13180"/>
          <s v="13180-13190"/>
          <s v="13190-13200"/>
          <s v="13200-13210"/>
          <s v="13210-13220"/>
          <s v="13220-13230"/>
          <s v="13230-13240"/>
          <s v="13240-13250"/>
          <s v="13250-13260"/>
          <s v="13260-13270"/>
          <s v="13270-13280"/>
          <s v="13280-13290"/>
          <s v="13290-13300"/>
          <s v="13300-13310"/>
          <s v="13310-13320"/>
          <s v="13320-13330"/>
          <s v="13330-13340"/>
          <s v="13340-13350"/>
          <s v="13350-13360"/>
          <s v="13360-13370"/>
          <s v="13370-13380"/>
          <s v="13380-13390"/>
          <s v="13390-13400"/>
          <s v="13400-13410"/>
          <s v="13410-13420"/>
          <s v="13420-13430"/>
          <s v="13430-13440"/>
          <s v="13440-13450"/>
          <s v="13450-13460"/>
          <s v="13460-13470"/>
          <s v="13470-13480"/>
          <s v="13480-13490"/>
          <s v="13490-13500"/>
          <s v="13500-13510"/>
          <s v="13510-13520"/>
          <s v="13520-13530"/>
          <s v="13530-13540"/>
          <s v="13540-13550"/>
          <s v="13550-13560"/>
          <s v="13560-13570"/>
          <s v="13570-13580"/>
          <s v="13580-13590"/>
          <s v="13590-13600"/>
          <s v="13600-13610"/>
          <s v="13610-13620"/>
          <s v="13620-13630"/>
          <s v="13630-13640"/>
          <s v="13640-13650"/>
          <s v="13650-13660"/>
          <s v="13660-13670"/>
          <s v="13670-13680"/>
          <s v="13680-13690"/>
          <s v="13690-13700"/>
          <s v="13700-13710"/>
          <s v="13710-13720"/>
          <s v="13720-13730"/>
          <s v="13730-13740"/>
          <s v="13740-13750"/>
          <s v="13750-13760"/>
          <s v="13760-13770"/>
          <s v="13770-13780"/>
          <s v="13780-13790"/>
          <s v="13790-13800"/>
          <s v="13800-13810"/>
          <s v="13810-13820"/>
          <s v="13820-13830"/>
          <s v="13830-13840"/>
          <s v="13840-13850"/>
          <s v="13850-13860"/>
          <s v="13860-13870"/>
          <s v="13870-13880"/>
          <s v="13880-13890"/>
          <s v="13890-13900"/>
          <s v="13900-13910"/>
          <s v="13910-13920"/>
          <s v="13920-13930"/>
          <s v="13930-13940"/>
          <s v="13940-13950"/>
          <s v="13950-13960"/>
          <s v="13960-13970"/>
          <s v="13970-13980"/>
          <s v="13980-13990"/>
          <s v="13990-14000"/>
          <s v="14000-14010"/>
          <s v="14010-14020"/>
          <s v="14020-14030"/>
          <s v="14030-14040"/>
          <s v="14040-14050"/>
          <s v="14050-14060"/>
          <s v="14060-14070"/>
          <s v="14070-14080"/>
          <s v="14080-14090"/>
          <s v="14090-14100"/>
          <s v="14100-14110"/>
          <s v="14110-14120"/>
          <s v="14120-14130"/>
          <s v="14130-14140"/>
          <s v="14140-14150"/>
          <s v="14150-14160"/>
          <s v="14160-14170"/>
          <s v="14170-14180"/>
          <s v="14180-14190"/>
          <s v="14190-14200"/>
          <s v="14200-14210"/>
          <s v="14210-14220"/>
          <s v="14220-14230"/>
          <s v="14230-14240"/>
          <s v="14240-14250"/>
          <s v="14250-14260"/>
          <s v="14260-14270"/>
          <s v="14270-14280"/>
          <s v="14280-14290"/>
          <s v="14290-14300"/>
          <s v="14300-14310"/>
          <s v="14310-14320"/>
          <s v="14320-14330"/>
          <s v="14330-14340"/>
          <s v="14340-14350"/>
          <s v="14350-14360"/>
          <s v="14360-14370"/>
          <s v="14370-14380"/>
          <s v="14380-14390"/>
          <s v="14390-14400"/>
          <s v="14400-14410"/>
          <s v="14410-14420"/>
          <s v="14420-14430"/>
          <s v="14430-14440"/>
          <s v="14440-14450"/>
          <s v="14450-14460"/>
          <s v="14460-14470"/>
          <s v="14470-14480"/>
          <s v="14480-14490"/>
          <s v="14490-14500"/>
          <s v="14500-14510"/>
          <s v="14510-14520"/>
          <s v="14520-14530"/>
          <s v="14530-14540"/>
          <s v="14540-14550"/>
          <s v="14550-14560"/>
          <s v="14560-14570"/>
          <s v="14570-14580"/>
          <s v="14580-14590"/>
          <s v="14590-14600"/>
          <s v="14600-14610"/>
          <s v="14610-14620"/>
          <s v="14620-14630"/>
          <s v="14630-14640"/>
          <s v="14640-14650"/>
          <s v="14650-14660"/>
          <s v="14660-14670"/>
          <s v="14670-14680"/>
          <s v="14680-14690"/>
          <s v="14690-14700"/>
          <s v="14700-14710"/>
          <s v="14710-14720"/>
          <s v="14720-14730"/>
          <s v="14730-14740"/>
          <s v="14740-14750"/>
          <s v="14750-14760"/>
          <s v="14760-14770"/>
          <s v="14770-14780"/>
          <s v="14780-14790"/>
          <s v="14790-14800"/>
          <s v="14800-14810"/>
          <s v="14810-14820"/>
          <s v="14820-14830"/>
          <s v="14830-14840"/>
          <s v="14840-14850"/>
          <s v="14850-14860"/>
          <s v="14860-14870"/>
          <s v="14870-14880"/>
          <s v="14880-14890"/>
          <s v="14890-14900"/>
          <s v="14900-14910"/>
          <s v="14910-14920"/>
          <s v="14920-14930"/>
          <s v="14930-14940"/>
          <s v="14940-14950"/>
          <s v="14950-14960"/>
          <s v="14960-14970"/>
          <s v="14970-14980"/>
          <s v="14980-14990"/>
          <s v="14990-15000"/>
          <s v="15000-15010"/>
          <s v="15010-15020"/>
          <s v="15020-15030"/>
          <s v="15030-15040"/>
          <s v="15040-15050"/>
          <s v="15050-15060"/>
          <s v="15060-15070"/>
          <s v="15070-15080"/>
          <s v="15080-15090"/>
          <s v="15090-15100"/>
          <s v="15100-15110"/>
          <s v="15110-15120"/>
          <s v="15120-15130"/>
          <s v="15130-15140"/>
          <s v="15140-15150"/>
          <s v="15150-15160"/>
          <s v="15160-15170"/>
          <s v="15170-15180"/>
          <s v="15180-15190"/>
          <s v="15190-15200"/>
          <s v="15200-15210"/>
          <s v="15210-15220"/>
          <s v="15220-15230"/>
          <s v="15230-15240"/>
          <s v="15240-15250"/>
          <s v="15250-15260"/>
          <s v="15260-15270"/>
          <s v="15270-15280"/>
          <s v="15280-15290"/>
          <s v="15290-15300"/>
          <s v="15300-15310"/>
          <s v="15310-15320"/>
          <s v="15320-15330"/>
          <s v="15330-15340"/>
          <s v="15340-15350"/>
          <s v="15350-15360"/>
          <s v="15360-15370"/>
          <s v="15370-15380"/>
          <s v="15380-15390"/>
          <s v="15390-15400"/>
          <s v="15400-15410"/>
          <s v="15410-15420"/>
          <s v="15420-15430"/>
          <s v="15430-15440"/>
          <s v="15440-15450"/>
          <s v="15450-15460"/>
          <s v="15460-15470"/>
          <s v="15470-15480"/>
          <s v="15480-15490"/>
          <s v="15490-15500"/>
          <s v="15500-15510"/>
          <s v="15510-15520"/>
          <s v="15520-15530"/>
          <s v="15530-15540"/>
          <s v="15540-15550"/>
          <s v="15550-15560"/>
          <s v="15560-15570"/>
          <s v="15570-15580"/>
          <s v="15580-15590"/>
          <s v="15590-15600"/>
          <s v="15600-15610"/>
          <s v="15610-15620"/>
          <s v="15620-15630"/>
          <s v="15630-15640"/>
          <s v="15640-15650"/>
          <s v="15650-15660"/>
          <s v="15660-15670"/>
          <s v="15670-15680"/>
          <s v="15680-15690"/>
          <s v="15690-15700"/>
          <s v="15700-15710"/>
          <s v="15710-15720"/>
          <s v="15720-15730"/>
          <s v="15730-15740"/>
          <s v="15740-15750"/>
          <s v="15750-15760"/>
          <s v="15760-15770"/>
          <s v="15770-15780"/>
          <s v="15780-15790"/>
          <s v="15790-15800"/>
          <s v="15800-15810"/>
          <s v="15810-15820"/>
          <s v="15820-15830"/>
          <s v="15830-15840"/>
          <s v="15840-15850"/>
          <s v="15850-15860"/>
          <s v="15860-15870"/>
          <s v="15870-15880"/>
          <s v="15880-15890"/>
          <s v="15890-15900"/>
          <s v="15900-15910"/>
          <s v="15910-15920"/>
          <s v="15920-15930"/>
          <s v="15930-15940"/>
          <s v="15940-15950"/>
          <s v="15950-15960"/>
          <s v="15960-15970"/>
          <s v="15970-15980"/>
          <s v="15980-15990"/>
          <s v="15990-16000"/>
          <s v="16000-16010"/>
          <s v="16010-16020"/>
          <s v="16020-16030"/>
          <s v="16030-16040"/>
          <s v="16040-16050"/>
          <s v="16050-16060"/>
          <s v="16060-16070"/>
          <s v="16070-16080"/>
          <s v="16080-16090"/>
          <s v="16090-16100"/>
          <s v="16100-16110"/>
          <s v="16110-16120"/>
          <s v="16120-16130"/>
          <s v="16130-16140"/>
          <s v="16140-16150"/>
          <s v="16150-16160"/>
          <s v="16160-16170"/>
          <s v="16170-16180"/>
          <s v="16180-16190"/>
          <s v="16190-16200"/>
          <s v="16200-16210"/>
          <s v="16210-16220"/>
          <s v="16220-16230"/>
          <s v="16230-16240"/>
          <s v="16240-16250"/>
          <s v="16250-16260"/>
          <s v="16260-16270"/>
          <s v="16270-16280"/>
          <s v="16280-16290"/>
          <s v="16290-16300"/>
          <s v="16300-16310"/>
          <s v="16310-16320"/>
          <s v="16320-16330"/>
          <s v="16330-16340"/>
          <s v="16340-16350"/>
          <s v="16350-16360"/>
          <s v="16360-16370"/>
          <s v="16370-16380"/>
          <s v="16380-16390"/>
          <s v="16390-16400"/>
          <s v="16400-16410"/>
          <s v="16410-16420"/>
          <s v="16420-16430"/>
          <s v="16430-16440"/>
          <s v="16440-16450"/>
          <s v="16450-16460"/>
          <s v="16460-16470"/>
          <s v="16470-16480"/>
          <s v="16480-16490"/>
          <s v="16490-16500"/>
          <s v="16500-16510"/>
          <s v="16510-16520"/>
          <s v="16520-16530"/>
          <s v="16530-16540"/>
          <s v="16540-16550"/>
          <s v="16550-16560"/>
          <s v="16560-16570"/>
          <s v="16570-16580"/>
          <s v="16580-16590"/>
          <s v="16590-16600"/>
          <s v="16600-16610"/>
          <s v="16610-16620"/>
          <s v="16620-16630"/>
          <s v="16630-16640"/>
          <s v="16640-16650"/>
          <s v="16650-16660"/>
          <s v="16660-16670"/>
          <s v="16670-16680"/>
          <s v="16680-16690"/>
          <s v="16690-16700"/>
          <s v="16700-16710"/>
          <s v="16710-16720"/>
          <s v="16720-16730"/>
          <s v="16730-16740"/>
          <s v="16740-16750"/>
          <s v="16750-16760"/>
          <s v="16760-16770"/>
          <s v="16770-16780"/>
          <s v="16780-16790"/>
          <s v="16790-16800"/>
          <s v="16800-16810"/>
          <s v="16810-16820"/>
          <s v="16820-16830"/>
          <s v="16830-16840"/>
          <s v="16840-16850"/>
          <s v="16850-16860"/>
          <s v="16860-16870"/>
          <s v="16870-16880"/>
          <s v="16880-16890"/>
          <s v="16890-16900"/>
          <s v="16900-16910"/>
          <s v="16910-16920"/>
          <s v="16920-16930"/>
          <s v="16930-16940"/>
          <s v="16940-16950"/>
          <s v="16950-16960"/>
          <s v="16960-16970"/>
          <s v="16970-16980"/>
          <s v="16980-16990"/>
          <s v="16990-17000"/>
          <s v="17000-17010"/>
          <s v="17010-17020"/>
          <s v="17020-17030"/>
          <s v="17030-17040"/>
          <s v="17040-17050"/>
          <s v="17050-17060"/>
          <s v="17060-17070"/>
          <s v="17070-17080"/>
          <s v="17080-17090"/>
          <s v="17090-17100"/>
          <s v="17100-17110"/>
          <s v="17110-17120"/>
          <s v="17120-17130"/>
          <s v="17130-17140"/>
          <s v="17140-17150"/>
          <s v="17150-17160"/>
          <s v="17160-17170"/>
          <s v="17170-17180"/>
          <s v="17180-17190"/>
          <s v="17190-17200"/>
          <s v="17200-17210"/>
          <s v="17210-17220"/>
          <s v="17220-17230"/>
          <s v="17230-17240"/>
          <s v="17240-17250"/>
          <s v="17250-17260"/>
          <s v="17260-17270"/>
          <s v="17270-17280"/>
          <s v="17280-17290"/>
          <s v="17290-17300"/>
          <s v="17300-17310"/>
          <s v="17310-17320"/>
          <s v="17320-17330"/>
          <s v="17330-17340"/>
          <s v="17340-17350"/>
          <s v="17350-17360"/>
          <s v="17360-17370"/>
          <s v="17370-17380"/>
          <s v="17380-17390"/>
          <s v="17390-17400"/>
          <s v="17400-17410"/>
          <s v="17410-17420"/>
          <s v="17420-17430"/>
          <s v="17430-17440"/>
          <s v="17440-17450"/>
          <s v="17450-17460"/>
          <s v="17460-17470"/>
          <s v="17470-17480"/>
          <s v="17480-17490"/>
          <s v="17490-17500"/>
          <s v="17500-17510"/>
          <s v="17510-17520"/>
          <s v="17520-17530"/>
          <s v="17530-17540"/>
          <s v="17540-17550"/>
          <s v="17550-17560"/>
          <s v="17560-17570"/>
          <s v="17570-17580"/>
          <s v="17580-17590"/>
          <s v="17590-17600"/>
          <s v="17600-17610"/>
          <s v="17610-17620"/>
          <s v="17620-17630"/>
          <s v="17630-17640"/>
          <s v="17640-17650"/>
          <s v="17650-17660"/>
          <s v="17660-17670"/>
          <s v="17670-17680"/>
          <s v="17680-17690"/>
          <s v="17690-17700"/>
          <s v="17700-17710"/>
          <s v="17710-17720"/>
          <s v="17720-17730"/>
          <s v="17730-17740"/>
          <s v="17740-17750"/>
          <s v="17750-17760"/>
          <s v="17760-17770"/>
          <s v="17770-17780"/>
          <s v="17780-17790"/>
          <s v="17790-17800"/>
          <s v="17800-17810"/>
          <s v="17810-17820"/>
          <s v="17820-17830"/>
          <s v="17830-17840"/>
          <s v="17840-17850"/>
          <s v="17850-17860"/>
          <s v="17860-17870"/>
          <s v="17870-17880"/>
          <s v="17880-17890"/>
          <s v="17890-17900"/>
          <s v="17900-17910"/>
          <s v="17910-17920"/>
          <s v="17920-17930"/>
          <s v="17930-17940"/>
          <s v="17940-17950"/>
          <s v="17950-17960"/>
          <s v="17960-17970"/>
          <s v="17970-17980"/>
          <s v="17980-17990"/>
          <s v="17990-18000"/>
          <s v="18000-18010"/>
          <s v="18010-18020"/>
          <s v="18020-18030"/>
          <s v="18030-18040"/>
          <s v="18040-18050"/>
          <s v="18050-18060"/>
          <s v="18060-18070"/>
          <s v="18070-18080"/>
          <s v="18080-18090"/>
          <s v="18090-18100"/>
          <s v="18100-18110"/>
          <s v="18110-18120"/>
          <s v="18120-18130"/>
          <s v="18130-18140"/>
          <s v="18140-18150"/>
          <s v="18150-18160"/>
          <s v="18160-18170"/>
          <s v="18170-18180"/>
          <s v="18180-18190"/>
          <s v="18190-18200"/>
          <s v="18200-18210"/>
          <s v="18210-18220"/>
          <s v="18220-18230"/>
          <s v="18230-18240"/>
          <s v="18240-18250"/>
          <s v="18250-18260"/>
          <s v="18260-18270"/>
          <s v="18270-18280"/>
          <s v="18280-18290"/>
          <s v="18290-18300"/>
          <s v="18300-18310"/>
          <s v="18310-18320"/>
          <s v="18320-18330"/>
          <s v="18330-18340"/>
          <s v="18340-18350"/>
          <s v="18350-18360"/>
          <s v="18360-18370"/>
          <s v="18370-18380"/>
          <s v="18380-18390"/>
          <s v="18390-18400"/>
          <s v="18400-18410"/>
          <s v="18410-18420"/>
          <s v="18420-18430"/>
          <s v="18430-18440"/>
          <s v="18440-18450"/>
          <s v="18450-18460"/>
          <s v="18460-18470"/>
          <s v="18470-18480"/>
          <s v="18480-18490"/>
          <s v="18490-18500"/>
          <s v="18500-18510"/>
          <s v="18510-18520"/>
          <s v="18520-18530"/>
          <s v="18530-18540"/>
          <s v="18540-18550"/>
          <s v="18550-18560"/>
          <s v="18560-18570"/>
          <s v="18570-18580"/>
          <s v="18580-18590"/>
          <s v="18590-18600"/>
          <s v="18600-18610"/>
          <s v="18610-18620"/>
          <s v="18620-18630"/>
          <s v="18630-18640"/>
          <s v="18640-18650"/>
          <s v="18650-18660"/>
          <s v="18660-18670"/>
          <s v="18670-18680"/>
          <s v="18680-18690"/>
          <s v="18690-18700"/>
          <s v="18700-18710"/>
          <s v="18710-18720"/>
          <s v="18720-18730"/>
          <s v="18730-18740"/>
          <s v="18740-18750"/>
          <s v="18750-18760"/>
          <s v="18760-18770"/>
          <s v="18770-18780"/>
          <s v="18780-18790"/>
          <s v="18790-18800"/>
          <s v="18800-18810"/>
          <s v="18810-18820"/>
          <s v="18820-18830"/>
          <s v="18830-18840"/>
          <s v="18840-18850"/>
          <s v="18850-18860"/>
          <s v="18860-18870"/>
          <s v="18870-18880"/>
          <s v="18880-18890"/>
          <s v="18890-18900"/>
          <s v="18900-18910"/>
          <s v="18910-18920"/>
          <s v="18920-18930"/>
          <s v="18930-18940"/>
          <s v="18940-18950"/>
          <s v="18950-18960"/>
          <s v="18960-18970"/>
          <s v="18970-18980"/>
          <s v="18980-18990"/>
          <s v="18990-19000"/>
          <s v="19000-19010"/>
          <s v="19010-19020"/>
          <s v="19020-19030"/>
          <s v="19030-19040"/>
          <s v="19040-19050"/>
          <s v="19050-19060"/>
          <s v="19060-19070"/>
          <s v="19070-19080"/>
          <s v="19080-19090"/>
          <s v="19090-19100"/>
          <s v="19100-19110"/>
          <s v="19110-19120"/>
          <s v="19120-19130"/>
          <s v="19130-19140"/>
          <s v="19140-19150"/>
          <s v="19150-19160"/>
          <s v="19160-19170"/>
          <s v="19170-19180"/>
          <s v="19180-19190"/>
          <s v="19190-19200"/>
          <s v="19200-19210"/>
          <s v="19210-19220"/>
          <s v="19220-19230"/>
          <s v="19230-19240"/>
          <s v="19240-19250"/>
          <s v="19250-19260"/>
          <s v="19260-19270"/>
          <s v="19270-19280"/>
          <s v="19280-19290"/>
          <s v="19290-19300"/>
          <s v="19300-19310"/>
          <s v="19310-19320"/>
          <s v="19320-19330"/>
          <s v="19330-19340"/>
          <s v="19340-19350"/>
          <s v="19350-19360"/>
          <s v="19360-19370"/>
          <s v="19370-19380"/>
          <s v="19380-19390"/>
          <s v="19390-19400"/>
          <s v="19400-19410"/>
          <s v="19410-19420"/>
          <s v="19420-19430"/>
          <s v="19430-19440"/>
          <s v="19440-19450"/>
          <s v="19450-19460"/>
          <s v="19460-19470"/>
          <s v="19470-19480"/>
          <s v="19480-19490"/>
          <s v="19490-19500"/>
          <s v="19500-19510"/>
          <s v="19510-19520"/>
          <s v="19520-19530"/>
          <s v="19530-19540"/>
          <s v="19540-19550"/>
          <s v="19550-19560"/>
          <s v="19560-19570"/>
          <s v="19570-19580"/>
          <s v="19580-19590"/>
          <s v="19590-19600"/>
          <s v="19600-19610"/>
          <s v="19610-19620"/>
          <s v="19620-19630"/>
          <s v="19630-19640"/>
          <s v="19640-19650"/>
          <s v="19650-19660"/>
          <s v="19660-19670"/>
          <s v="19670-19680"/>
          <s v="19680-19690"/>
          <s v="19690-19700"/>
          <s v="19700-19710"/>
          <s v="19710-19720"/>
          <s v="19720-19730"/>
          <s v="19730-19740"/>
          <s v="19740-19750"/>
          <s v="19750-19760"/>
          <s v="19760-19770"/>
          <s v="19770-19780"/>
          <s v="19780-19790"/>
          <s v="19790-19800"/>
          <s v="19800-19810"/>
          <s v="19810-19820"/>
          <s v="19820-19830"/>
          <s v="19830-19840"/>
          <s v="19840-19850"/>
          <s v="19850-19860"/>
          <s v="19860-19870"/>
          <s v="19870-19880"/>
          <s v="19880-19890"/>
          <s v="19890-19900"/>
          <s v="19900-19910"/>
          <s v="19910-19920"/>
          <s v="19920-19930"/>
          <s v="19930-19940"/>
          <s v="19940-19950"/>
          <s v="19950-19960"/>
          <s v="19960-19970"/>
          <s v="19970-19980"/>
          <s v="19980-19990"/>
          <s v="19990-20000"/>
          <s v="20000-20010"/>
          <s v="20010-20020"/>
          <s v="20020-20030"/>
          <s v="20030-20040"/>
          <s v="20040-20050"/>
          <s v="20050-20060"/>
          <s v="20060-20070"/>
          <s v="20070-20080"/>
          <s v="20080-20090"/>
          <s v="20090-20100"/>
          <s v="20100-20110"/>
          <s v="20110-20120"/>
          <s v="20120-20130"/>
          <s v="20130-20140"/>
          <s v="20140-20150"/>
          <s v="20150-20160"/>
          <s v="20160-20170"/>
          <s v="20170-20180"/>
          <s v="20180-20190"/>
          <s v="20190-20200"/>
          <s v="20200-20210"/>
          <s v="20210-20220"/>
          <s v="20220-20230"/>
          <s v="20230-20240"/>
          <s v="20240-20250"/>
          <s v="20250-20260"/>
          <s v="20260-20270"/>
          <s v="20270-20280"/>
          <s v="20280-20290"/>
          <s v="20290-20300"/>
          <s v="20300-20310"/>
          <s v="20310-20320"/>
          <s v="20320-20330"/>
          <s v="20330-20340"/>
          <s v="20340-20350"/>
          <s v="20350-20360"/>
          <s v="20360-20370"/>
          <s v="20370-20380"/>
          <s v="20380-20390"/>
          <s v="20390-20400"/>
          <s v="20400-20410"/>
          <s v="20410-20420"/>
          <s v="20420-20430"/>
          <s v="20430-20440"/>
          <s v="20440-20450"/>
          <s v="20450-20460"/>
          <s v="20460-20470"/>
          <s v="20470-20480"/>
          <s v="20480-20490"/>
          <s v="20490-20500"/>
          <s v="20500-20510"/>
          <s v="20510-20520"/>
          <s v="20520-20530"/>
          <s v="20530-20540"/>
          <s v="20540-20550"/>
          <s v="20550-20560"/>
          <s v="20560-20570"/>
          <s v="20570-20580"/>
          <s v="20580-20590"/>
          <s v="20590-20600"/>
          <s v="20600-20610"/>
          <s v="20610-20620"/>
          <s v="20620-20630"/>
          <s v="20630-20640"/>
          <s v="20640-20650"/>
          <s v="20650-20660"/>
          <s v="20660-20670"/>
          <s v="20670-20680"/>
          <s v="20680-20690"/>
          <s v="20690-20700"/>
          <s v="20700-20710"/>
          <s v="20710-20720"/>
          <s v="20720-20730"/>
          <s v="20730-20740"/>
          <s v="20740-20750"/>
          <s v="20750-20760"/>
          <s v="20760-20770"/>
          <s v="20770-20780"/>
          <s v="20780-20790"/>
          <s v="20790-20800"/>
          <s v="20800-20810"/>
          <s v="20810-20820"/>
          <s v="20820-20830"/>
          <s v="20830-20840"/>
          <s v="20840-20850"/>
          <s v="20850-20860"/>
          <s v="20860-20870"/>
          <s v="20870-20880"/>
          <s v="20880-20890"/>
          <s v="20890-20900"/>
          <s v="20900-20910"/>
          <s v="20910-20920"/>
          <s v="20920-20930"/>
          <s v="20930-20940"/>
          <s v="20940-20950"/>
          <s v="20950-20960"/>
          <s v="20960-20970"/>
          <s v="20970-20980"/>
          <s v="20980-20990"/>
          <s v="20990-21000"/>
          <s v="21000-21010"/>
          <s v="21010-21020"/>
          <s v="21020-21030"/>
          <s v="21030-21040"/>
          <s v="21040-21050"/>
          <s v="21050-21060"/>
          <s v="21060-21070"/>
          <s v="21070-21080"/>
          <s v="21080-21090"/>
          <s v="21090-21100"/>
          <s v="21100-21110"/>
          <s v="21110-21120"/>
          <s v="21120-21130"/>
          <s v="21130-21140"/>
          <s v="21140-21150"/>
          <s v="21150-21160"/>
          <s v="21160-21170"/>
          <s v="21170-21180"/>
          <s v="21180-21190"/>
          <s v="21190-21200"/>
          <s v="21200-21210"/>
          <s v="21210-21220"/>
          <s v="21220-21230"/>
          <s v="21230-21240"/>
          <s v="21240-21250"/>
          <s v="21250-21260"/>
          <s v="21260-21270"/>
          <s v="21270-21280"/>
          <s v="21280-21290"/>
          <s v="21290-21300"/>
          <s v="21300-21310"/>
          <s v="21310-21320"/>
          <s v="21320-21330"/>
          <s v="21330-21340"/>
          <s v="21340-21350"/>
          <s v="21350-21360"/>
          <s v="21360-21370"/>
          <s v="21370-21380"/>
          <s v="21380-21390"/>
          <s v="21390-21400"/>
          <s v="21400-21410"/>
          <s v="21410-21420"/>
          <s v="21420-21430"/>
          <s v="21430-21440"/>
          <s v="21440-21450"/>
          <s v="21450-21460"/>
          <s v="21460-21470"/>
          <s v="21470-21480"/>
          <s v="21480-21490"/>
          <s v="21490-21500"/>
          <s v="21500-21510"/>
          <s v="21510-21520"/>
          <s v="21520-21530"/>
          <s v="21530-21540"/>
          <s v="21540-21550"/>
          <s v="21550-21560"/>
          <s v="21560-21570"/>
          <s v="21570-21580"/>
          <s v="21580-21590"/>
          <s v="21590-21600"/>
          <s v="21600-21610"/>
          <s v="21610-21620"/>
          <s v="21620-21630"/>
          <s v="21630-21640"/>
          <s v="21640-21650"/>
          <s v="21650-21660"/>
          <s v="21660-21670"/>
          <s v="21670-21680"/>
          <s v="21680-21690"/>
          <s v="21690-21700"/>
          <s v="21700-21710"/>
          <s v="21710-21720"/>
          <s v="21720-21730"/>
          <s v="21730-21740"/>
          <s v="21740-21750"/>
          <s v="21750-21760"/>
          <s v="21760-21770"/>
          <s v="21770-21780"/>
          <s v="21780-21790"/>
          <s v="21790-21800"/>
          <s v="21800-21810"/>
          <s v="21810-21820"/>
          <s v="21820-21830"/>
          <s v="21830-21840"/>
          <s v="21840-21850"/>
          <s v="21850-21860"/>
          <s v="21860-21870"/>
          <s v="21870-21880"/>
          <s v="21880-21890"/>
          <s v="21890-21900"/>
          <s v="21900-21910"/>
          <s v="21910-21920"/>
          <s v="21920-21930"/>
          <s v="21930-21940"/>
          <s v="21940-21950"/>
          <s v="21950-21960"/>
          <s v="21960-21970"/>
          <s v="21970-21980"/>
          <s v="21980-21990"/>
          <s v="21990-22000"/>
          <s v="22000-22010"/>
          <s v="22010-22020"/>
          <s v="22020-22030"/>
          <s v="22030-22040"/>
          <s v="22040-22050"/>
          <s v="22050-22060"/>
          <s v="22060-22070"/>
          <s v="22070-22080"/>
          <s v="22080-22090"/>
          <s v="22090-22100"/>
          <s v="22100-22110"/>
          <s v="22110-22120"/>
          <s v="22120-22130"/>
          <s v="22130-22140"/>
          <s v="22140-22150"/>
          <s v="22150-22160"/>
          <s v="22160-22170"/>
          <s v="22170-22180"/>
          <s v="22180-22190"/>
          <s v="22190-22200"/>
          <s v="22200-22210"/>
          <s v="22210-22220"/>
          <s v="22220-22230"/>
          <s v="22230-22240"/>
          <s v="22240-22250"/>
          <s v="22250-22260"/>
          <s v="22260-22270"/>
          <s v="22270-22280"/>
          <s v="22280-22290"/>
          <s v="22290-22300"/>
          <s v="22300-22310"/>
          <s v="22310-22320"/>
          <s v="22320-22330"/>
          <s v="22330-22340"/>
          <s v="22340-22350"/>
          <s v="22350-22360"/>
          <s v="22360-22370"/>
          <s v="22370-22380"/>
          <s v="22380-22390"/>
          <s v="22390-22400"/>
          <s v="22400-22410"/>
          <s v="22410-22420"/>
          <s v="22420-22430"/>
          <s v="22430-22440"/>
          <s v="22440-22450"/>
          <s v="22450-22460"/>
          <s v="22460-22470"/>
          <s v="22470-22480"/>
          <s v="22480-22490"/>
          <s v="22490-22500"/>
          <s v="22500-22510"/>
          <s v="22510-22520"/>
          <s v="22520-22530"/>
          <s v="22530-22540"/>
          <s v="22540-22550"/>
          <s v="22550-22560"/>
          <s v="22560-22570"/>
          <s v="22570-22580"/>
          <s v="22580-22590"/>
          <s v="22590-22600"/>
          <s v="22600-22610"/>
          <s v="22610-22620"/>
          <s v="22620-22630"/>
          <s v="22630-22640"/>
          <s v="22640-22650"/>
          <s v="22650-22660"/>
          <s v="22660-22670"/>
          <s v="22670-22680"/>
          <s v="22680-22690"/>
          <s v="22690-22700"/>
          <s v="22700-22710"/>
          <s v="22710-22720"/>
          <s v="22720-22730"/>
          <s v="22730-22740"/>
          <s v="22740-22750"/>
          <s v="22750-22760"/>
          <s v="22760-22770"/>
          <s v="22770-22780"/>
          <s v="22780-22790"/>
          <s v="22790-22800"/>
          <s v="22800-22810"/>
          <s v="22810-22820"/>
          <s v="22820-22830"/>
          <s v="22830-22840"/>
          <s v="22840-22850"/>
          <s v="22850-22860"/>
          <s v="22860-22870"/>
          <s v="22870-22880"/>
          <s v="22880-22890"/>
          <s v="22890-22900"/>
          <s v="22900-22910"/>
          <s v="22910-22920"/>
          <s v="22920-22930"/>
          <s v="22930-22940"/>
          <s v="22940-22950"/>
          <s v="22950-22960"/>
          <s v="22960-22970"/>
          <s v="22970-22980"/>
          <s v="22980-22990"/>
          <s v="22990-23000"/>
          <s v="23000-23010"/>
          <s v="23010-23020"/>
          <s v="23020-23030"/>
          <s v="23030-23040"/>
          <s v="23040-23050"/>
          <s v="23050-23060"/>
          <s v="23060-23070"/>
          <s v="23070-23080"/>
          <s v="23080-23090"/>
          <s v="23090-23100"/>
          <s v="23100-23110"/>
          <s v="23110-23120"/>
          <s v="23120-23130"/>
          <s v="23130-23140"/>
          <s v="23140-23150"/>
          <s v="23150-23160"/>
          <s v="23160-23170"/>
          <s v="23170-23180"/>
          <s v="23180-23190"/>
          <s v="23190-23200"/>
          <s v="23200-23210"/>
          <s v="23210-23220"/>
          <s v="23220-23230"/>
          <s v="23230-23240"/>
          <s v="23240-23250"/>
          <s v="23250-23260"/>
          <s v="23260-23270"/>
          <s v="23270-23280"/>
          <s v="23280-23290"/>
          <s v="23290-23300"/>
          <s v="23300-23310"/>
          <s v="23310-23320"/>
          <s v="23320-23330"/>
          <s v="23330-23340"/>
          <s v="23340-23350"/>
          <s v="23350-23360"/>
          <s v="23360-23370"/>
          <s v="23370-23380"/>
          <s v="23380-23390"/>
          <s v="23390-23400"/>
          <s v="23400-23410"/>
          <s v="23410-23420"/>
          <s v="23420-23430"/>
          <s v="23430-23440"/>
          <s v="23440-23450"/>
          <s v="23450-23460"/>
          <s v="23460-23470"/>
          <s v="23470-23480"/>
          <s v="23480-23490"/>
          <s v="23490-23500"/>
          <s v="23500-23510"/>
          <s v="23510-23520"/>
          <s v="23520-23530"/>
          <s v="23530-23540"/>
          <s v="23540-23550"/>
          <s v="23550-23560"/>
          <s v="23560-23570"/>
          <s v="23570-23580"/>
          <s v="23580-23590"/>
          <s v="23590-23600"/>
          <s v="23600-23610"/>
          <s v="23610-23620"/>
          <s v="23620-23630"/>
          <s v="23630-23640"/>
          <s v="23640-23650"/>
          <s v="23650-23660"/>
          <s v="23660-23670"/>
          <s v="23670-23680"/>
          <s v="23680-23690"/>
          <s v="23690-23700"/>
          <s v="23700-23710"/>
          <s v="23710-23720"/>
          <s v="23720-23730"/>
          <s v="23730-23740"/>
          <s v="23740-23750"/>
          <s v="23750-23760"/>
          <s v="23760-23770"/>
          <s v="23770-23780"/>
          <s v="23780-23790"/>
          <s v="23790-23800"/>
          <s v="23800-23810"/>
          <s v="23810-23820"/>
          <s v="23820-23830"/>
          <s v="23830-23840"/>
          <s v="23840-23850"/>
          <s v="23850-23860"/>
          <s v="23860-23870"/>
          <s v="23870-23880"/>
          <s v="23880-23890"/>
          <s v="23890-23900"/>
          <s v="23900-23910"/>
          <s v="23910-23920"/>
          <s v="23920-23930"/>
          <s v="23930-23940"/>
          <s v="23940-23950"/>
          <s v="23950-23960"/>
          <s v="23960-23970"/>
          <s v="23970-23980"/>
          <s v="23980-23990"/>
          <s v="23990-24000"/>
          <s v="24000-24010"/>
          <s v="24010-24020"/>
          <s v="24020-24030"/>
          <s v="24030-24040"/>
          <s v="24040-24050"/>
          <s v="24050-24060"/>
          <s v="24060-24070"/>
          <s v="24070-24080"/>
          <s v="24080-24090"/>
          <s v="24090-24100"/>
          <s v="24100-24110"/>
          <s v="24110-24120"/>
          <s v="24120-24130"/>
          <s v="24130-24140"/>
          <s v="24140-24150"/>
          <s v="24150-24160"/>
          <s v="24160-24170"/>
          <s v="24170-24180"/>
          <s v="24180-24190"/>
          <s v="24190-24200"/>
          <s v="24200-24210"/>
          <s v="24210-24220"/>
          <s v="24220-24230"/>
          <s v="24230-24240"/>
          <s v="24240-24250"/>
          <s v="24250-24260"/>
          <s v="24260-24270"/>
          <s v="24270-24280"/>
          <s v="24280-24290"/>
          <s v="24290-24300"/>
          <s v="24300-24310"/>
          <s v="24310-24320"/>
          <s v="24320-24330"/>
          <s v="24330-24340"/>
          <s v="24340-24350"/>
          <s v="24350-24360"/>
          <s v="24360-24370"/>
          <s v="24370-24380"/>
          <s v="24380-24390"/>
          <s v="24390-24400"/>
          <s v="24400-24410"/>
          <s v="24410-24420"/>
          <s v="24420-24430"/>
          <s v="24430-24440"/>
          <s v="24440-24450"/>
          <s v="24450-24460"/>
          <s v="24460-24470"/>
          <s v="24470-24480"/>
          <s v="24480-24490"/>
          <s v="24490-24500"/>
          <s v="24500-24510"/>
          <s v="24510-24520"/>
          <s v="24520-24530"/>
          <s v="24530-24540"/>
          <s v="24540-24550"/>
          <s v="24550-24560"/>
          <s v="24560-24570"/>
          <s v="24570-24580"/>
          <s v="24580-24590"/>
          <s v="24590-24600"/>
          <s v="24600-24610"/>
          <s v="24610-24620"/>
          <s v="24620-24630"/>
          <s v="24630-24640"/>
          <s v="24640-24650"/>
          <s v="24650-24660"/>
          <s v="24660-24670"/>
          <s v="24670-24680"/>
          <s v="24680-24690"/>
          <s v="24690-24700"/>
          <s v="24700-24710"/>
          <s v="24710-24720"/>
          <s v="24720-24730"/>
          <s v="24730-24740"/>
          <s v="24740-24750"/>
          <s v="24750-24760"/>
          <s v="24760-24770"/>
          <s v="24770-24780"/>
          <s v="24780-24790"/>
          <s v="24790-24800"/>
          <s v="24800-24810"/>
          <s v="24810-24820"/>
          <s v="24820-24830"/>
          <s v="24830-24840"/>
          <s v="24840-24850"/>
          <s v="24850-24860"/>
          <s v="24860-24870"/>
          <s v="24870-24880"/>
          <s v="24880-24890"/>
          <s v="24890-24900"/>
          <s v="24900-24910"/>
          <s v="24910-24920"/>
          <s v="24920-24930"/>
          <s v="24930-24940"/>
          <s v="24940-24950"/>
          <s v="24950-24960"/>
          <s v="24960-24970"/>
          <s v="24970-24980"/>
          <s v="24980-24990"/>
          <s v="24990-25000"/>
          <s v="25000-25010"/>
          <s v="25010-25020"/>
          <s v="25020-25030"/>
          <s v="25030-25040"/>
          <s v="25040-25050"/>
          <s v="25050-25060"/>
          <s v="25060-25070"/>
          <s v="25070-25080"/>
          <s v="25080-25090"/>
          <s v="25090-25100"/>
          <s v="25100-25110"/>
          <s v="25110-25120"/>
          <s v="25120-25130"/>
          <s v="25130-25140"/>
          <s v="25140-25150"/>
          <s v="25150-25160"/>
          <s v="25160-25170"/>
          <s v="25170-25180"/>
          <s v="25180-25190"/>
          <s v="25190-25200"/>
          <s v="25200-25210"/>
          <s v="25210-25220"/>
          <s v="25220-25230"/>
          <s v="25230-25240"/>
          <s v="25240-25250"/>
          <s v="25250-25260"/>
          <s v="25260-25270"/>
          <s v="25270-25280"/>
          <s v="25280-25290"/>
          <s v="25290-25300"/>
          <s v="25300-25310"/>
          <s v="25310-25320"/>
          <s v="25320-25330"/>
          <s v="25330-25340"/>
          <s v="25340-25350"/>
          <s v="25350-25360"/>
          <s v="25360-25370"/>
          <s v="25370-25380"/>
          <s v="25380-25390"/>
          <s v="25390-25400"/>
          <s v="25400-25410"/>
          <s v="25410-25420"/>
          <s v="25420-25430"/>
          <s v="25430-25440"/>
          <s v="25440-25450"/>
          <s v="25450-25460"/>
          <s v="25460-25470"/>
          <s v="25470-25480"/>
          <s v="25480-25490"/>
          <s v="25490-25500"/>
          <s v="25500-25510"/>
          <s v="25510-25520"/>
          <s v="25520-25530"/>
          <s v="25530-25540"/>
          <s v="25540-25550"/>
          <s v="25550-25560"/>
          <s v="25560-25570"/>
          <s v="25570-25580"/>
          <s v="25580-25590"/>
          <s v="25590-25600"/>
          <s v="25600-25610"/>
          <s v="25610-25620"/>
          <s v="25620-25630"/>
          <s v="25630-25640"/>
          <s v="25640-25650"/>
          <s v="25650-25660"/>
          <s v="25660-25670"/>
          <s v="25670-25680"/>
          <s v="25680-25690"/>
          <s v="25690-25700"/>
          <s v="25700-25710"/>
          <s v="25710-25720"/>
          <s v="25720-25730"/>
          <s v="25730-25740"/>
          <s v="25740-25750"/>
          <s v="25750-25760"/>
          <s v="25760-25770"/>
          <s v="25770-25780"/>
          <s v="25780-25790"/>
          <s v="25790-25800"/>
          <s v="25800-25810"/>
          <s v="25810-25820"/>
          <s v="25820-25830"/>
          <s v="25830-25840"/>
          <s v="25840-25850"/>
          <s v="25850-25860"/>
          <s v="25860-25870"/>
          <s v="25870-25880"/>
          <s v="25880-25890"/>
          <s v="25890-25900"/>
          <s v="25900-25910"/>
          <s v="25910-25920"/>
          <s v="25920-25930"/>
          <s v="25930-25940"/>
          <s v="25940-25950"/>
          <s v="25950-25960"/>
          <s v="25960-25970"/>
          <s v="25970-25980"/>
          <s v="25980-25990"/>
          <s v="25990-26000"/>
          <s v="26000-26010"/>
          <s v="26010-26020"/>
          <s v="26020-26030"/>
          <s v="26030-26040"/>
          <s v="26040-26050"/>
          <s v="26050-26060"/>
          <s v="26060-26070"/>
          <s v="26070-26080"/>
          <s v="26080-26090"/>
          <s v="26090-26100"/>
          <s v="26100-26110"/>
          <s v="26110-26120"/>
          <s v="26120-26130"/>
          <s v="26130-26140"/>
          <s v="26140-26150"/>
          <s v="26150-26160"/>
          <s v="26160-26170"/>
          <s v="26170-26180"/>
          <s v="26180-26190"/>
          <s v="26190-26200"/>
          <s v="26200-26210"/>
          <s v="26210-26220"/>
          <s v="26220-26230"/>
          <s v="26230-26240"/>
          <s v="26240-26250"/>
          <s v="26250-26260"/>
          <s v="26260-26270"/>
          <s v="26270-26280"/>
          <s v="26280-26290"/>
          <s v="26290-26300"/>
          <s v="26300-26310"/>
          <s v="26310-26320"/>
          <s v="26320-26330"/>
          <s v="26330-26340"/>
          <s v="26340-26350"/>
          <s v="26350-26360"/>
          <s v="26360-26370"/>
          <s v="26370-26380"/>
          <s v="26380-26390"/>
          <s v="26390-26400"/>
          <s v="26400-26410"/>
          <s v="26410-26420"/>
          <s v="26420-26430"/>
          <s v="26430-26440"/>
          <s v="26440-26450"/>
          <s v="26450-26460"/>
          <s v="26460-26470"/>
          <s v="26470-26480"/>
          <s v="26480-26490"/>
          <s v="26490-26500"/>
          <s v="26500-26510"/>
          <s v="26510-26520"/>
          <s v="26520-26530"/>
          <s v="26530-26540"/>
          <s v="26540-26550"/>
          <s v="26550-26560"/>
          <s v="26560-26570"/>
          <s v="26570-26580"/>
          <s v="26580-26590"/>
          <s v="26590-26600"/>
          <s v="26600-26610"/>
          <s v="26610-26620"/>
          <s v="26620-26630"/>
          <s v="26630-26640"/>
          <s v="26640-26650"/>
          <s v="26650-26660"/>
          <s v="26660-26670"/>
          <s v="26670-26680"/>
          <s v="26680-26690"/>
          <s v="26690-26700"/>
          <s v="26700-26710"/>
          <s v="26710-26720"/>
          <s v="26720-26730"/>
          <s v="26730-26740"/>
          <s v="26740-26750"/>
          <s v="26750-26760"/>
          <s v="26760-26770"/>
          <s v="26770-26780"/>
          <s v="26780-26790"/>
          <s v="26790-26800"/>
          <s v="26800-26810"/>
          <s v="26810-26820"/>
          <s v="26820-26830"/>
          <s v="26830-26840"/>
          <s v="26840-26850"/>
          <s v="26850-26860"/>
          <s v="26860-26870"/>
          <s v="26870-26880"/>
          <s v="26880-26890"/>
          <s v="26890-26900"/>
          <s v="26900-26910"/>
          <s v="26910-26920"/>
          <s v="26920-26930"/>
          <s v="26930-26940"/>
          <s v="26940-26950"/>
          <s v="26950-26960"/>
          <s v="26960-26970"/>
          <s v="26970-26980"/>
          <s v="26980-26990"/>
          <s v="26990-27000"/>
          <s v="27000-27010"/>
          <s v="27010-27020"/>
          <s v="27020-27030"/>
          <s v="27030-27040"/>
          <s v="27040-27050"/>
          <s v="27050-27060"/>
          <s v="27060-27070"/>
          <s v="27070-27080"/>
          <s v="27080-27090"/>
          <s v="27090-27100"/>
          <s v="27100-27110"/>
          <s v="27110-27120"/>
          <s v="27120-27130"/>
          <s v="27130-27140"/>
          <s v="27140-27150"/>
          <s v="27150-27160"/>
          <s v="27160-27170"/>
          <s v="27170-27180"/>
          <s v="27180-27190"/>
          <s v="27190-27200"/>
          <s v="27200-27210"/>
          <s v="27210-27220"/>
          <s v="27220-27230"/>
          <s v="27230-27240"/>
          <s v="27240-27250"/>
          <s v="27250-27260"/>
          <s v="27260-27270"/>
          <s v="27270-27280"/>
          <s v="27280-27290"/>
          <s v="27290-27300"/>
          <s v="27300-27310"/>
          <s v="27310-27320"/>
          <s v="27320-27330"/>
          <s v="27330-27340"/>
          <s v="27340-27350"/>
          <s v="27350-27360"/>
          <s v="27360-27370"/>
          <s v="27370-27380"/>
          <s v="27380-27390"/>
          <s v="27390-27400"/>
          <s v="27400-27410"/>
          <s v="27410-27420"/>
          <s v="27420-27430"/>
          <s v="27430-27440"/>
          <s v="27440-27450"/>
          <s v="27450-27460"/>
          <s v="27460-27470"/>
          <s v="27470-27480"/>
          <s v="27480-27490"/>
          <s v="27490-27500"/>
          <s v="27500-27510"/>
          <s v="27510-27520"/>
          <s v="27520-27530"/>
          <s v="27530-27540"/>
          <s v="27540-27550"/>
          <s v="27550-27560"/>
          <s v="27560-27570"/>
          <s v="27570-27580"/>
          <s v="27580-27590"/>
          <s v="27590-27600"/>
          <s v="27600-27610"/>
          <s v="27610-27620"/>
          <s v="27620-27630"/>
          <s v="27630-27640"/>
          <s v="27640-27650"/>
          <s v="27650-27660"/>
          <s v="27660-27670"/>
          <s v="27670-27680"/>
          <s v="27680-27690"/>
          <s v="27690-27700"/>
          <s v="27700-27710"/>
          <s v="27710-27720"/>
          <s v="27720-27730"/>
          <s v="27730-27740"/>
          <s v="27740-27750"/>
          <s v="27750-27760"/>
          <s v="27760-27770"/>
          <s v="27770-27780"/>
          <s v="27780-27790"/>
          <s v="27790-27800"/>
          <s v="27800-27810"/>
          <s v="27810-27820"/>
          <s v="27820-27830"/>
          <s v="27830-27840"/>
          <s v="27840-27850"/>
          <s v="27850-27860"/>
          <s v="27860-27870"/>
          <s v="27870-27880"/>
          <s v="27880-27890"/>
          <s v="27890-27900"/>
          <s v="27900-27910"/>
          <s v="27910-27920"/>
          <s v="27920-27930"/>
          <s v="27930-27940"/>
          <s v="27940-27950"/>
          <s v="27950-27960"/>
          <s v="27960-27970"/>
          <s v="27970-27980"/>
          <s v="27980-27990"/>
          <s v="27990-28000"/>
          <s v="28000-28010"/>
          <s v="28010-28020"/>
          <s v="28020-28030"/>
          <s v="28030-28040"/>
          <s v="28040-28050"/>
          <s v="28050-28060"/>
          <s v="28060-28070"/>
          <s v="28070-28080"/>
          <s v="28080-28090"/>
          <s v="28090-28100"/>
          <s v="28100-28110"/>
          <s v="28110-28120"/>
          <s v="28120-28130"/>
          <s v="28130-28140"/>
          <s v="28140-28150"/>
          <s v="28150-28160"/>
          <s v="28160-28170"/>
          <s v="28170-28180"/>
          <s v="28180-28190"/>
          <s v="28190-28200"/>
          <s v="28200-28210"/>
          <s v="28210-28220"/>
          <s v="28220-28230"/>
          <s v="28230-28240"/>
          <s v="28240-28250"/>
          <s v="28250-28260"/>
          <s v="28260-28270"/>
          <s v="28270-28280"/>
          <s v="28280-28290"/>
          <s v="28290-28300"/>
          <s v="28300-28310"/>
          <s v="28310-28320"/>
          <s v="28320-28330"/>
          <s v="28330-28340"/>
          <s v="28340-28350"/>
          <s v="28350-28360"/>
          <s v="28360-28370"/>
          <s v="28370-28380"/>
          <s v="28380-28390"/>
          <s v="28390-28400"/>
          <s v="28400-28410"/>
          <s v="28410-28420"/>
          <s v="28420-28430"/>
          <s v="28430-28440"/>
          <s v="28440-28450"/>
          <s v="28450-28460"/>
          <s v="28460-28470"/>
          <s v="28470-28480"/>
          <s v="28480-28490"/>
          <s v="28490-28500"/>
          <s v="28500-28510"/>
          <s v="28510-28520"/>
          <s v="28520-28530"/>
          <s v="28530-28540"/>
          <s v="28540-28550"/>
          <s v="28550-28560"/>
          <s v="28560-28570"/>
          <s v="28570-28580"/>
          <s v="28580-28590"/>
          <s v="28590-28600"/>
          <s v="28600-28610"/>
          <s v="28610-28620"/>
          <s v="28620-28630"/>
          <s v="28630-28640"/>
          <s v="28640-28650"/>
          <s v="28650-28660"/>
          <s v="28660-28670"/>
          <s v="28670-28680"/>
          <s v="28680-28690"/>
          <s v="28690-28700"/>
          <s v="28700-28710"/>
          <s v="28710-28720"/>
          <s v="28720-28730"/>
          <s v="28730-28740"/>
          <s v="28740-28750"/>
          <s v="28750-28760"/>
          <s v="28760-28770"/>
          <s v="28770-28780"/>
          <s v="28780-28790"/>
          <s v="28790-28800"/>
          <s v="28800-28810"/>
          <s v="28810-28820"/>
          <s v="28820-28830"/>
          <s v="28830-28840"/>
          <s v="28840-28850"/>
          <s v="28850-28860"/>
          <s v="28860-28870"/>
          <s v="28870-28880"/>
          <s v="28880-28890"/>
          <s v="28890-28900"/>
          <s v="28900-28910"/>
          <s v="28910-28920"/>
          <s v="28920-28930"/>
          <s v="28930-28940"/>
          <s v="28940-28950"/>
          <s v="28950-28960"/>
          <s v="28960-28970"/>
          <s v="28970-28980"/>
          <s v="28980-28990"/>
          <s v="28990-29000"/>
          <s v="29000-29010"/>
          <s v="29010-29020"/>
          <s v="29020-29030"/>
          <s v="29030-29040"/>
          <s v="29040-29050"/>
          <s v="29050-29060"/>
          <s v="29060-29070"/>
          <s v="29070-29080"/>
          <s v="29080-29090"/>
          <s v="29090-29100"/>
          <s v="29100-29110"/>
          <s v="29110-29120"/>
          <s v="29120-29130"/>
          <s v="29130-29140"/>
          <s v="29140-29150"/>
          <s v="29150-29160"/>
          <s v="29160-29170"/>
          <s v="29170-29180"/>
          <s v="29180-29190"/>
          <s v="29190-29200"/>
          <s v="29200-29210"/>
          <s v="29210-29220"/>
          <s v="29220-29230"/>
          <s v="29230-29240"/>
          <s v="29240-29250"/>
          <s v="29250-29260"/>
          <s v="29260-29270"/>
          <s v="29270-29280"/>
          <s v="29280-29290"/>
          <s v="29290-29300"/>
          <s v="29300-29310"/>
          <s v="29310-29320"/>
          <s v="29320-29330"/>
          <s v="29330-29340"/>
          <s v="29340-29350"/>
          <s v="29350-29360"/>
          <s v="29360-29370"/>
          <s v="29370-29380"/>
          <s v="29380-29390"/>
          <s v="29390-29400"/>
          <s v="29400-29410"/>
          <s v="29410-29420"/>
          <s v="29420-29430"/>
          <s v="29430-29440"/>
          <s v="29440-29450"/>
          <s v="29450-29460"/>
          <s v="29460-29470"/>
          <s v="29470-29480"/>
          <s v="29480-29490"/>
          <s v="29490-29500"/>
          <s v="29500-29510"/>
          <s v="29510-29520"/>
          <s v="29520-29530"/>
          <s v="29530-29540"/>
          <s v="29540-29550"/>
          <s v="29550-29560"/>
          <s v="29560-29570"/>
          <s v="29570-29580"/>
          <s v="29580-29590"/>
          <s v="29590-29600"/>
          <s v="29600-29610"/>
          <s v="29610-29620"/>
          <s v="29620-29630"/>
          <s v="29630-29640"/>
          <s v="29640-29650"/>
          <s v="29650-29660"/>
          <s v="29660-29670"/>
          <s v="29670-29680"/>
          <s v="29680-29690"/>
          <s v="29690-29700"/>
          <s v="29700-29710"/>
          <s v="29710-29720"/>
          <s v="29720-29730"/>
          <s v="29730-29740"/>
          <s v="29740-29750"/>
          <s v="29750-29760"/>
          <s v="29760-29770"/>
          <s v="29770-29780"/>
          <s v="29780-29790"/>
          <s v="29790-29800"/>
          <s v="29800-29810"/>
          <s v="29810-29820"/>
          <s v="29820-29830"/>
          <s v="29830-29840"/>
          <s v="29840-29850"/>
          <s v="29850-29860"/>
          <s v="29860-29870"/>
          <s v="29870-29880"/>
          <s v="29880-29890"/>
          <s v="29890-29900"/>
          <s v="29900-29910"/>
          <s v="29910-29920"/>
          <s v="29920-29930"/>
          <s v="29930-29940"/>
          <s v="29940-29950"/>
          <s v="29950-29960"/>
          <s v="29960-29970"/>
          <s v="29970-29980"/>
          <s v="29980-29990"/>
          <s v="29990-30000"/>
          <s v="&gt;3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4611597222" createdVersion="4" refreshedVersion="4" minRefreshableVersion="3" recordCount="488">
  <cacheSource type="worksheet">
    <worksheetSource ref="A1:A489" sheet="Freq agric"/>
  </cacheSource>
  <cacheFields count="1">
    <cacheField name="agriculture/family member" numFmtId="1">
      <sharedItems containsString="0" containsBlank="1" containsNumber="1" minValue="0" maxValue="2656.4417177914111" count="59">
        <n v="0"/>
        <n v="219.83640081799592"/>
        <n v="18.404907975460127"/>
        <n v="122.6993865030675"/>
        <n v="61.349693251533751"/>
        <n v="184.04907975460125"/>
        <n v="408.99795501022498"/>
        <n v="153.37423312883436"/>
        <n v="310.838445807771"/>
        <n v="533.00613496932522"/>
        <n v="36.809815950920253"/>
        <n v="306.74846625766872"/>
        <n v="2656.4417177914111"/>
        <n v="230.06134969325154"/>
        <n v="920.24539877300617"/>
        <n v="920.24539877300629"/>
        <n v="245.398773006135"/>
        <n v="429.44785276073623"/>
        <n v="55.214723926380373"/>
        <n v="500.57515337423314"/>
        <n v="682.82208588957064"/>
        <n v="2226.9938650306749"/>
        <n v="761.75869120654397"/>
        <n v="450.15337423312889"/>
        <n v="613.49693251533745"/>
        <n v="138.03680981595093"/>
        <n v="1386.5030674846628"/>
        <n v="199.38650306748468"/>
        <n v="68.166325835037497"/>
        <n v="191.71779141104295"/>
        <n v="1104.2944785276075"/>
        <n v="324.00306748466261"/>
        <n v="81.799591002044991"/>
        <n v="490.79754601226995"/>
        <n v="319.01840490797548"/>
        <n v="207.05521472392638"/>
        <n v="122.69938650306749"/>
        <n v="87.642418930762489"/>
        <n v="46.012269938650313"/>
        <n v="1738.2413087934563"/>
        <n v="736.19631901840501"/>
        <n v="224.94887525562373"/>
        <n v="73.619631901840492"/>
        <n v="61.349693251533743"/>
        <n v="71.574642126789371"/>
        <n v="105.17090271691499"/>
        <n v="220.85889570552149"/>
        <n v="460.12269938650309"/>
        <n v="10.224948875255624"/>
        <n v="2.0914668153931961"/>
        <n v="59.645535105657814"/>
        <n v="3.2865907099035936"/>
        <n v="3.3742331288343563"/>
        <n v="1.0224948875255624"/>
        <n v="0.5112474437627812"/>
        <n v="0.87642418930762489"/>
        <n v="1.3943112102621305"/>
        <n v="14.570552147239265"/>
        <m/>
      </sharedItems>
      <fieldGroup base="0">
        <rangePr autoStart="0" autoEnd="0" startNum="0" endNum="2700" groupInterval="10"/>
        <groupItems count="27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&gt;27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76515393515" createdVersion="4" refreshedVersion="4" minRefreshableVersion="3" recordCount="488">
  <cacheSource type="worksheet">
    <worksheetSource ref="A1:A489" sheet="Freq acai"/>
  </cacheSource>
  <cacheFields count="1">
    <cacheField name="acai/family member" numFmtId="1">
      <sharedItems containsString="0" containsBlank="1" containsNumber="1" minValue="0" maxValue="23773.006134969328" count="172">
        <n v="0"/>
        <n v="37.014314928425357"/>
        <n v="153.37423312883436"/>
        <n v="920.24539877300617"/>
        <n v="24.539877300613497"/>
        <n v="306.74846625766872"/>
        <n v="163.59918200409001"/>
        <n v="131.46362839614375"/>
        <n v="191.71779141104295"/>
        <n v="1472.3926380368098"/>
        <n v="39.263803680981596"/>
        <n v="14.723926380368098"/>
        <n v="122.6993865030675"/>
        <n v="394.39088518843124"/>
        <n v="46.012269938650313"/>
        <n v="23.006134969325156"/>
        <n v="471.16564417177915"/>
        <n v="196.31901840490798"/>
        <n v="6.2744004461795875"/>
        <n v="309.20245398773011"/>
        <n v="267.7077523703291"/>
        <n v="184.04907975460125"/>
        <n v="294.47852760736203"/>
        <n v="501.95203569436705"/>
        <n v="255.62372188139059"/>
        <n v="21.034180543382998"/>
        <n v="6.5731814198071872"/>
        <n v="55.828220858895712"/>
        <n v="175.28483786152498"/>
        <n v="71.574642126789371"/>
        <n v="8.1799591002044991"/>
        <n v="12.269938650306749"/>
        <n v="165.64417177914112"/>
        <n v="157.75635407537249"/>
        <n v="216.52832912306027"/>
        <n v="167.31734523145568"/>
        <n v="7.8878177037686248"/>
        <n v="176.68711656441718"/>
        <n v="6.8166325835037496"/>
        <n v="53.680981595092028"/>
        <n v="68.711656441717793"/>
        <n v="10.517090271691499"/>
        <n v="220.85889570552149"/>
        <n v="122.69938650306749"/>
        <n v="245.398773006135"/>
        <n v="3.0674846625766872"/>
        <n v="20.449897750511248"/>
        <n v="98.159509202453989"/>
        <n v="460.12269938650309"/>
        <n v="230.06134969325154"/>
        <n v="993.86503067484671"/>
        <n v="383.43558282208591"/>
        <n v="858.89570552147245"/>
        <n v="76.687116564417181"/>
        <n v="303.68098159509202"/>
        <n v="147.23926380368101"/>
        <n v="1380.3680981595094"/>
        <n v="138.03680981595093"/>
        <n v="26.840490797546014"/>
        <n v="490.79754601226995"/>
        <n v="34.509202453987733"/>
        <n v="766.87116564417181"/>
        <n v="51.124744376278123"/>
        <n v="2197.5460122699387"/>
        <n v="4601.2269938650306"/>
        <n v="9202.4539877300613"/>
        <n v="1898.0061349693253"/>
        <n v="8941.7177914110434"/>
        <n v="1840.4907975460123"/>
        <n v="185.36371603856267"/>
        <n v="327.19836400818002"/>
        <n v="1840.4907975460126"/>
        <n v="3220.8588957055217"/>
        <n v="1527.6073619631902"/>
        <n v="2935.5828220858898"/>
        <n v="5521.4723926380366"/>
        <n v="1693.2515337423313"/>
        <n v="3272.3926380368098"/>
        <n v="8552.1472392638043"/>
        <n v="23773.006134969328"/>
        <n v="701.13935144609991"/>
        <n v="613.49693251533745"/>
        <n v="16104.294478527609"/>
        <n v="2760.7361963190187"/>
        <n v="552.14723926380373"/>
        <n v="558.28220858895713"/>
        <n v="1533.7423312883436"/>
        <n v="690.18404907975469"/>
        <n v="2489.0446976336548"/>
        <n v="3121.8404907975464"/>
        <n v="333.74233128834356"/>
        <n v="1511.6564417177915"/>
        <n v="6380.3680981595098"/>
        <n v="92.024539877300626"/>
        <n v="13656.441717791411"/>
        <n v="1122.6993865030674"/>
        <n v="1758.6912065439674"/>
        <n v="653.37423312883436"/>
        <n v="3773.0061349693256"/>
        <n v="1766.8711656441719"/>
        <n v="6478.5276073619634"/>
        <n v="3987.7300613496936"/>
        <n v="2484.6625766871171"/>
        <n v="1244.1717791411043"/>
        <n v="2300.6134969325153"/>
        <n v="575.15337423312883"/>
        <n v="736.19631901840501"/>
        <n v="862.7300613496933"/>
        <n v="1161.2620508326031"/>
        <n v="1411.0429447852762"/>
        <n v="745.398773006135"/>
        <n v="306.74846625766878"/>
        <n v="1073.6196319018406"/>
        <n v="858.89570552147256"/>
        <n v="1891.6155419222905"/>
        <n v="1380.3680981595091"/>
        <n v="429.44785276073623"/>
        <n v="441.71779141104298"/>
        <n v="61.349693251533751"/>
        <n v="368.0981595092025"/>
        <n v="539.87730061349691"/>
        <n v="268.40490797546016"/>
        <n v="515.33742331288352"/>
        <n v="507.97546012269942"/>
        <n v="103.47648261758691"/>
        <n v="174.61656441717793"/>
        <n v="78.878177037686243"/>
        <n v="22.085889570552151"/>
        <n v="105.82822085889572"/>
        <n v="74.079754601226995"/>
        <n v="163.01489921121825"/>
        <n v="2480.0613496932515"/>
        <n v="598.15950920245405"/>
        <n v="717.79141104294479"/>
        <n v="1748.4662576687117"/>
        <n v="88.343558282208591"/>
        <n v="28.62985685071575"/>
        <n v="206.13496932515338"/>
        <n v="126.205083260298"/>
        <n v="128.83435582822088"/>
        <n v="407.53724802804561"/>
        <n v="345.09202453987734"/>
        <n v="141.87116564417178"/>
        <n v="525.85451358457499"/>
        <n v="30.674846625766875"/>
        <n v="187.8834355828221"/>
        <n v="171.7791411042945"/>
        <n v="38.343558282208591"/>
        <n v="63.978965819456619"/>
        <n v="17.72324471710975"/>
        <n v="780.81427774679321"/>
        <n v="245.39877300613497"/>
        <n v="920.24539877300629"/>
        <n v="408.99795501022498"/>
        <n v="805.21472392638043"/>
        <n v="828.22085889570553"/>
        <n v="1752.8483786152499"/>
        <n v="1325.1533742331289"/>
        <n v="517.63803680981596"/>
        <n v="2576.6871165644175"/>
        <n v="536.80981595092032"/>
        <n v="257.66871165644176"/>
        <n v="874.23312883435585"/>
        <n v="189.30762489044699"/>
        <n v="412.26993865030681"/>
        <n v="388.71165644171782"/>
        <n v="353.37423312883436"/>
        <n v="231.37598597721299"/>
        <n v="47.569608305804636"/>
        <n v="68.361086765994756"/>
        <n v="22.085889570552148"/>
        <m/>
      </sharedItems>
      <fieldGroup base="0">
        <rangePr autoStart="0" autoEnd="0" startNum="0" endNum="23800" groupInterval="10"/>
        <groupItems count="238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2700-2710"/>
          <s v="2710-2720"/>
          <s v="2720-2730"/>
          <s v="2730-2740"/>
          <s v="2740-2750"/>
          <s v="2750-2760"/>
          <s v="2760-2770"/>
          <s v="2770-2780"/>
          <s v="2780-2790"/>
          <s v="2790-2800"/>
          <s v="2800-2810"/>
          <s v="2810-2820"/>
          <s v="2820-2830"/>
          <s v="2830-2840"/>
          <s v="2840-2850"/>
          <s v="2850-2860"/>
          <s v="2860-2870"/>
          <s v="2870-2880"/>
          <s v="2880-2890"/>
          <s v="2890-2900"/>
          <s v="2900-2910"/>
          <s v="2910-2920"/>
          <s v="2920-2930"/>
          <s v="2930-2940"/>
          <s v="2940-2950"/>
          <s v="2950-2960"/>
          <s v="2960-2970"/>
          <s v="2970-2980"/>
          <s v="2980-2990"/>
          <s v="2990-3000"/>
          <s v="3000-3010"/>
          <s v="3010-3020"/>
          <s v="3020-3030"/>
          <s v="3030-3040"/>
          <s v="3040-3050"/>
          <s v="3050-3060"/>
          <s v="3060-3070"/>
          <s v="3070-3080"/>
          <s v="3080-3090"/>
          <s v="3090-3100"/>
          <s v="3100-3110"/>
          <s v="3110-3120"/>
          <s v="3120-3130"/>
          <s v="3130-3140"/>
          <s v="3140-3150"/>
          <s v="3150-3160"/>
          <s v="3160-3170"/>
          <s v="3170-3180"/>
          <s v="3180-3190"/>
          <s v="3190-3200"/>
          <s v="3200-3210"/>
          <s v="3210-3220"/>
          <s v="3220-3230"/>
          <s v="3230-3240"/>
          <s v="3240-3250"/>
          <s v="3250-3260"/>
          <s v="3260-3270"/>
          <s v="3270-3280"/>
          <s v="3280-3290"/>
          <s v="3290-3300"/>
          <s v="3300-3310"/>
          <s v="3310-3320"/>
          <s v="3320-3330"/>
          <s v="3330-3340"/>
          <s v="3340-3350"/>
          <s v="3350-3360"/>
          <s v="3360-3370"/>
          <s v="3370-3380"/>
          <s v="3380-3390"/>
          <s v="3390-3400"/>
          <s v="3400-3410"/>
          <s v="3410-3420"/>
          <s v="3420-3430"/>
          <s v="3430-3440"/>
          <s v="3440-3450"/>
          <s v="3450-3460"/>
          <s v="3460-3470"/>
          <s v="3470-3480"/>
          <s v="3480-3490"/>
          <s v="3490-3500"/>
          <s v="3500-3510"/>
          <s v="3510-3520"/>
          <s v="3520-3530"/>
          <s v="3530-3540"/>
          <s v="3540-3550"/>
          <s v="3550-3560"/>
          <s v="3560-3570"/>
          <s v="3570-3580"/>
          <s v="3580-3590"/>
          <s v="3590-3600"/>
          <s v="3600-3610"/>
          <s v="3610-3620"/>
          <s v="3620-3630"/>
          <s v="3630-3640"/>
          <s v="3640-3650"/>
          <s v="3650-3660"/>
          <s v="3660-3670"/>
          <s v="3670-3680"/>
          <s v="3680-3690"/>
          <s v="3690-3700"/>
          <s v="3700-3710"/>
          <s v="3710-3720"/>
          <s v="3720-3730"/>
          <s v="3730-3740"/>
          <s v="3740-3750"/>
          <s v="3750-3760"/>
          <s v="3760-3770"/>
          <s v="3770-3780"/>
          <s v="3780-3790"/>
          <s v="3790-3800"/>
          <s v="3800-3810"/>
          <s v="3810-3820"/>
          <s v="3820-3830"/>
          <s v="3830-3840"/>
          <s v="3840-3850"/>
          <s v="3850-3860"/>
          <s v="3860-3870"/>
          <s v="3870-3880"/>
          <s v="3880-3890"/>
          <s v="3890-3900"/>
          <s v="3900-3910"/>
          <s v="3910-3920"/>
          <s v="3920-3930"/>
          <s v="3930-3940"/>
          <s v="3940-3950"/>
          <s v="3950-3960"/>
          <s v="3960-3970"/>
          <s v="3970-3980"/>
          <s v="3980-3990"/>
          <s v="3990-4000"/>
          <s v="4000-4010"/>
          <s v="4010-4020"/>
          <s v="4020-4030"/>
          <s v="4030-4040"/>
          <s v="4040-4050"/>
          <s v="4050-4060"/>
          <s v="4060-4070"/>
          <s v="4070-4080"/>
          <s v="4080-4090"/>
          <s v="4090-4100"/>
          <s v="4100-4110"/>
          <s v="4110-4120"/>
          <s v="4120-4130"/>
          <s v="4130-4140"/>
          <s v="4140-4150"/>
          <s v="4150-4160"/>
          <s v="4160-4170"/>
          <s v="4170-4180"/>
          <s v="4180-4190"/>
          <s v="4190-4200"/>
          <s v="4200-4210"/>
          <s v="4210-4220"/>
          <s v="4220-4230"/>
          <s v="4230-4240"/>
          <s v="4240-4250"/>
          <s v="4250-4260"/>
          <s v="4260-4270"/>
          <s v="4270-4280"/>
          <s v="4280-4290"/>
          <s v="4290-4300"/>
          <s v="4300-4310"/>
          <s v="4310-4320"/>
          <s v="4320-4330"/>
          <s v="4330-4340"/>
          <s v="4340-4350"/>
          <s v="4350-4360"/>
          <s v="4360-4370"/>
          <s v="4370-4380"/>
          <s v="4380-4390"/>
          <s v="4390-4400"/>
          <s v="4400-4410"/>
          <s v="4410-4420"/>
          <s v="4420-4430"/>
          <s v="4430-4440"/>
          <s v="4440-4450"/>
          <s v="4450-4460"/>
          <s v="4460-4470"/>
          <s v="4470-4480"/>
          <s v="4480-4490"/>
          <s v="4490-4500"/>
          <s v="4500-4510"/>
          <s v="4510-4520"/>
          <s v="4520-4530"/>
          <s v="4530-4540"/>
          <s v="4540-4550"/>
          <s v="4550-4560"/>
          <s v="4560-4570"/>
          <s v="4570-4580"/>
          <s v="4580-4590"/>
          <s v="4590-4600"/>
          <s v="4600-4610"/>
          <s v="4610-4620"/>
          <s v="4620-4630"/>
          <s v="4630-4640"/>
          <s v="4640-4650"/>
          <s v="4650-4660"/>
          <s v="4660-4670"/>
          <s v="4670-4680"/>
          <s v="4680-4690"/>
          <s v="4690-4700"/>
          <s v="4700-4710"/>
          <s v="4710-4720"/>
          <s v="4720-4730"/>
          <s v="4730-4740"/>
          <s v="4740-4750"/>
          <s v="4750-4760"/>
          <s v="4760-4770"/>
          <s v="4770-4780"/>
          <s v="4780-4790"/>
          <s v="4790-4800"/>
          <s v="4800-4810"/>
          <s v="4810-4820"/>
          <s v="4820-4830"/>
          <s v="4830-4840"/>
          <s v="4840-4850"/>
          <s v="4850-4860"/>
          <s v="4860-4870"/>
          <s v="4870-4880"/>
          <s v="4880-4890"/>
          <s v="4890-4900"/>
          <s v="4900-4910"/>
          <s v="4910-4920"/>
          <s v="4920-4930"/>
          <s v="4930-4940"/>
          <s v="4940-4950"/>
          <s v="4950-4960"/>
          <s v="4960-4970"/>
          <s v="4970-4980"/>
          <s v="4980-4990"/>
          <s v="4990-5000"/>
          <s v="5000-5010"/>
          <s v="5010-5020"/>
          <s v="5020-5030"/>
          <s v="5030-5040"/>
          <s v="5040-5050"/>
          <s v="5050-5060"/>
          <s v="5060-5070"/>
          <s v="5070-5080"/>
          <s v="5080-5090"/>
          <s v="5090-5100"/>
          <s v="5100-5110"/>
          <s v="5110-5120"/>
          <s v="5120-5130"/>
          <s v="5130-5140"/>
          <s v="5140-5150"/>
          <s v="5150-5160"/>
          <s v="5160-5170"/>
          <s v="5170-5180"/>
          <s v="5180-5190"/>
          <s v="5190-5200"/>
          <s v="5200-5210"/>
          <s v="5210-5220"/>
          <s v="5220-5230"/>
          <s v="5230-5240"/>
          <s v="5240-5250"/>
          <s v="5250-5260"/>
          <s v="5260-5270"/>
          <s v="5270-5280"/>
          <s v="5280-5290"/>
          <s v="5290-5300"/>
          <s v="5300-5310"/>
          <s v="5310-5320"/>
          <s v="5320-5330"/>
          <s v="5330-5340"/>
          <s v="5340-5350"/>
          <s v="5350-5360"/>
          <s v="5360-5370"/>
          <s v="5370-5380"/>
          <s v="5380-5390"/>
          <s v="5390-5400"/>
          <s v="5400-5410"/>
          <s v="5410-5420"/>
          <s v="5420-5430"/>
          <s v="5430-5440"/>
          <s v="5440-5450"/>
          <s v="5450-5460"/>
          <s v="5460-5470"/>
          <s v="5470-5480"/>
          <s v="5480-5490"/>
          <s v="5490-5500"/>
          <s v="5500-5510"/>
          <s v="5510-5520"/>
          <s v="5520-5530"/>
          <s v="5530-5540"/>
          <s v="5540-5550"/>
          <s v="5550-5560"/>
          <s v="5560-5570"/>
          <s v="5570-5580"/>
          <s v="5580-5590"/>
          <s v="5590-5600"/>
          <s v="5600-5610"/>
          <s v="5610-5620"/>
          <s v="5620-5630"/>
          <s v="5630-5640"/>
          <s v="5640-5650"/>
          <s v="5650-5660"/>
          <s v="5660-5670"/>
          <s v="5670-5680"/>
          <s v="5680-5690"/>
          <s v="5690-5700"/>
          <s v="5700-5710"/>
          <s v="5710-5720"/>
          <s v="5720-5730"/>
          <s v="5730-5740"/>
          <s v="5740-5750"/>
          <s v="5750-5760"/>
          <s v="5760-5770"/>
          <s v="5770-5780"/>
          <s v="5780-5790"/>
          <s v="5790-5800"/>
          <s v="5800-5810"/>
          <s v="5810-5820"/>
          <s v="5820-5830"/>
          <s v="5830-5840"/>
          <s v="5840-5850"/>
          <s v="5850-5860"/>
          <s v="5860-5870"/>
          <s v="5870-5880"/>
          <s v="5880-5890"/>
          <s v="5890-5900"/>
          <s v="5900-5910"/>
          <s v="5910-5920"/>
          <s v="5920-5930"/>
          <s v="5930-5940"/>
          <s v="5940-5950"/>
          <s v="5950-5960"/>
          <s v="5960-5970"/>
          <s v="5970-5980"/>
          <s v="5980-5990"/>
          <s v="5990-6000"/>
          <s v="6000-6010"/>
          <s v="6010-6020"/>
          <s v="6020-6030"/>
          <s v="6030-6040"/>
          <s v="6040-6050"/>
          <s v="6050-6060"/>
          <s v="6060-6070"/>
          <s v="6070-6080"/>
          <s v="6080-6090"/>
          <s v="6090-6100"/>
          <s v="6100-6110"/>
          <s v="6110-6120"/>
          <s v="6120-6130"/>
          <s v="6130-6140"/>
          <s v="6140-6150"/>
          <s v="6150-6160"/>
          <s v="6160-6170"/>
          <s v="6170-6180"/>
          <s v="6180-6190"/>
          <s v="6190-6200"/>
          <s v="6200-6210"/>
          <s v="6210-6220"/>
          <s v="6220-6230"/>
          <s v="6230-6240"/>
          <s v="6240-6250"/>
          <s v="6250-6260"/>
          <s v="6260-6270"/>
          <s v="6270-6280"/>
          <s v="6280-6290"/>
          <s v="6290-6300"/>
          <s v="6300-6310"/>
          <s v="6310-6320"/>
          <s v="6320-6330"/>
          <s v="6330-6340"/>
          <s v="6340-6350"/>
          <s v="6350-6360"/>
          <s v="6360-6370"/>
          <s v="6370-6380"/>
          <s v="6380-6390"/>
          <s v="6390-6400"/>
          <s v="6400-6410"/>
          <s v="6410-6420"/>
          <s v="6420-6430"/>
          <s v="6430-6440"/>
          <s v="6440-6450"/>
          <s v="6450-6460"/>
          <s v="6460-6470"/>
          <s v="6470-6480"/>
          <s v="6480-6490"/>
          <s v="6490-6500"/>
          <s v="6500-6510"/>
          <s v="6510-6520"/>
          <s v="6520-6530"/>
          <s v="6530-6540"/>
          <s v="6540-6550"/>
          <s v="6550-6560"/>
          <s v="6560-6570"/>
          <s v="6570-6580"/>
          <s v="6580-6590"/>
          <s v="6590-6600"/>
          <s v="6600-6610"/>
          <s v="6610-6620"/>
          <s v="6620-6630"/>
          <s v="6630-6640"/>
          <s v="6640-6650"/>
          <s v="6650-6660"/>
          <s v="6660-6670"/>
          <s v="6670-6680"/>
          <s v="6680-6690"/>
          <s v="6690-6700"/>
          <s v="6700-6710"/>
          <s v="6710-6720"/>
          <s v="6720-6730"/>
          <s v="6730-6740"/>
          <s v="6740-6750"/>
          <s v="6750-6760"/>
          <s v="6760-6770"/>
          <s v="6770-6780"/>
          <s v="6780-6790"/>
          <s v="6790-6800"/>
          <s v="6800-6810"/>
          <s v="6810-6820"/>
          <s v="6820-6830"/>
          <s v="6830-6840"/>
          <s v="6840-6850"/>
          <s v="6850-6860"/>
          <s v="6860-6870"/>
          <s v="6870-6880"/>
          <s v="6880-6890"/>
          <s v="6890-6900"/>
          <s v="6900-6910"/>
          <s v="6910-6920"/>
          <s v="6920-6930"/>
          <s v="6930-6940"/>
          <s v="6940-6950"/>
          <s v="6950-6960"/>
          <s v="6960-6970"/>
          <s v="6970-6980"/>
          <s v="6980-6990"/>
          <s v="6990-7000"/>
          <s v="7000-7010"/>
          <s v="7010-7020"/>
          <s v="7020-7030"/>
          <s v="7030-7040"/>
          <s v="7040-7050"/>
          <s v="7050-7060"/>
          <s v="7060-7070"/>
          <s v="7070-7080"/>
          <s v="7080-7090"/>
          <s v="7090-7100"/>
          <s v="7100-7110"/>
          <s v="7110-7120"/>
          <s v="7120-7130"/>
          <s v="7130-7140"/>
          <s v="7140-7150"/>
          <s v="7150-7160"/>
          <s v="7160-7170"/>
          <s v="7170-7180"/>
          <s v="7180-7190"/>
          <s v="7190-7200"/>
          <s v="7200-7210"/>
          <s v="7210-7220"/>
          <s v="7220-7230"/>
          <s v="7230-7240"/>
          <s v="7240-7250"/>
          <s v="7250-7260"/>
          <s v="7260-7270"/>
          <s v="7270-7280"/>
          <s v="7280-7290"/>
          <s v="7290-7300"/>
          <s v="7300-7310"/>
          <s v="7310-7320"/>
          <s v="7320-7330"/>
          <s v="7330-7340"/>
          <s v="7340-7350"/>
          <s v="7350-7360"/>
          <s v="7360-7370"/>
          <s v="7370-7380"/>
          <s v="7380-7390"/>
          <s v="7390-7400"/>
          <s v="7400-7410"/>
          <s v="7410-7420"/>
          <s v="7420-7430"/>
          <s v="7430-7440"/>
          <s v="7440-7450"/>
          <s v="7450-7460"/>
          <s v="7460-7470"/>
          <s v="7470-7480"/>
          <s v="7480-7490"/>
          <s v="7490-7500"/>
          <s v="7500-7510"/>
          <s v="7510-7520"/>
          <s v="7520-7530"/>
          <s v="7530-7540"/>
          <s v="7540-7550"/>
          <s v="7550-7560"/>
          <s v="7560-7570"/>
          <s v="7570-7580"/>
          <s v="7580-7590"/>
          <s v="7590-7600"/>
          <s v="7600-7610"/>
          <s v="7610-7620"/>
          <s v="7620-7630"/>
          <s v="7630-7640"/>
          <s v="7640-7650"/>
          <s v="7650-7660"/>
          <s v="7660-7670"/>
          <s v="7670-7680"/>
          <s v="7680-7690"/>
          <s v="7690-7700"/>
          <s v="7700-7710"/>
          <s v="7710-7720"/>
          <s v="7720-7730"/>
          <s v="7730-7740"/>
          <s v="7740-7750"/>
          <s v="7750-7760"/>
          <s v="7760-7770"/>
          <s v="7770-7780"/>
          <s v="7780-7790"/>
          <s v="7790-7800"/>
          <s v="7800-7810"/>
          <s v="7810-7820"/>
          <s v="7820-7830"/>
          <s v="7830-7840"/>
          <s v="7840-7850"/>
          <s v="7850-7860"/>
          <s v="7860-7870"/>
          <s v="7870-7880"/>
          <s v="7880-7890"/>
          <s v="7890-7900"/>
          <s v="7900-7910"/>
          <s v="7910-7920"/>
          <s v="7920-7930"/>
          <s v="7930-7940"/>
          <s v="7940-7950"/>
          <s v="7950-7960"/>
          <s v="7960-7970"/>
          <s v="7970-7980"/>
          <s v="7980-7990"/>
          <s v="7990-8000"/>
          <s v="8000-8010"/>
          <s v="8010-8020"/>
          <s v="8020-8030"/>
          <s v="8030-8040"/>
          <s v="8040-8050"/>
          <s v="8050-8060"/>
          <s v="8060-8070"/>
          <s v="8070-8080"/>
          <s v="8080-8090"/>
          <s v="8090-8100"/>
          <s v="8100-8110"/>
          <s v="8110-8120"/>
          <s v="8120-8130"/>
          <s v="8130-8140"/>
          <s v="8140-8150"/>
          <s v="8150-8160"/>
          <s v="8160-8170"/>
          <s v="8170-8180"/>
          <s v="8180-8190"/>
          <s v="8190-8200"/>
          <s v="8200-8210"/>
          <s v="8210-8220"/>
          <s v="8220-8230"/>
          <s v="8230-8240"/>
          <s v="8240-8250"/>
          <s v="8250-8260"/>
          <s v="8260-8270"/>
          <s v="8270-8280"/>
          <s v="8280-8290"/>
          <s v="8290-8300"/>
          <s v="8300-8310"/>
          <s v="8310-8320"/>
          <s v="8320-8330"/>
          <s v="8330-8340"/>
          <s v="8340-8350"/>
          <s v="8350-8360"/>
          <s v="8360-8370"/>
          <s v="8370-8380"/>
          <s v="8380-8390"/>
          <s v="8390-8400"/>
          <s v="8400-8410"/>
          <s v="8410-8420"/>
          <s v="8420-8430"/>
          <s v="8430-8440"/>
          <s v="8440-8450"/>
          <s v="8450-8460"/>
          <s v="8460-8470"/>
          <s v="8470-8480"/>
          <s v="8480-8490"/>
          <s v="8490-8500"/>
          <s v="8500-8510"/>
          <s v="8510-8520"/>
          <s v="8520-8530"/>
          <s v="8530-8540"/>
          <s v="8540-8550"/>
          <s v="8550-8560"/>
          <s v="8560-8570"/>
          <s v="8570-8580"/>
          <s v="8580-8590"/>
          <s v="8590-8600"/>
          <s v="8600-8610"/>
          <s v="8610-8620"/>
          <s v="8620-8630"/>
          <s v="8630-8640"/>
          <s v="8640-8650"/>
          <s v="8650-8660"/>
          <s v="8660-8670"/>
          <s v="8670-8680"/>
          <s v="8680-8690"/>
          <s v="8690-8700"/>
          <s v="8700-8710"/>
          <s v="8710-8720"/>
          <s v="8720-8730"/>
          <s v="8730-8740"/>
          <s v="8740-8750"/>
          <s v="8750-8760"/>
          <s v="8760-8770"/>
          <s v="8770-8780"/>
          <s v="8780-8790"/>
          <s v="8790-8800"/>
          <s v="8800-8810"/>
          <s v="8810-8820"/>
          <s v="8820-8830"/>
          <s v="8830-8840"/>
          <s v="8840-8850"/>
          <s v="8850-8860"/>
          <s v="8860-8870"/>
          <s v="8870-8880"/>
          <s v="8880-8890"/>
          <s v="8890-8900"/>
          <s v="8900-8910"/>
          <s v="8910-8920"/>
          <s v="8920-8930"/>
          <s v="8930-8940"/>
          <s v="8940-8950"/>
          <s v="8950-8960"/>
          <s v="8960-8970"/>
          <s v="8970-8980"/>
          <s v="8980-8990"/>
          <s v="8990-9000"/>
          <s v="9000-9010"/>
          <s v="9010-9020"/>
          <s v="9020-9030"/>
          <s v="9030-9040"/>
          <s v="9040-9050"/>
          <s v="9050-9060"/>
          <s v="9060-9070"/>
          <s v="9070-9080"/>
          <s v="9080-9090"/>
          <s v="9090-9100"/>
          <s v="9100-9110"/>
          <s v="9110-9120"/>
          <s v="9120-9130"/>
          <s v="9130-9140"/>
          <s v="9140-9150"/>
          <s v="9150-9160"/>
          <s v="9160-9170"/>
          <s v="9170-9180"/>
          <s v="9180-9190"/>
          <s v="9190-9200"/>
          <s v="9200-9210"/>
          <s v="9210-9220"/>
          <s v="9220-9230"/>
          <s v="9230-9240"/>
          <s v="9240-9250"/>
          <s v="9250-9260"/>
          <s v="9260-9270"/>
          <s v="9270-9280"/>
          <s v="9280-9290"/>
          <s v="9290-9300"/>
          <s v="9300-9310"/>
          <s v="9310-9320"/>
          <s v="9320-9330"/>
          <s v="9330-9340"/>
          <s v="9340-9350"/>
          <s v="9350-9360"/>
          <s v="9360-9370"/>
          <s v="9370-9380"/>
          <s v="9380-9390"/>
          <s v="9390-9400"/>
          <s v="9400-9410"/>
          <s v="9410-9420"/>
          <s v="9420-9430"/>
          <s v="9430-9440"/>
          <s v="9440-9450"/>
          <s v="9450-9460"/>
          <s v="9460-9470"/>
          <s v="9470-9480"/>
          <s v="9480-9490"/>
          <s v="9490-9500"/>
          <s v="9500-9510"/>
          <s v="9510-9520"/>
          <s v="9520-9530"/>
          <s v="9530-9540"/>
          <s v="9540-9550"/>
          <s v="9550-9560"/>
          <s v="9560-9570"/>
          <s v="9570-9580"/>
          <s v="9580-9590"/>
          <s v="9590-9600"/>
          <s v="9600-9610"/>
          <s v="9610-9620"/>
          <s v="9620-9630"/>
          <s v="9630-9640"/>
          <s v="9640-9650"/>
          <s v="9650-9660"/>
          <s v="9660-9670"/>
          <s v="9670-9680"/>
          <s v="9680-9690"/>
          <s v="9690-9700"/>
          <s v="9700-9710"/>
          <s v="9710-9720"/>
          <s v="9720-9730"/>
          <s v="9730-9740"/>
          <s v="9740-9750"/>
          <s v="9750-9760"/>
          <s v="9760-9770"/>
          <s v="9770-9780"/>
          <s v="9780-9790"/>
          <s v="9790-9800"/>
          <s v="9800-9810"/>
          <s v="9810-9820"/>
          <s v="9820-9830"/>
          <s v="9830-9840"/>
          <s v="9840-9850"/>
          <s v="9850-9860"/>
          <s v="9860-9870"/>
          <s v="9870-9880"/>
          <s v="9880-9890"/>
          <s v="9890-9900"/>
          <s v="9900-9910"/>
          <s v="9910-9920"/>
          <s v="9920-9930"/>
          <s v="9930-9940"/>
          <s v="9940-9950"/>
          <s v="9950-9960"/>
          <s v="9960-9970"/>
          <s v="9970-9980"/>
          <s v="9980-9990"/>
          <s v="9990-10000"/>
          <s v="10000-10010"/>
          <s v="10010-10020"/>
          <s v="10020-10030"/>
          <s v="10030-10040"/>
          <s v="10040-10050"/>
          <s v="10050-10060"/>
          <s v="10060-10070"/>
          <s v="10070-10080"/>
          <s v="10080-10090"/>
          <s v="10090-10100"/>
          <s v="10100-10110"/>
          <s v="10110-10120"/>
          <s v="10120-10130"/>
          <s v="10130-10140"/>
          <s v="10140-10150"/>
          <s v="10150-10160"/>
          <s v="10160-10170"/>
          <s v="10170-10180"/>
          <s v="10180-10190"/>
          <s v="10190-10200"/>
          <s v="10200-10210"/>
          <s v="10210-10220"/>
          <s v="10220-10230"/>
          <s v="10230-10240"/>
          <s v="10240-10250"/>
          <s v="10250-10260"/>
          <s v="10260-10270"/>
          <s v="10270-10280"/>
          <s v="10280-10290"/>
          <s v="10290-10300"/>
          <s v="10300-10310"/>
          <s v="10310-10320"/>
          <s v="10320-10330"/>
          <s v="10330-10340"/>
          <s v="10340-10350"/>
          <s v="10350-10360"/>
          <s v="10360-10370"/>
          <s v="10370-10380"/>
          <s v="10380-10390"/>
          <s v="10390-10400"/>
          <s v="10400-10410"/>
          <s v="10410-10420"/>
          <s v="10420-10430"/>
          <s v="10430-10440"/>
          <s v="10440-10450"/>
          <s v="10450-10460"/>
          <s v="10460-10470"/>
          <s v="10470-10480"/>
          <s v="10480-10490"/>
          <s v="10490-10500"/>
          <s v="10500-10510"/>
          <s v="10510-10520"/>
          <s v="10520-10530"/>
          <s v="10530-10540"/>
          <s v="10540-10550"/>
          <s v="10550-10560"/>
          <s v="10560-10570"/>
          <s v="10570-10580"/>
          <s v="10580-10590"/>
          <s v="10590-10600"/>
          <s v="10600-10610"/>
          <s v="10610-10620"/>
          <s v="10620-10630"/>
          <s v="10630-10640"/>
          <s v="10640-10650"/>
          <s v="10650-10660"/>
          <s v="10660-10670"/>
          <s v="10670-10680"/>
          <s v="10680-10690"/>
          <s v="10690-10700"/>
          <s v="10700-10710"/>
          <s v="10710-10720"/>
          <s v="10720-10730"/>
          <s v="10730-10740"/>
          <s v="10740-10750"/>
          <s v="10750-10760"/>
          <s v="10760-10770"/>
          <s v="10770-10780"/>
          <s v="10780-10790"/>
          <s v="10790-10800"/>
          <s v="10800-10810"/>
          <s v="10810-10820"/>
          <s v="10820-10830"/>
          <s v="10830-10840"/>
          <s v="10840-10850"/>
          <s v="10850-10860"/>
          <s v="10860-10870"/>
          <s v="10870-10880"/>
          <s v="10880-10890"/>
          <s v="10890-10900"/>
          <s v="10900-10910"/>
          <s v="10910-10920"/>
          <s v="10920-10930"/>
          <s v="10930-10940"/>
          <s v="10940-10950"/>
          <s v="10950-10960"/>
          <s v="10960-10970"/>
          <s v="10970-10980"/>
          <s v="10980-10990"/>
          <s v="10990-11000"/>
          <s v="11000-11010"/>
          <s v="11010-11020"/>
          <s v="11020-11030"/>
          <s v="11030-11040"/>
          <s v="11040-11050"/>
          <s v="11050-11060"/>
          <s v="11060-11070"/>
          <s v="11070-11080"/>
          <s v="11080-11090"/>
          <s v="11090-11100"/>
          <s v="11100-11110"/>
          <s v="11110-11120"/>
          <s v="11120-11130"/>
          <s v="11130-11140"/>
          <s v="11140-11150"/>
          <s v="11150-11160"/>
          <s v="11160-11170"/>
          <s v="11170-11180"/>
          <s v="11180-11190"/>
          <s v="11190-11200"/>
          <s v="11200-11210"/>
          <s v="11210-11220"/>
          <s v="11220-11230"/>
          <s v="11230-11240"/>
          <s v="11240-11250"/>
          <s v="11250-11260"/>
          <s v="11260-11270"/>
          <s v="11270-11280"/>
          <s v="11280-11290"/>
          <s v="11290-11300"/>
          <s v="11300-11310"/>
          <s v="11310-11320"/>
          <s v="11320-11330"/>
          <s v="11330-11340"/>
          <s v="11340-11350"/>
          <s v="11350-11360"/>
          <s v="11360-11370"/>
          <s v="11370-11380"/>
          <s v="11380-11390"/>
          <s v="11390-11400"/>
          <s v="11400-11410"/>
          <s v="11410-11420"/>
          <s v="11420-11430"/>
          <s v="11430-11440"/>
          <s v="11440-11450"/>
          <s v="11450-11460"/>
          <s v="11460-11470"/>
          <s v="11470-11480"/>
          <s v="11480-11490"/>
          <s v="11490-11500"/>
          <s v="11500-11510"/>
          <s v="11510-11520"/>
          <s v="11520-11530"/>
          <s v="11530-11540"/>
          <s v="11540-11550"/>
          <s v="11550-11560"/>
          <s v="11560-11570"/>
          <s v="11570-11580"/>
          <s v="11580-11590"/>
          <s v="11590-11600"/>
          <s v="11600-11610"/>
          <s v="11610-11620"/>
          <s v="11620-11630"/>
          <s v="11630-11640"/>
          <s v="11640-11650"/>
          <s v="11650-11660"/>
          <s v="11660-11670"/>
          <s v="11670-11680"/>
          <s v="11680-11690"/>
          <s v="11690-11700"/>
          <s v="11700-11710"/>
          <s v="11710-11720"/>
          <s v="11720-11730"/>
          <s v="11730-11740"/>
          <s v="11740-11750"/>
          <s v="11750-11760"/>
          <s v="11760-11770"/>
          <s v="11770-11780"/>
          <s v="11780-11790"/>
          <s v="11790-11800"/>
          <s v="11800-11810"/>
          <s v="11810-11820"/>
          <s v="11820-11830"/>
          <s v="11830-11840"/>
          <s v="11840-11850"/>
          <s v="11850-11860"/>
          <s v="11860-11870"/>
          <s v="11870-11880"/>
          <s v="11880-11890"/>
          <s v="11890-11900"/>
          <s v="11900-11910"/>
          <s v="11910-11920"/>
          <s v="11920-11930"/>
          <s v="11930-11940"/>
          <s v="11940-11950"/>
          <s v="11950-11960"/>
          <s v="11960-11970"/>
          <s v="11970-11980"/>
          <s v="11980-11990"/>
          <s v="11990-12000"/>
          <s v="12000-12010"/>
          <s v="12010-12020"/>
          <s v="12020-12030"/>
          <s v="12030-12040"/>
          <s v="12040-12050"/>
          <s v="12050-12060"/>
          <s v="12060-12070"/>
          <s v="12070-12080"/>
          <s v="12080-12090"/>
          <s v="12090-12100"/>
          <s v="12100-12110"/>
          <s v="12110-12120"/>
          <s v="12120-12130"/>
          <s v="12130-12140"/>
          <s v="12140-12150"/>
          <s v="12150-12160"/>
          <s v="12160-12170"/>
          <s v="12170-12180"/>
          <s v="12180-12190"/>
          <s v="12190-12200"/>
          <s v="12200-12210"/>
          <s v="12210-12220"/>
          <s v="12220-12230"/>
          <s v="12230-12240"/>
          <s v="12240-12250"/>
          <s v="12250-12260"/>
          <s v="12260-12270"/>
          <s v="12270-12280"/>
          <s v="12280-12290"/>
          <s v="12290-12300"/>
          <s v="12300-12310"/>
          <s v="12310-12320"/>
          <s v="12320-12330"/>
          <s v="12330-12340"/>
          <s v="12340-12350"/>
          <s v="12350-12360"/>
          <s v="12360-12370"/>
          <s v="12370-12380"/>
          <s v="12380-12390"/>
          <s v="12390-12400"/>
          <s v="12400-12410"/>
          <s v="12410-12420"/>
          <s v="12420-12430"/>
          <s v="12430-12440"/>
          <s v="12440-12450"/>
          <s v="12450-12460"/>
          <s v="12460-12470"/>
          <s v="12470-12480"/>
          <s v="12480-12490"/>
          <s v="12490-12500"/>
          <s v="12500-12510"/>
          <s v="12510-12520"/>
          <s v="12520-12530"/>
          <s v="12530-12540"/>
          <s v="12540-12550"/>
          <s v="12550-12560"/>
          <s v="12560-12570"/>
          <s v="12570-12580"/>
          <s v="12580-12590"/>
          <s v="12590-12600"/>
          <s v="12600-12610"/>
          <s v="12610-12620"/>
          <s v="12620-12630"/>
          <s v="12630-12640"/>
          <s v="12640-12650"/>
          <s v="12650-12660"/>
          <s v="12660-12670"/>
          <s v="12670-12680"/>
          <s v="12680-12690"/>
          <s v="12690-12700"/>
          <s v="12700-12710"/>
          <s v="12710-12720"/>
          <s v="12720-12730"/>
          <s v="12730-12740"/>
          <s v="12740-12750"/>
          <s v="12750-12760"/>
          <s v="12760-12770"/>
          <s v="12770-12780"/>
          <s v="12780-12790"/>
          <s v="12790-12800"/>
          <s v="12800-12810"/>
          <s v="12810-12820"/>
          <s v="12820-12830"/>
          <s v="12830-12840"/>
          <s v="12840-12850"/>
          <s v="12850-12860"/>
          <s v="12860-12870"/>
          <s v="12870-12880"/>
          <s v="12880-12890"/>
          <s v="12890-12900"/>
          <s v="12900-12910"/>
          <s v="12910-12920"/>
          <s v="12920-12930"/>
          <s v="12930-12940"/>
          <s v="12940-12950"/>
          <s v="12950-12960"/>
          <s v="12960-12970"/>
          <s v="12970-12980"/>
          <s v="12980-12990"/>
          <s v="12990-13000"/>
          <s v="13000-13010"/>
          <s v="13010-13020"/>
          <s v="13020-13030"/>
          <s v="13030-13040"/>
          <s v="13040-13050"/>
          <s v="13050-13060"/>
          <s v="13060-13070"/>
          <s v="13070-13080"/>
          <s v="13080-13090"/>
          <s v="13090-13100"/>
          <s v="13100-13110"/>
          <s v="13110-13120"/>
          <s v="13120-13130"/>
          <s v="13130-13140"/>
          <s v="13140-13150"/>
          <s v="13150-13160"/>
          <s v="13160-13170"/>
          <s v="13170-13180"/>
          <s v="13180-13190"/>
          <s v="13190-13200"/>
          <s v="13200-13210"/>
          <s v="13210-13220"/>
          <s v="13220-13230"/>
          <s v="13230-13240"/>
          <s v="13240-13250"/>
          <s v="13250-13260"/>
          <s v="13260-13270"/>
          <s v="13270-13280"/>
          <s v="13280-13290"/>
          <s v="13290-13300"/>
          <s v="13300-13310"/>
          <s v="13310-13320"/>
          <s v="13320-13330"/>
          <s v="13330-13340"/>
          <s v="13340-13350"/>
          <s v="13350-13360"/>
          <s v="13360-13370"/>
          <s v="13370-13380"/>
          <s v="13380-13390"/>
          <s v="13390-13400"/>
          <s v="13400-13410"/>
          <s v="13410-13420"/>
          <s v="13420-13430"/>
          <s v="13430-13440"/>
          <s v="13440-13450"/>
          <s v="13450-13460"/>
          <s v="13460-13470"/>
          <s v="13470-13480"/>
          <s v="13480-13490"/>
          <s v="13490-13500"/>
          <s v="13500-13510"/>
          <s v="13510-13520"/>
          <s v="13520-13530"/>
          <s v="13530-13540"/>
          <s v="13540-13550"/>
          <s v="13550-13560"/>
          <s v="13560-13570"/>
          <s v="13570-13580"/>
          <s v="13580-13590"/>
          <s v="13590-13600"/>
          <s v="13600-13610"/>
          <s v="13610-13620"/>
          <s v="13620-13630"/>
          <s v="13630-13640"/>
          <s v="13640-13650"/>
          <s v="13650-13660"/>
          <s v="13660-13670"/>
          <s v="13670-13680"/>
          <s v="13680-13690"/>
          <s v="13690-13700"/>
          <s v="13700-13710"/>
          <s v="13710-13720"/>
          <s v="13720-13730"/>
          <s v="13730-13740"/>
          <s v="13740-13750"/>
          <s v="13750-13760"/>
          <s v="13760-13770"/>
          <s v="13770-13780"/>
          <s v="13780-13790"/>
          <s v="13790-13800"/>
          <s v="13800-13810"/>
          <s v="13810-13820"/>
          <s v="13820-13830"/>
          <s v="13830-13840"/>
          <s v="13840-13850"/>
          <s v="13850-13860"/>
          <s v="13860-13870"/>
          <s v="13870-13880"/>
          <s v="13880-13890"/>
          <s v="13890-13900"/>
          <s v="13900-13910"/>
          <s v="13910-13920"/>
          <s v="13920-13930"/>
          <s v="13930-13940"/>
          <s v="13940-13950"/>
          <s v="13950-13960"/>
          <s v="13960-13970"/>
          <s v="13970-13980"/>
          <s v="13980-13990"/>
          <s v="13990-14000"/>
          <s v="14000-14010"/>
          <s v="14010-14020"/>
          <s v="14020-14030"/>
          <s v="14030-14040"/>
          <s v="14040-14050"/>
          <s v="14050-14060"/>
          <s v="14060-14070"/>
          <s v="14070-14080"/>
          <s v="14080-14090"/>
          <s v="14090-14100"/>
          <s v="14100-14110"/>
          <s v="14110-14120"/>
          <s v="14120-14130"/>
          <s v="14130-14140"/>
          <s v="14140-14150"/>
          <s v="14150-14160"/>
          <s v="14160-14170"/>
          <s v="14170-14180"/>
          <s v="14180-14190"/>
          <s v="14190-14200"/>
          <s v="14200-14210"/>
          <s v="14210-14220"/>
          <s v="14220-14230"/>
          <s v="14230-14240"/>
          <s v="14240-14250"/>
          <s v="14250-14260"/>
          <s v="14260-14270"/>
          <s v="14270-14280"/>
          <s v="14280-14290"/>
          <s v="14290-14300"/>
          <s v="14300-14310"/>
          <s v="14310-14320"/>
          <s v="14320-14330"/>
          <s v="14330-14340"/>
          <s v="14340-14350"/>
          <s v="14350-14360"/>
          <s v="14360-14370"/>
          <s v="14370-14380"/>
          <s v="14380-14390"/>
          <s v="14390-14400"/>
          <s v="14400-14410"/>
          <s v="14410-14420"/>
          <s v="14420-14430"/>
          <s v="14430-14440"/>
          <s v="14440-14450"/>
          <s v="14450-14460"/>
          <s v="14460-14470"/>
          <s v="14470-14480"/>
          <s v="14480-14490"/>
          <s v="14490-14500"/>
          <s v="14500-14510"/>
          <s v="14510-14520"/>
          <s v="14520-14530"/>
          <s v="14530-14540"/>
          <s v="14540-14550"/>
          <s v="14550-14560"/>
          <s v="14560-14570"/>
          <s v="14570-14580"/>
          <s v="14580-14590"/>
          <s v="14590-14600"/>
          <s v="14600-14610"/>
          <s v="14610-14620"/>
          <s v="14620-14630"/>
          <s v="14630-14640"/>
          <s v="14640-14650"/>
          <s v="14650-14660"/>
          <s v="14660-14670"/>
          <s v="14670-14680"/>
          <s v="14680-14690"/>
          <s v="14690-14700"/>
          <s v="14700-14710"/>
          <s v="14710-14720"/>
          <s v="14720-14730"/>
          <s v="14730-14740"/>
          <s v="14740-14750"/>
          <s v="14750-14760"/>
          <s v="14760-14770"/>
          <s v="14770-14780"/>
          <s v="14780-14790"/>
          <s v="14790-14800"/>
          <s v="14800-14810"/>
          <s v="14810-14820"/>
          <s v="14820-14830"/>
          <s v="14830-14840"/>
          <s v="14840-14850"/>
          <s v="14850-14860"/>
          <s v="14860-14870"/>
          <s v="14870-14880"/>
          <s v="14880-14890"/>
          <s v="14890-14900"/>
          <s v="14900-14910"/>
          <s v="14910-14920"/>
          <s v="14920-14930"/>
          <s v="14930-14940"/>
          <s v="14940-14950"/>
          <s v="14950-14960"/>
          <s v="14960-14970"/>
          <s v="14970-14980"/>
          <s v="14980-14990"/>
          <s v="14990-15000"/>
          <s v="15000-15010"/>
          <s v="15010-15020"/>
          <s v="15020-15030"/>
          <s v="15030-15040"/>
          <s v="15040-15050"/>
          <s v="15050-15060"/>
          <s v="15060-15070"/>
          <s v="15070-15080"/>
          <s v="15080-15090"/>
          <s v="15090-15100"/>
          <s v="15100-15110"/>
          <s v="15110-15120"/>
          <s v="15120-15130"/>
          <s v="15130-15140"/>
          <s v="15140-15150"/>
          <s v="15150-15160"/>
          <s v="15160-15170"/>
          <s v="15170-15180"/>
          <s v="15180-15190"/>
          <s v="15190-15200"/>
          <s v="15200-15210"/>
          <s v="15210-15220"/>
          <s v="15220-15230"/>
          <s v="15230-15240"/>
          <s v="15240-15250"/>
          <s v="15250-15260"/>
          <s v="15260-15270"/>
          <s v="15270-15280"/>
          <s v="15280-15290"/>
          <s v="15290-15300"/>
          <s v="15300-15310"/>
          <s v="15310-15320"/>
          <s v="15320-15330"/>
          <s v="15330-15340"/>
          <s v="15340-15350"/>
          <s v="15350-15360"/>
          <s v="15360-15370"/>
          <s v="15370-15380"/>
          <s v="15380-15390"/>
          <s v="15390-15400"/>
          <s v="15400-15410"/>
          <s v="15410-15420"/>
          <s v="15420-15430"/>
          <s v="15430-15440"/>
          <s v="15440-15450"/>
          <s v="15450-15460"/>
          <s v="15460-15470"/>
          <s v="15470-15480"/>
          <s v="15480-15490"/>
          <s v="15490-15500"/>
          <s v="15500-15510"/>
          <s v="15510-15520"/>
          <s v="15520-15530"/>
          <s v="15530-15540"/>
          <s v="15540-15550"/>
          <s v="15550-15560"/>
          <s v="15560-15570"/>
          <s v="15570-15580"/>
          <s v="15580-15590"/>
          <s v="15590-15600"/>
          <s v="15600-15610"/>
          <s v="15610-15620"/>
          <s v="15620-15630"/>
          <s v="15630-15640"/>
          <s v="15640-15650"/>
          <s v="15650-15660"/>
          <s v="15660-15670"/>
          <s v="15670-15680"/>
          <s v="15680-15690"/>
          <s v="15690-15700"/>
          <s v="15700-15710"/>
          <s v="15710-15720"/>
          <s v="15720-15730"/>
          <s v="15730-15740"/>
          <s v="15740-15750"/>
          <s v="15750-15760"/>
          <s v="15760-15770"/>
          <s v="15770-15780"/>
          <s v="15780-15790"/>
          <s v="15790-15800"/>
          <s v="15800-15810"/>
          <s v="15810-15820"/>
          <s v="15820-15830"/>
          <s v="15830-15840"/>
          <s v="15840-15850"/>
          <s v="15850-15860"/>
          <s v="15860-15870"/>
          <s v="15870-15880"/>
          <s v="15880-15890"/>
          <s v="15890-15900"/>
          <s v="15900-15910"/>
          <s v="15910-15920"/>
          <s v="15920-15930"/>
          <s v="15930-15940"/>
          <s v="15940-15950"/>
          <s v="15950-15960"/>
          <s v="15960-15970"/>
          <s v="15970-15980"/>
          <s v="15980-15990"/>
          <s v="15990-16000"/>
          <s v="16000-16010"/>
          <s v="16010-16020"/>
          <s v="16020-16030"/>
          <s v="16030-16040"/>
          <s v="16040-16050"/>
          <s v="16050-16060"/>
          <s v="16060-16070"/>
          <s v="16070-16080"/>
          <s v="16080-16090"/>
          <s v="16090-16100"/>
          <s v="16100-16110"/>
          <s v="16110-16120"/>
          <s v="16120-16130"/>
          <s v="16130-16140"/>
          <s v="16140-16150"/>
          <s v="16150-16160"/>
          <s v="16160-16170"/>
          <s v="16170-16180"/>
          <s v="16180-16190"/>
          <s v="16190-16200"/>
          <s v="16200-16210"/>
          <s v="16210-16220"/>
          <s v="16220-16230"/>
          <s v="16230-16240"/>
          <s v="16240-16250"/>
          <s v="16250-16260"/>
          <s v="16260-16270"/>
          <s v="16270-16280"/>
          <s v="16280-16290"/>
          <s v="16290-16300"/>
          <s v="16300-16310"/>
          <s v="16310-16320"/>
          <s v="16320-16330"/>
          <s v="16330-16340"/>
          <s v="16340-16350"/>
          <s v="16350-16360"/>
          <s v="16360-16370"/>
          <s v="16370-16380"/>
          <s v="16380-16390"/>
          <s v="16390-16400"/>
          <s v="16400-16410"/>
          <s v="16410-16420"/>
          <s v="16420-16430"/>
          <s v="16430-16440"/>
          <s v="16440-16450"/>
          <s v="16450-16460"/>
          <s v="16460-16470"/>
          <s v="16470-16480"/>
          <s v="16480-16490"/>
          <s v="16490-16500"/>
          <s v="16500-16510"/>
          <s v="16510-16520"/>
          <s v="16520-16530"/>
          <s v="16530-16540"/>
          <s v="16540-16550"/>
          <s v="16550-16560"/>
          <s v="16560-16570"/>
          <s v="16570-16580"/>
          <s v="16580-16590"/>
          <s v="16590-16600"/>
          <s v="16600-16610"/>
          <s v="16610-16620"/>
          <s v="16620-16630"/>
          <s v="16630-16640"/>
          <s v="16640-16650"/>
          <s v="16650-16660"/>
          <s v="16660-16670"/>
          <s v="16670-16680"/>
          <s v="16680-16690"/>
          <s v="16690-16700"/>
          <s v="16700-16710"/>
          <s v="16710-16720"/>
          <s v="16720-16730"/>
          <s v="16730-16740"/>
          <s v="16740-16750"/>
          <s v="16750-16760"/>
          <s v="16760-16770"/>
          <s v="16770-16780"/>
          <s v="16780-16790"/>
          <s v="16790-16800"/>
          <s v="16800-16810"/>
          <s v="16810-16820"/>
          <s v="16820-16830"/>
          <s v="16830-16840"/>
          <s v="16840-16850"/>
          <s v="16850-16860"/>
          <s v="16860-16870"/>
          <s v="16870-16880"/>
          <s v="16880-16890"/>
          <s v="16890-16900"/>
          <s v="16900-16910"/>
          <s v="16910-16920"/>
          <s v="16920-16930"/>
          <s v="16930-16940"/>
          <s v="16940-16950"/>
          <s v="16950-16960"/>
          <s v="16960-16970"/>
          <s v="16970-16980"/>
          <s v="16980-16990"/>
          <s v="16990-17000"/>
          <s v="17000-17010"/>
          <s v="17010-17020"/>
          <s v="17020-17030"/>
          <s v="17030-17040"/>
          <s v="17040-17050"/>
          <s v="17050-17060"/>
          <s v="17060-17070"/>
          <s v="17070-17080"/>
          <s v="17080-17090"/>
          <s v="17090-17100"/>
          <s v="17100-17110"/>
          <s v="17110-17120"/>
          <s v="17120-17130"/>
          <s v="17130-17140"/>
          <s v="17140-17150"/>
          <s v="17150-17160"/>
          <s v="17160-17170"/>
          <s v="17170-17180"/>
          <s v="17180-17190"/>
          <s v="17190-17200"/>
          <s v="17200-17210"/>
          <s v="17210-17220"/>
          <s v="17220-17230"/>
          <s v="17230-17240"/>
          <s v="17240-17250"/>
          <s v="17250-17260"/>
          <s v="17260-17270"/>
          <s v="17270-17280"/>
          <s v="17280-17290"/>
          <s v="17290-17300"/>
          <s v="17300-17310"/>
          <s v="17310-17320"/>
          <s v="17320-17330"/>
          <s v="17330-17340"/>
          <s v="17340-17350"/>
          <s v="17350-17360"/>
          <s v="17360-17370"/>
          <s v="17370-17380"/>
          <s v="17380-17390"/>
          <s v="17390-17400"/>
          <s v="17400-17410"/>
          <s v="17410-17420"/>
          <s v="17420-17430"/>
          <s v="17430-17440"/>
          <s v="17440-17450"/>
          <s v="17450-17460"/>
          <s v="17460-17470"/>
          <s v="17470-17480"/>
          <s v="17480-17490"/>
          <s v="17490-17500"/>
          <s v="17500-17510"/>
          <s v="17510-17520"/>
          <s v="17520-17530"/>
          <s v="17530-17540"/>
          <s v="17540-17550"/>
          <s v="17550-17560"/>
          <s v="17560-17570"/>
          <s v="17570-17580"/>
          <s v="17580-17590"/>
          <s v="17590-17600"/>
          <s v="17600-17610"/>
          <s v="17610-17620"/>
          <s v="17620-17630"/>
          <s v="17630-17640"/>
          <s v="17640-17650"/>
          <s v="17650-17660"/>
          <s v="17660-17670"/>
          <s v="17670-17680"/>
          <s v="17680-17690"/>
          <s v="17690-17700"/>
          <s v="17700-17710"/>
          <s v="17710-17720"/>
          <s v="17720-17730"/>
          <s v="17730-17740"/>
          <s v="17740-17750"/>
          <s v="17750-17760"/>
          <s v="17760-17770"/>
          <s v="17770-17780"/>
          <s v="17780-17790"/>
          <s v="17790-17800"/>
          <s v="17800-17810"/>
          <s v="17810-17820"/>
          <s v="17820-17830"/>
          <s v="17830-17840"/>
          <s v="17840-17850"/>
          <s v="17850-17860"/>
          <s v="17860-17870"/>
          <s v="17870-17880"/>
          <s v="17880-17890"/>
          <s v="17890-17900"/>
          <s v="17900-17910"/>
          <s v="17910-17920"/>
          <s v="17920-17930"/>
          <s v="17930-17940"/>
          <s v="17940-17950"/>
          <s v="17950-17960"/>
          <s v="17960-17970"/>
          <s v="17970-17980"/>
          <s v="17980-17990"/>
          <s v="17990-18000"/>
          <s v="18000-18010"/>
          <s v="18010-18020"/>
          <s v="18020-18030"/>
          <s v="18030-18040"/>
          <s v="18040-18050"/>
          <s v="18050-18060"/>
          <s v="18060-18070"/>
          <s v="18070-18080"/>
          <s v="18080-18090"/>
          <s v="18090-18100"/>
          <s v="18100-18110"/>
          <s v="18110-18120"/>
          <s v="18120-18130"/>
          <s v="18130-18140"/>
          <s v="18140-18150"/>
          <s v="18150-18160"/>
          <s v="18160-18170"/>
          <s v="18170-18180"/>
          <s v="18180-18190"/>
          <s v="18190-18200"/>
          <s v="18200-18210"/>
          <s v="18210-18220"/>
          <s v="18220-18230"/>
          <s v="18230-18240"/>
          <s v="18240-18250"/>
          <s v="18250-18260"/>
          <s v="18260-18270"/>
          <s v="18270-18280"/>
          <s v="18280-18290"/>
          <s v="18290-18300"/>
          <s v="18300-18310"/>
          <s v="18310-18320"/>
          <s v="18320-18330"/>
          <s v="18330-18340"/>
          <s v="18340-18350"/>
          <s v="18350-18360"/>
          <s v="18360-18370"/>
          <s v="18370-18380"/>
          <s v="18380-18390"/>
          <s v="18390-18400"/>
          <s v="18400-18410"/>
          <s v="18410-18420"/>
          <s v="18420-18430"/>
          <s v="18430-18440"/>
          <s v="18440-18450"/>
          <s v="18450-18460"/>
          <s v="18460-18470"/>
          <s v="18470-18480"/>
          <s v="18480-18490"/>
          <s v="18490-18500"/>
          <s v="18500-18510"/>
          <s v="18510-18520"/>
          <s v="18520-18530"/>
          <s v="18530-18540"/>
          <s v="18540-18550"/>
          <s v="18550-18560"/>
          <s v="18560-18570"/>
          <s v="18570-18580"/>
          <s v="18580-18590"/>
          <s v="18590-18600"/>
          <s v="18600-18610"/>
          <s v="18610-18620"/>
          <s v="18620-18630"/>
          <s v="18630-18640"/>
          <s v="18640-18650"/>
          <s v="18650-18660"/>
          <s v="18660-18670"/>
          <s v="18670-18680"/>
          <s v="18680-18690"/>
          <s v="18690-18700"/>
          <s v="18700-18710"/>
          <s v="18710-18720"/>
          <s v="18720-18730"/>
          <s v="18730-18740"/>
          <s v="18740-18750"/>
          <s v="18750-18760"/>
          <s v="18760-18770"/>
          <s v="18770-18780"/>
          <s v="18780-18790"/>
          <s v="18790-18800"/>
          <s v="18800-18810"/>
          <s v="18810-18820"/>
          <s v="18820-18830"/>
          <s v="18830-18840"/>
          <s v="18840-18850"/>
          <s v="18850-18860"/>
          <s v="18860-18870"/>
          <s v="18870-18880"/>
          <s v="18880-18890"/>
          <s v="18890-18900"/>
          <s v="18900-18910"/>
          <s v="18910-18920"/>
          <s v="18920-18930"/>
          <s v="18930-18940"/>
          <s v="18940-18950"/>
          <s v="18950-18960"/>
          <s v="18960-18970"/>
          <s v="18970-18980"/>
          <s v="18980-18990"/>
          <s v="18990-19000"/>
          <s v="19000-19010"/>
          <s v="19010-19020"/>
          <s v="19020-19030"/>
          <s v="19030-19040"/>
          <s v="19040-19050"/>
          <s v="19050-19060"/>
          <s v="19060-19070"/>
          <s v="19070-19080"/>
          <s v="19080-19090"/>
          <s v="19090-19100"/>
          <s v="19100-19110"/>
          <s v="19110-19120"/>
          <s v="19120-19130"/>
          <s v="19130-19140"/>
          <s v="19140-19150"/>
          <s v="19150-19160"/>
          <s v="19160-19170"/>
          <s v="19170-19180"/>
          <s v="19180-19190"/>
          <s v="19190-19200"/>
          <s v="19200-19210"/>
          <s v="19210-19220"/>
          <s v="19220-19230"/>
          <s v="19230-19240"/>
          <s v="19240-19250"/>
          <s v="19250-19260"/>
          <s v="19260-19270"/>
          <s v="19270-19280"/>
          <s v="19280-19290"/>
          <s v="19290-19300"/>
          <s v="19300-19310"/>
          <s v="19310-19320"/>
          <s v="19320-19330"/>
          <s v="19330-19340"/>
          <s v="19340-19350"/>
          <s v="19350-19360"/>
          <s v="19360-19370"/>
          <s v="19370-19380"/>
          <s v="19380-19390"/>
          <s v="19390-19400"/>
          <s v="19400-19410"/>
          <s v="19410-19420"/>
          <s v="19420-19430"/>
          <s v="19430-19440"/>
          <s v="19440-19450"/>
          <s v="19450-19460"/>
          <s v="19460-19470"/>
          <s v="19470-19480"/>
          <s v="19480-19490"/>
          <s v="19490-19500"/>
          <s v="19500-19510"/>
          <s v="19510-19520"/>
          <s v="19520-19530"/>
          <s v="19530-19540"/>
          <s v="19540-19550"/>
          <s v="19550-19560"/>
          <s v="19560-19570"/>
          <s v="19570-19580"/>
          <s v="19580-19590"/>
          <s v="19590-19600"/>
          <s v="19600-19610"/>
          <s v="19610-19620"/>
          <s v="19620-19630"/>
          <s v="19630-19640"/>
          <s v="19640-19650"/>
          <s v="19650-19660"/>
          <s v="19660-19670"/>
          <s v="19670-19680"/>
          <s v="19680-19690"/>
          <s v="19690-19700"/>
          <s v="19700-19710"/>
          <s v="19710-19720"/>
          <s v="19720-19730"/>
          <s v="19730-19740"/>
          <s v="19740-19750"/>
          <s v="19750-19760"/>
          <s v="19760-19770"/>
          <s v="19770-19780"/>
          <s v="19780-19790"/>
          <s v="19790-19800"/>
          <s v="19800-19810"/>
          <s v="19810-19820"/>
          <s v="19820-19830"/>
          <s v="19830-19840"/>
          <s v="19840-19850"/>
          <s v="19850-19860"/>
          <s v="19860-19870"/>
          <s v="19870-19880"/>
          <s v="19880-19890"/>
          <s v="19890-19900"/>
          <s v="19900-19910"/>
          <s v="19910-19920"/>
          <s v="19920-19930"/>
          <s v="19930-19940"/>
          <s v="19940-19950"/>
          <s v="19950-19960"/>
          <s v="19960-19970"/>
          <s v="19970-19980"/>
          <s v="19980-19990"/>
          <s v="19990-20000"/>
          <s v="20000-20010"/>
          <s v="20010-20020"/>
          <s v="20020-20030"/>
          <s v="20030-20040"/>
          <s v="20040-20050"/>
          <s v="20050-20060"/>
          <s v="20060-20070"/>
          <s v="20070-20080"/>
          <s v="20080-20090"/>
          <s v="20090-20100"/>
          <s v="20100-20110"/>
          <s v="20110-20120"/>
          <s v="20120-20130"/>
          <s v="20130-20140"/>
          <s v="20140-20150"/>
          <s v="20150-20160"/>
          <s v="20160-20170"/>
          <s v="20170-20180"/>
          <s v="20180-20190"/>
          <s v="20190-20200"/>
          <s v="20200-20210"/>
          <s v="20210-20220"/>
          <s v="20220-20230"/>
          <s v="20230-20240"/>
          <s v="20240-20250"/>
          <s v="20250-20260"/>
          <s v="20260-20270"/>
          <s v="20270-20280"/>
          <s v="20280-20290"/>
          <s v="20290-20300"/>
          <s v="20300-20310"/>
          <s v="20310-20320"/>
          <s v="20320-20330"/>
          <s v="20330-20340"/>
          <s v="20340-20350"/>
          <s v="20350-20360"/>
          <s v="20360-20370"/>
          <s v="20370-20380"/>
          <s v="20380-20390"/>
          <s v="20390-20400"/>
          <s v="20400-20410"/>
          <s v="20410-20420"/>
          <s v="20420-20430"/>
          <s v="20430-20440"/>
          <s v="20440-20450"/>
          <s v="20450-20460"/>
          <s v="20460-20470"/>
          <s v="20470-20480"/>
          <s v="20480-20490"/>
          <s v="20490-20500"/>
          <s v="20500-20510"/>
          <s v="20510-20520"/>
          <s v="20520-20530"/>
          <s v="20530-20540"/>
          <s v="20540-20550"/>
          <s v="20550-20560"/>
          <s v="20560-20570"/>
          <s v="20570-20580"/>
          <s v="20580-20590"/>
          <s v="20590-20600"/>
          <s v="20600-20610"/>
          <s v="20610-20620"/>
          <s v="20620-20630"/>
          <s v="20630-20640"/>
          <s v="20640-20650"/>
          <s v="20650-20660"/>
          <s v="20660-20670"/>
          <s v="20670-20680"/>
          <s v="20680-20690"/>
          <s v="20690-20700"/>
          <s v="20700-20710"/>
          <s v="20710-20720"/>
          <s v="20720-20730"/>
          <s v="20730-20740"/>
          <s v="20740-20750"/>
          <s v="20750-20760"/>
          <s v="20760-20770"/>
          <s v="20770-20780"/>
          <s v="20780-20790"/>
          <s v="20790-20800"/>
          <s v="20800-20810"/>
          <s v="20810-20820"/>
          <s v="20820-20830"/>
          <s v="20830-20840"/>
          <s v="20840-20850"/>
          <s v="20850-20860"/>
          <s v="20860-20870"/>
          <s v="20870-20880"/>
          <s v="20880-20890"/>
          <s v="20890-20900"/>
          <s v="20900-20910"/>
          <s v="20910-20920"/>
          <s v="20920-20930"/>
          <s v="20930-20940"/>
          <s v="20940-20950"/>
          <s v="20950-20960"/>
          <s v="20960-20970"/>
          <s v="20970-20980"/>
          <s v="20980-20990"/>
          <s v="20990-21000"/>
          <s v="21000-21010"/>
          <s v="21010-21020"/>
          <s v="21020-21030"/>
          <s v="21030-21040"/>
          <s v="21040-21050"/>
          <s v="21050-21060"/>
          <s v="21060-21070"/>
          <s v="21070-21080"/>
          <s v="21080-21090"/>
          <s v="21090-21100"/>
          <s v="21100-21110"/>
          <s v="21110-21120"/>
          <s v="21120-21130"/>
          <s v="21130-21140"/>
          <s v="21140-21150"/>
          <s v="21150-21160"/>
          <s v="21160-21170"/>
          <s v="21170-21180"/>
          <s v="21180-21190"/>
          <s v="21190-21200"/>
          <s v="21200-21210"/>
          <s v="21210-21220"/>
          <s v="21220-21230"/>
          <s v="21230-21240"/>
          <s v="21240-21250"/>
          <s v="21250-21260"/>
          <s v="21260-21270"/>
          <s v="21270-21280"/>
          <s v="21280-21290"/>
          <s v="21290-21300"/>
          <s v="21300-21310"/>
          <s v="21310-21320"/>
          <s v="21320-21330"/>
          <s v="21330-21340"/>
          <s v="21340-21350"/>
          <s v="21350-21360"/>
          <s v="21360-21370"/>
          <s v="21370-21380"/>
          <s v="21380-21390"/>
          <s v="21390-21400"/>
          <s v="21400-21410"/>
          <s v="21410-21420"/>
          <s v="21420-21430"/>
          <s v="21430-21440"/>
          <s v="21440-21450"/>
          <s v="21450-21460"/>
          <s v="21460-21470"/>
          <s v="21470-21480"/>
          <s v="21480-21490"/>
          <s v="21490-21500"/>
          <s v="21500-21510"/>
          <s v="21510-21520"/>
          <s v="21520-21530"/>
          <s v="21530-21540"/>
          <s v="21540-21550"/>
          <s v="21550-21560"/>
          <s v="21560-21570"/>
          <s v="21570-21580"/>
          <s v="21580-21590"/>
          <s v="21590-21600"/>
          <s v="21600-21610"/>
          <s v="21610-21620"/>
          <s v="21620-21630"/>
          <s v="21630-21640"/>
          <s v="21640-21650"/>
          <s v="21650-21660"/>
          <s v="21660-21670"/>
          <s v="21670-21680"/>
          <s v="21680-21690"/>
          <s v="21690-21700"/>
          <s v="21700-21710"/>
          <s v="21710-21720"/>
          <s v="21720-21730"/>
          <s v="21730-21740"/>
          <s v="21740-21750"/>
          <s v="21750-21760"/>
          <s v="21760-21770"/>
          <s v="21770-21780"/>
          <s v="21780-21790"/>
          <s v="21790-21800"/>
          <s v="21800-21810"/>
          <s v="21810-21820"/>
          <s v="21820-21830"/>
          <s v="21830-21840"/>
          <s v="21840-21850"/>
          <s v="21850-21860"/>
          <s v="21860-21870"/>
          <s v="21870-21880"/>
          <s v="21880-21890"/>
          <s v="21890-21900"/>
          <s v="21900-21910"/>
          <s v="21910-21920"/>
          <s v="21920-21930"/>
          <s v="21930-21940"/>
          <s v="21940-21950"/>
          <s v="21950-21960"/>
          <s v="21960-21970"/>
          <s v="21970-21980"/>
          <s v="21980-21990"/>
          <s v="21990-22000"/>
          <s v="22000-22010"/>
          <s v="22010-22020"/>
          <s v="22020-22030"/>
          <s v="22030-22040"/>
          <s v="22040-22050"/>
          <s v="22050-22060"/>
          <s v="22060-22070"/>
          <s v="22070-22080"/>
          <s v="22080-22090"/>
          <s v="22090-22100"/>
          <s v="22100-22110"/>
          <s v="22110-22120"/>
          <s v="22120-22130"/>
          <s v="22130-22140"/>
          <s v="22140-22150"/>
          <s v="22150-22160"/>
          <s v="22160-22170"/>
          <s v="22170-22180"/>
          <s v="22180-22190"/>
          <s v="22190-22200"/>
          <s v="22200-22210"/>
          <s v="22210-22220"/>
          <s v="22220-22230"/>
          <s v="22230-22240"/>
          <s v="22240-22250"/>
          <s v="22250-22260"/>
          <s v="22260-22270"/>
          <s v="22270-22280"/>
          <s v="22280-22290"/>
          <s v="22290-22300"/>
          <s v="22300-22310"/>
          <s v="22310-22320"/>
          <s v="22320-22330"/>
          <s v="22330-22340"/>
          <s v="22340-22350"/>
          <s v="22350-22360"/>
          <s v="22360-22370"/>
          <s v="22370-22380"/>
          <s v="22380-22390"/>
          <s v="22390-22400"/>
          <s v="22400-22410"/>
          <s v="22410-22420"/>
          <s v="22420-22430"/>
          <s v="22430-22440"/>
          <s v="22440-22450"/>
          <s v="22450-22460"/>
          <s v="22460-22470"/>
          <s v="22470-22480"/>
          <s v="22480-22490"/>
          <s v="22490-22500"/>
          <s v="22500-22510"/>
          <s v="22510-22520"/>
          <s v="22520-22530"/>
          <s v="22530-22540"/>
          <s v="22540-22550"/>
          <s v="22550-22560"/>
          <s v="22560-22570"/>
          <s v="22570-22580"/>
          <s v="22580-22590"/>
          <s v="22590-22600"/>
          <s v="22600-22610"/>
          <s v="22610-22620"/>
          <s v="22620-22630"/>
          <s v="22630-22640"/>
          <s v="22640-22650"/>
          <s v="22650-22660"/>
          <s v="22660-22670"/>
          <s v="22670-22680"/>
          <s v="22680-22690"/>
          <s v="22690-22700"/>
          <s v="22700-22710"/>
          <s v="22710-22720"/>
          <s v="22720-22730"/>
          <s v="22730-22740"/>
          <s v="22740-22750"/>
          <s v="22750-22760"/>
          <s v="22760-22770"/>
          <s v="22770-22780"/>
          <s v="22780-22790"/>
          <s v="22790-22800"/>
          <s v="22800-22810"/>
          <s v="22810-22820"/>
          <s v="22820-22830"/>
          <s v="22830-22840"/>
          <s v="22840-22850"/>
          <s v="22850-22860"/>
          <s v="22860-22870"/>
          <s v="22870-22880"/>
          <s v="22880-22890"/>
          <s v="22890-22900"/>
          <s v="22900-22910"/>
          <s v="22910-22920"/>
          <s v="22920-22930"/>
          <s v="22930-22940"/>
          <s v="22940-22950"/>
          <s v="22950-22960"/>
          <s v="22960-22970"/>
          <s v="22970-22980"/>
          <s v="22980-22990"/>
          <s v="22990-23000"/>
          <s v="23000-23010"/>
          <s v="23010-23020"/>
          <s v="23020-23030"/>
          <s v="23030-23040"/>
          <s v="23040-23050"/>
          <s v="23050-23060"/>
          <s v="23060-23070"/>
          <s v="23070-23080"/>
          <s v="23080-23090"/>
          <s v="23090-23100"/>
          <s v="23100-23110"/>
          <s v="23110-23120"/>
          <s v="23120-23130"/>
          <s v="23130-23140"/>
          <s v="23140-23150"/>
          <s v="23150-23160"/>
          <s v="23160-23170"/>
          <s v="23170-23180"/>
          <s v="23180-23190"/>
          <s v="23190-23200"/>
          <s v="23200-23210"/>
          <s v="23210-23220"/>
          <s v="23220-23230"/>
          <s v="23230-23240"/>
          <s v="23240-23250"/>
          <s v="23250-23260"/>
          <s v="23260-23270"/>
          <s v="23270-23280"/>
          <s v="23280-23290"/>
          <s v="23290-23300"/>
          <s v="23300-23310"/>
          <s v="23310-23320"/>
          <s v="23320-23330"/>
          <s v="23330-23340"/>
          <s v="23340-23350"/>
          <s v="23350-23360"/>
          <s v="23360-23370"/>
          <s v="23370-23380"/>
          <s v="23380-23390"/>
          <s v="23390-23400"/>
          <s v="23400-23410"/>
          <s v="23410-23420"/>
          <s v="23420-23430"/>
          <s v="23430-23440"/>
          <s v="23440-23450"/>
          <s v="23450-23460"/>
          <s v="23460-23470"/>
          <s v="23470-23480"/>
          <s v="23480-23490"/>
          <s v="23490-23500"/>
          <s v="23500-23510"/>
          <s v="23510-23520"/>
          <s v="23520-23530"/>
          <s v="23530-23540"/>
          <s v="23540-23550"/>
          <s v="23550-23560"/>
          <s v="23560-23570"/>
          <s v="23570-23580"/>
          <s v="23580-23590"/>
          <s v="23590-23600"/>
          <s v="23600-23610"/>
          <s v="23610-23620"/>
          <s v="23620-23630"/>
          <s v="23630-23640"/>
          <s v="23640-23650"/>
          <s v="23650-23660"/>
          <s v="23660-23670"/>
          <s v="23670-23680"/>
          <s v="23680-23690"/>
          <s v="23690-23700"/>
          <s v="23700-23710"/>
          <s v="23710-23720"/>
          <s v="23720-23730"/>
          <s v="23730-23740"/>
          <s v="23740-23750"/>
          <s v="23750-23760"/>
          <s v="23760-23770"/>
          <s v="23770-23780"/>
          <s v="23780-23790"/>
          <s v="23790-23800"/>
          <s v="&gt;238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78742476851" createdVersion="4" refreshedVersion="4" minRefreshableVersion="3" recordCount="488">
  <cacheSource type="worksheet">
    <worksheetSource ref="A1:A489" sheet="Freq passionf"/>
  </cacheSource>
  <cacheFields count="1">
    <cacheField name="passionf/family member" numFmtId="1">
      <sharedItems containsString="0" containsBlank="1" containsNumber="1" minValue="0" maxValue="7975.4601226993873" count="12">
        <n v="0"/>
        <n v="441.71779141104298"/>
        <n v="515.33742331288352"/>
        <n v="319.01840490797548"/>
        <n v="7975.4601226993873"/>
        <n v="65.731814198071874"/>
        <n v="1533.7423312883436"/>
        <n v="478.52760736196325"/>
        <n v="102.24948875255625"/>
        <n v="110.42944785276075"/>
        <n v="9.5705521472392654"/>
        <m/>
      </sharedItems>
      <fieldGroup base="0">
        <rangePr autoStart="0" autoEnd="0" startNum="0" endNum="8000" groupInterval="10"/>
        <groupItems count="80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2700-2710"/>
          <s v="2710-2720"/>
          <s v="2720-2730"/>
          <s v="2730-2740"/>
          <s v="2740-2750"/>
          <s v="2750-2760"/>
          <s v="2760-2770"/>
          <s v="2770-2780"/>
          <s v="2780-2790"/>
          <s v="2790-2800"/>
          <s v="2800-2810"/>
          <s v="2810-2820"/>
          <s v="2820-2830"/>
          <s v="2830-2840"/>
          <s v="2840-2850"/>
          <s v="2850-2860"/>
          <s v="2860-2870"/>
          <s v="2870-2880"/>
          <s v="2880-2890"/>
          <s v="2890-2900"/>
          <s v="2900-2910"/>
          <s v="2910-2920"/>
          <s v="2920-2930"/>
          <s v="2930-2940"/>
          <s v="2940-2950"/>
          <s v="2950-2960"/>
          <s v="2960-2970"/>
          <s v="2970-2980"/>
          <s v="2980-2990"/>
          <s v="2990-3000"/>
          <s v="3000-3010"/>
          <s v="3010-3020"/>
          <s v="3020-3030"/>
          <s v="3030-3040"/>
          <s v="3040-3050"/>
          <s v="3050-3060"/>
          <s v="3060-3070"/>
          <s v="3070-3080"/>
          <s v="3080-3090"/>
          <s v="3090-3100"/>
          <s v="3100-3110"/>
          <s v="3110-3120"/>
          <s v="3120-3130"/>
          <s v="3130-3140"/>
          <s v="3140-3150"/>
          <s v="3150-3160"/>
          <s v="3160-3170"/>
          <s v="3170-3180"/>
          <s v="3180-3190"/>
          <s v="3190-3200"/>
          <s v="3200-3210"/>
          <s v="3210-3220"/>
          <s v="3220-3230"/>
          <s v="3230-3240"/>
          <s v="3240-3250"/>
          <s v="3250-3260"/>
          <s v="3260-3270"/>
          <s v="3270-3280"/>
          <s v="3280-3290"/>
          <s v="3290-3300"/>
          <s v="3300-3310"/>
          <s v="3310-3320"/>
          <s v="3320-3330"/>
          <s v="3330-3340"/>
          <s v="3340-3350"/>
          <s v="3350-3360"/>
          <s v="3360-3370"/>
          <s v="3370-3380"/>
          <s v="3380-3390"/>
          <s v="3390-3400"/>
          <s v="3400-3410"/>
          <s v="3410-3420"/>
          <s v="3420-3430"/>
          <s v="3430-3440"/>
          <s v="3440-3450"/>
          <s v="3450-3460"/>
          <s v="3460-3470"/>
          <s v="3470-3480"/>
          <s v="3480-3490"/>
          <s v="3490-3500"/>
          <s v="3500-3510"/>
          <s v="3510-3520"/>
          <s v="3520-3530"/>
          <s v="3530-3540"/>
          <s v="3540-3550"/>
          <s v="3550-3560"/>
          <s v="3560-3570"/>
          <s v="3570-3580"/>
          <s v="3580-3590"/>
          <s v="3590-3600"/>
          <s v="3600-3610"/>
          <s v="3610-3620"/>
          <s v="3620-3630"/>
          <s v="3630-3640"/>
          <s v="3640-3650"/>
          <s v="3650-3660"/>
          <s v="3660-3670"/>
          <s v="3670-3680"/>
          <s v="3680-3690"/>
          <s v="3690-3700"/>
          <s v="3700-3710"/>
          <s v="3710-3720"/>
          <s v="3720-3730"/>
          <s v="3730-3740"/>
          <s v="3740-3750"/>
          <s v="3750-3760"/>
          <s v="3760-3770"/>
          <s v="3770-3780"/>
          <s v="3780-3790"/>
          <s v="3790-3800"/>
          <s v="3800-3810"/>
          <s v="3810-3820"/>
          <s v="3820-3830"/>
          <s v="3830-3840"/>
          <s v="3840-3850"/>
          <s v="3850-3860"/>
          <s v="3860-3870"/>
          <s v="3870-3880"/>
          <s v="3880-3890"/>
          <s v="3890-3900"/>
          <s v="3900-3910"/>
          <s v="3910-3920"/>
          <s v="3920-3930"/>
          <s v="3930-3940"/>
          <s v="3940-3950"/>
          <s v="3950-3960"/>
          <s v="3960-3970"/>
          <s v="3970-3980"/>
          <s v="3980-3990"/>
          <s v="3990-4000"/>
          <s v="4000-4010"/>
          <s v="4010-4020"/>
          <s v="4020-4030"/>
          <s v="4030-4040"/>
          <s v="4040-4050"/>
          <s v="4050-4060"/>
          <s v="4060-4070"/>
          <s v="4070-4080"/>
          <s v="4080-4090"/>
          <s v="4090-4100"/>
          <s v="4100-4110"/>
          <s v="4110-4120"/>
          <s v="4120-4130"/>
          <s v="4130-4140"/>
          <s v="4140-4150"/>
          <s v="4150-4160"/>
          <s v="4160-4170"/>
          <s v="4170-4180"/>
          <s v="4180-4190"/>
          <s v="4190-4200"/>
          <s v="4200-4210"/>
          <s v="4210-4220"/>
          <s v="4220-4230"/>
          <s v="4230-4240"/>
          <s v="4240-4250"/>
          <s v="4250-4260"/>
          <s v="4260-4270"/>
          <s v="4270-4280"/>
          <s v="4280-4290"/>
          <s v="4290-4300"/>
          <s v="4300-4310"/>
          <s v="4310-4320"/>
          <s v="4320-4330"/>
          <s v="4330-4340"/>
          <s v="4340-4350"/>
          <s v="4350-4360"/>
          <s v="4360-4370"/>
          <s v="4370-4380"/>
          <s v="4380-4390"/>
          <s v="4390-4400"/>
          <s v="4400-4410"/>
          <s v="4410-4420"/>
          <s v="4420-4430"/>
          <s v="4430-4440"/>
          <s v="4440-4450"/>
          <s v="4450-4460"/>
          <s v="4460-4470"/>
          <s v="4470-4480"/>
          <s v="4480-4490"/>
          <s v="4490-4500"/>
          <s v="4500-4510"/>
          <s v="4510-4520"/>
          <s v="4520-4530"/>
          <s v="4530-4540"/>
          <s v="4540-4550"/>
          <s v="4550-4560"/>
          <s v="4560-4570"/>
          <s v="4570-4580"/>
          <s v="4580-4590"/>
          <s v="4590-4600"/>
          <s v="4600-4610"/>
          <s v="4610-4620"/>
          <s v="4620-4630"/>
          <s v="4630-4640"/>
          <s v="4640-4650"/>
          <s v="4650-4660"/>
          <s v="4660-4670"/>
          <s v="4670-4680"/>
          <s v="4680-4690"/>
          <s v="4690-4700"/>
          <s v="4700-4710"/>
          <s v="4710-4720"/>
          <s v="4720-4730"/>
          <s v="4730-4740"/>
          <s v="4740-4750"/>
          <s v="4750-4760"/>
          <s v="4760-4770"/>
          <s v="4770-4780"/>
          <s v="4780-4790"/>
          <s v="4790-4800"/>
          <s v="4800-4810"/>
          <s v="4810-4820"/>
          <s v="4820-4830"/>
          <s v="4830-4840"/>
          <s v="4840-4850"/>
          <s v="4850-4860"/>
          <s v="4860-4870"/>
          <s v="4870-4880"/>
          <s v="4880-4890"/>
          <s v="4890-4900"/>
          <s v="4900-4910"/>
          <s v="4910-4920"/>
          <s v="4920-4930"/>
          <s v="4930-4940"/>
          <s v="4940-4950"/>
          <s v="4950-4960"/>
          <s v="4960-4970"/>
          <s v="4970-4980"/>
          <s v="4980-4990"/>
          <s v="4990-5000"/>
          <s v="5000-5010"/>
          <s v="5010-5020"/>
          <s v="5020-5030"/>
          <s v="5030-5040"/>
          <s v="5040-5050"/>
          <s v="5050-5060"/>
          <s v="5060-5070"/>
          <s v="5070-5080"/>
          <s v="5080-5090"/>
          <s v="5090-5100"/>
          <s v="5100-5110"/>
          <s v="5110-5120"/>
          <s v="5120-5130"/>
          <s v="5130-5140"/>
          <s v="5140-5150"/>
          <s v="5150-5160"/>
          <s v="5160-5170"/>
          <s v="5170-5180"/>
          <s v="5180-5190"/>
          <s v="5190-5200"/>
          <s v="5200-5210"/>
          <s v="5210-5220"/>
          <s v="5220-5230"/>
          <s v="5230-5240"/>
          <s v="5240-5250"/>
          <s v="5250-5260"/>
          <s v="5260-5270"/>
          <s v="5270-5280"/>
          <s v="5280-5290"/>
          <s v="5290-5300"/>
          <s v="5300-5310"/>
          <s v="5310-5320"/>
          <s v="5320-5330"/>
          <s v="5330-5340"/>
          <s v="5340-5350"/>
          <s v="5350-5360"/>
          <s v="5360-5370"/>
          <s v="5370-5380"/>
          <s v="5380-5390"/>
          <s v="5390-5400"/>
          <s v="5400-5410"/>
          <s v="5410-5420"/>
          <s v="5420-5430"/>
          <s v="5430-5440"/>
          <s v="5440-5450"/>
          <s v="5450-5460"/>
          <s v="5460-5470"/>
          <s v="5470-5480"/>
          <s v="5480-5490"/>
          <s v="5490-5500"/>
          <s v="5500-5510"/>
          <s v="5510-5520"/>
          <s v="5520-5530"/>
          <s v="5530-5540"/>
          <s v="5540-5550"/>
          <s v="5550-5560"/>
          <s v="5560-5570"/>
          <s v="5570-5580"/>
          <s v="5580-5590"/>
          <s v="5590-5600"/>
          <s v="5600-5610"/>
          <s v="5610-5620"/>
          <s v="5620-5630"/>
          <s v="5630-5640"/>
          <s v="5640-5650"/>
          <s v="5650-5660"/>
          <s v="5660-5670"/>
          <s v="5670-5680"/>
          <s v="5680-5690"/>
          <s v="5690-5700"/>
          <s v="5700-5710"/>
          <s v="5710-5720"/>
          <s v="5720-5730"/>
          <s v="5730-5740"/>
          <s v="5740-5750"/>
          <s v="5750-5760"/>
          <s v="5760-5770"/>
          <s v="5770-5780"/>
          <s v="5780-5790"/>
          <s v="5790-5800"/>
          <s v="5800-5810"/>
          <s v="5810-5820"/>
          <s v="5820-5830"/>
          <s v="5830-5840"/>
          <s v="5840-5850"/>
          <s v="5850-5860"/>
          <s v="5860-5870"/>
          <s v="5870-5880"/>
          <s v="5880-5890"/>
          <s v="5890-5900"/>
          <s v="5900-5910"/>
          <s v="5910-5920"/>
          <s v="5920-5930"/>
          <s v="5930-5940"/>
          <s v="5940-5950"/>
          <s v="5950-5960"/>
          <s v="5960-5970"/>
          <s v="5970-5980"/>
          <s v="5980-5990"/>
          <s v="5990-6000"/>
          <s v="6000-6010"/>
          <s v="6010-6020"/>
          <s v="6020-6030"/>
          <s v="6030-6040"/>
          <s v="6040-6050"/>
          <s v="6050-6060"/>
          <s v="6060-6070"/>
          <s v="6070-6080"/>
          <s v="6080-6090"/>
          <s v="6090-6100"/>
          <s v="6100-6110"/>
          <s v="6110-6120"/>
          <s v="6120-6130"/>
          <s v="6130-6140"/>
          <s v="6140-6150"/>
          <s v="6150-6160"/>
          <s v="6160-6170"/>
          <s v="6170-6180"/>
          <s v="6180-6190"/>
          <s v="6190-6200"/>
          <s v="6200-6210"/>
          <s v="6210-6220"/>
          <s v="6220-6230"/>
          <s v="6230-6240"/>
          <s v="6240-6250"/>
          <s v="6250-6260"/>
          <s v="6260-6270"/>
          <s v="6270-6280"/>
          <s v="6280-6290"/>
          <s v="6290-6300"/>
          <s v="6300-6310"/>
          <s v="6310-6320"/>
          <s v="6320-6330"/>
          <s v="6330-6340"/>
          <s v="6340-6350"/>
          <s v="6350-6360"/>
          <s v="6360-6370"/>
          <s v="6370-6380"/>
          <s v="6380-6390"/>
          <s v="6390-6400"/>
          <s v="6400-6410"/>
          <s v="6410-6420"/>
          <s v="6420-6430"/>
          <s v="6430-6440"/>
          <s v="6440-6450"/>
          <s v="6450-6460"/>
          <s v="6460-6470"/>
          <s v="6470-6480"/>
          <s v="6480-6490"/>
          <s v="6490-6500"/>
          <s v="6500-6510"/>
          <s v="6510-6520"/>
          <s v="6520-6530"/>
          <s v="6530-6540"/>
          <s v="6540-6550"/>
          <s v="6550-6560"/>
          <s v="6560-6570"/>
          <s v="6570-6580"/>
          <s v="6580-6590"/>
          <s v="6590-6600"/>
          <s v="6600-6610"/>
          <s v="6610-6620"/>
          <s v="6620-6630"/>
          <s v="6630-6640"/>
          <s v="6640-6650"/>
          <s v="6650-6660"/>
          <s v="6660-6670"/>
          <s v="6670-6680"/>
          <s v="6680-6690"/>
          <s v="6690-6700"/>
          <s v="6700-6710"/>
          <s v="6710-6720"/>
          <s v="6720-6730"/>
          <s v="6730-6740"/>
          <s v="6740-6750"/>
          <s v="6750-6760"/>
          <s v="6760-6770"/>
          <s v="6770-6780"/>
          <s v="6780-6790"/>
          <s v="6790-6800"/>
          <s v="6800-6810"/>
          <s v="6810-6820"/>
          <s v="6820-6830"/>
          <s v="6830-6840"/>
          <s v="6840-6850"/>
          <s v="6850-6860"/>
          <s v="6860-6870"/>
          <s v="6870-6880"/>
          <s v="6880-6890"/>
          <s v="6890-6900"/>
          <s v="6900-6910"/>
          <s v="6910-6920"/>
          <s v="6920-6930"/>
          <s v="6930-6940"/>
          <s v="6940-6950"/>
          <s v="6950-6960"/>
          <s v="6960-6970"/>
          <s v="6970-6980"/>
          <s v="6980-6990"/>
          <s v="6990-7000"/>
          <s v="7000-7010"/>
          <s v="7010-7020"/>
          <s v="7020-7030"/>
          <s v="7030-7040"/>
          <s v="7040-7050"/>
          <s v="7050-7060"/>
          <s v="7060-7070"/>
          <s v="7070-7080"/>
          <s v="7080-7090"/>
          <s v="7090-7100"/>
          <s v="7100-7110"/>
          <s v="7110-7120"/>
          <s v="7120-7130"/>
          <s v="7130-7140"/>
          <s v="7140-7150"/>
          <s v="7150-7160"/>
          <s v="7160-7170"/>
          <s v="7170-7180"/>
          <s v="7180-7190"/>
          <s v="7190-7200"/>
          <s v="7200-7210"/>
          <s v="7210-7220"/>
          <s v="7220-7230"/>
          <s v="7230-7240"/>
          <s v="7240-7250"/>
          <s v="7250-7260"/>
          <s v="7260-7270"/>
          <s v="7270-7280"/>
          <s v="7280-7290"/>
          <s v="7290-7300"/>
          <s v="7300-7310"/>
          <s v="7310-7320"/>
          <s v="7320-7330"/>
          <s v="7330-7340"/>
          <s v="7340-7350"/>
          <s v="7350-7360"/>
          <s v="7360-7370"/>
          <s v="7370-7380"/>
          <s v="7380-7390"/>
          <s v="7390-7400"/>
          <s v="7400-7410"/>
          <s v="7410-7420"/>
          <s v="7420-7430"/>
          <s v="7430-7440"/>
          <s v="7440-7450"/>
          <s v="7450-7460"/>
          <s v="7460-7470"/>
          <s v="7470-7480"/>
          <s v="7480-7490"/>
          <s v="7490-7500"/>
          <s v="7500-7510"/>
          <s v="7510-7520"/>
          <s v="7520-7530"/>
          <s v="7530-7540"/>
          <s v="7540-7550"/>
          <s v="7550-7560"/>
          <s v="7560-7570"/>
          <s v="7570-7580"/>
          <s v="7580-7590"/>
          <s v="7590-7600"/>
          <s v="7600-7610"/>
          <s v="7610-7620"/>
          <s v="7620-7630"/>
          <s v="7630-7640"/>
          <s v="7640-7650"/>
          <s v="7650-7660"/>
          <s v="7660-7670"/>
          <s v="7670-7680"/>
          <s v="7680-7690"/>
          <s v="7690-7700"/>
          <s v="7700-7710"/>
          <s v="7710-7720"/>
          <s v="7720-7730"/>
          <s v="7730-7740"/>
          <s v="7740-7750"/>
          <s v="7750-7760"/>
          <s v="7760-7770"/>
          <s v="7770-7780"/>
          <s v="7780-7790"/>
          <s v="7790-7800"/>
          <s v="7800-7810"/>
          <s v="7810-7820"/>
          <s v="7820-7830"/>
          <s v="7830-7840"/>
          <s v="7840-7850"/>
          <s v="7850-7860"/>
          <s v="7860-7870"/>
          <s v="7870-7880"/>
          <s v="7880-7890"/>
          <s v="7890-7900"/>
          <s v="7900-7910"/>
          <s v="7910-7920"/>
          <s v="7920-7930"/>
          <s v="7930-7940"/>
          <s v="7940-7950"/>
          <s v="7950-7960"/>
          <s v="7960-7970"/>
          <s v="7970-7980"/>
          <s v="7980-7990"/>
          <s v="7990-8000"/>
          <s v="&gt;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8211261574" createdVersion="4" refreshedVersion="4" minRefreshableVersion="3" recordCount="479">
  <cacheSource type="worksheet">
    <worksheetSource ref="A1:A480" sheet="Freq cocoa"/>
  </cacheSource>
  <cacheFields count="1">
    <cacheField name="cocoa/family member" numFmtId="1">
      <sharedItems containsSemiMixedTypes="0" containsString="0" containsNumber="1" minValue="0" maxValue="1610.4294478527609" count="23">
        <n v="0"/>
        <n v="153.37423312883439"/>
        <n v="1610.4294478527609"/>
        <n v="1472.3926380368098"/>
        <n v="147.23926380368101"/>
        <n v="429.44785276073623"/>
        <n v="85.889570552147248"/>
        <n v="36.809815950920253"/>
        <n v="1533.7423312883436"/>
        <n v="322.08588957055218"/>
        <n v="170.90271691498688"/>
        <n v="1495.3987730061351"/>
        <n v="147.62269938650309"/>
        <n v="245.398773006135"/>
        <n v="193.2515337423313"/>
        <n v="92.024539877300626"/>
        <n v="71.574642126789371"/>
        <n v="253.0674846625767"/>
        <n v="613.49693251533745"/>
        <n v="164.87730061349694"/>
        <n v="107.36196319018406"/>
        <n v="31.551270815074499"/>
        <n v="109.93865030674847"/>
      </sharedItems>
      <fieldGroup base="0">
        <rangePr autoStart="0" autoEnd="0" startNum="0" endNum="1620" groupInterval="10"/>
        <groupItems count="164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&gt;16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83840393521" createdVersion="4" refreshedVersion="4" minRefreshableVersion="3" recordCount="479">
  <cacheSource type="worksheet">
    <worksheetSource ref="A1:A480" sheet="Freq cupu"/>
  </cacheSource>
  <cacheFields count="1">
    <cacheField name="cupuacu/family member" numFmtId="1">
      <sharedItems containsSemiMixedTypes="0" containsString="0" containsNumber="1" minValue="0" maxValue="1546.0122699386504" count="28">
        <n v="0"/>
        <n v="65.731814198071874"/>
        <n v="408.99795501022498"/>
        <n v="245.39877300613497"/>
        <n v="864.00817995910029"/>
        <n v="184.04907975460122"/>
        <n v="76.687116564417181"/>
        <n v="51.124744376278123"/>
        <n v="61.349693251533743"/>
        <n v="49.079754601226995"/>
        <n v="180.98159509202455"/>
        <n v="306.74846625766872"/>
        <n v="1533.7423312883436"/>
        <n v="219.10604732690624"/>
        <n v="705.52147239263809"/>
        <n v="153.37423312883436"/>
        <n v="73.619631901840492"/>
        <n v="797.54601226993873"/>
        <n v="715.74642126789377"/>
        <n v="498.46625766871171"/>
        <n v="1546.0122699386504"/>
        <n v="184.04907975460125"/>
        <n v="294.47852760736197"/>
        <n v="30.674846625766875"/>
        <n v="69.018404907975466"/>
        <n v="70.990359333917624"/>
        <n v="143.14928425357874"/>
        <n v="368.0981595092025"/>
      </sharedItems>
      <fieldGroup base="0">
        <rangePr autoStart="0" autoEnd="0" startNum="0" endNum="1550" groupInterval="10"/>
        <groupItems count="157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&gt;15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85495486108" createdVersion="4" refreshedVersion="4" minRefreshableVersion="3" recordCount="479">
  <cacheSource type="worksheet">
    <worksheetSource ref="A1:A480" sheet="Freq fish"/>
  </cacheSource>
  <cacheFields count="1">
    <cacheField name="fishing/family member" numFmtId="1">
      <sharedItems containsSemiMixedTypes="0" containsString="0" containsNumber="1" minValue="0" maxValue="981.59509202453989" count="34">
        <n v="0"/>
        <n v="196.31901840490798"/>
        <n v="153.37423312883436"/>
        <n v="654.39672801635993"/>
        <n v="163.59918200408998"/>
        <n v="490.79754601227"/>
        <n v="36.809815950920253"/>
        <n v="210.34180543382999"/>
        <n v="230.06134969325154"/>
        <n v="98.159509202453989"/>
        <n v="76.687116564417181"/>
        <n v="110.42944785276075"/>
        <n v="65.439672801635993"/>
        <n v="81.799591002044991"/>
        <n v="613.49693251533745"/>
        <n v="102.24948875255625"/>
        <n v="245.39877300613497"/>
        <n v="61.349693251533751"/>
        <n v="73.619631901840506"/>
        <n v="184.04907975460125"/>
        <n v="78.878177037686243"/>
        <n v="61.349693251533743"/>
        <n v="122.69938650306749"/>
        <n v="35.056967572304998"/>
        <n v="441.71779141104298"/>
        <n v="184.04907975460122"/>
        <n v="368.0981595092025"/>
        <n v="327.19836400817996"/>
        <n v="981.59509202453989"/>
        <n v="306.74846625766872"/>
        <n v="27.607361963190186"/>
        <n v="294.47852760736203"/>
        <n v="20.449897750511248"/>
        <n v="127.8118609406953"/>
      </sharedItems>
      <fieldGroup base="0">
        <rangePr autoStart="0" autoEnd="0" startNum="0" endNum="1000" groupInterval="10"/>
        <groupItems count="102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&gt;1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87382638887" createdVersion="4" refreshedVersion="4" minRefreshableVersion="3" recordCount="479">
  <cacheSource type="worksheet">
    <worksheetSource ref="A1:A480" sheet="Freq chicken"/>
  </cacheSource>
  <cacheFields count="1">
    <cacheField name="chicken/family member" numFmtId="1">
      <sharedItems containsSemiMixedTypes="0" containsString="0" containsNumber="1" minValue="0" maxValue="1389.5705521472394" count="28">
        <n v="0"/>
        <n v="1389.5705521472394"/>
        <n v="196.31901840490798"/>
        <n v="368.0981595092025"/>
        <n v="552.14723926380373"/>
        <n v="51.124744376278123"/>
        <n v="184.04907975460125"/>
        <n v="1060.1226993865032"/>
        <n v="1226.9938650306749"/>
        <n v="306.74846625766872"/>
        <n v="105.17090271691499"/>
        <n v="1303.6809815950921"/>
        <n v="736.19631901840501"/>
        <n v="876.42418930762494"/>
        <n v="61.349693251533751"/>
        <n v="204.49897750511249"/>
        <n v="107.36196319018406"/>
        <n v="115.03067484662577"/>
        <n v="441.14263803680984"/>
        <n v="67.484662576687114"/>
        <n v="61.349693251533743"/>
        <n v="817.99591002044997"/>
        <n v="1104.2944785276075"/>
        <n v="613.49693251533745"/>
        <n v="49.079754601226995"/>
        <n v="92.024539877300626"/>
        <n v="460.12269938650309"/>
        <n v="490.79754601226995"/>
      </sharedItems>
      <fieldGroup base="0">
        <rangePr autoStart="0" autoEnd="0" startNum="0" endNum="1400" groupInterval="10"/>
        <groupItems count="142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&gt;14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88773263889" createdVersion="4" refreshedVersion="4" minRefreshableVersion="3" recordCount="479">
  <cacheSource type="worksheet">
    <worksheetSource ref="A1:A480" sheet="Freq crab"/>
  </cacheSource>
  <cacheFields count="1">
    <cacheField name="crab/family member" numFmtId="1">
      <sharedItems containsSemiMixedTypes="0" containsString="0" containsNumber="1" minValue="0" maxValue="73.619631901840492" count="5">
        <n v="0"/>
        <n v="61.349693251533751"/>
        <n v="73.619631901840492"/>
        <n v="23.006134969325156"/>
        <n v="30.674846625766875"/>
      </sharedItems>
      <fieldGroup base="0">
        <rangePr autoStart="0" autoEnd="0" startNum="0" endNum="80" groupInterval="10"/>
        <groupItems count="10">
          <s v="&lt;0"/>
          <s v="0-10"/>
          <s v="10-20"/>
          <s v="20-30"/>
          <s v="30-40"/>
          <s v="40-50"/>
          <s v="50-60"/>
          <s v="60-70"/>
          <s v="70-80"/>
          <s v="&gt;8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90347685183" createdVersion="4" refreshedVersion="4" minRefreshableVersion="3" recordCount="479">
  <cacheSource type="worksheet">
    <worksheetSource ref="A1:A480" sheet="Freq shrimp"/>
  </cacheSource>
  <cacheFields count="1">
    <cacheField name="shrimp/family member" numFmtId="1">
      <sharedItems containsSemiMixedTypes="0" containsString="0" containsNumber="1" minValue="0" maxValue="546.88869412795805" count="30">
        <n v="0"/>
        <n v="82.822085889570559"/>
        <n v="15.337423312883438"/>
        <n v="18.404907975460123"/>
        <n v="39.439088518843121"/>
        <n v="71.574642126789371"/>
        <n v="334.96932515337426"/>
        <n v="257.66871165644176"/>
        <n v="8.3658672615727845"/>
        <n v="282.20858895705521"/>
        <n v="34.509202453987733"/>
        <n v="132.5153374233129"/>
        <n v="93.728698023176563"/>
        <n v="16.827344434706397"/>
        <n v="126.205083260298"/>
        <n v="20.449897750511248"/>
        <n v="27.266530334014998"/>
        <n v="61.349693251533751"/>
        <n v="105.17090271691499"/>
        <n v="88.343558282208591"/>
        <n v="546.88869412795805"/>
        <n v="44.785276073619634"/>
        <n v="46.012269938650313"/>
        <n v="92.024539877300626"/>
        <n v="81.799591002044991"/>
        <n v="12.269938650306749"/>
        <n v="98.159509202453989"/>
        <n v="147.23926380368098"/>
        <n v="276.07361963190186"/>
        <n v="26.292725679228749"/>
      </sharedItems>
      <fieldGroup base="0">
        <rangePr autoStart="0" autoEnd="0" startNum="0" endNum="550" groupInterval="10"/>
        <groupItems count="57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&gt;5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94990162035" createdVersion="4" refreshedVersion="4" minRefreshableVersion="3" recordCount="479">
  <cacheSource type="worksheet">
    <worksheetSource ref="A1:A480" sheet="Freq defeso"/>
  </cacheSource>
  <cacheFields count="1">
    <cacheField name="defeso/family member" numFmtId="1">
      <sharedItems containsSemiMixedTypes="0" containsString="0" containsNumber="1" minValue="0" maxValue="888.34355828220862" count="27">
        <n v="0"/>
        <n v="166.38036809815952"/>
        <n v="207.97546012269939"/>
        <n v="277.3006134969325"/>
        <n v="138.65030674846625"/>
        <n v="831.90184049079755"/>
        <n v="415.95092024539878"/>
        <n v="118.84312007011394"/>
        <n v="103.98773006134969"/>
        <n v="92.433537832310833"/>
        <n v="75.627440044617956"/>
        <n v="177.66871165644173"/>
        <n v="222.08588957055215"/>
        <n v="148.05725971370143"/>
        <n v="126.90622261174408"/>
        <n v="296.11451942740285"/>
        <n v="111.04294478527608"/>
        <n v="80.758505298382602"/>
        <n v="63.453111305872042"/>
        <n v="253.81244522348817"/>
        <n v="888.34355828220862"/>
        <n v="52.255503428365216"/>
        <n v="444.17177914110431"/>
        <n v="68.334119867862199"/>
        <n v="107.97546012269939"/>
        <n v="119.97273346966598"/>
        <n v="269.93865030674846"/>
      </sharedItems>
      <fieldGroup base="0">
        <rangePr autoEnd="0" startNum="0" endNum="890" groupInterval="10"/>
        <groupItems count="91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&gt;89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97028935184" createdVersion="4" refreshedVersion="4" minRefreshableVersion="3" recordCount="479">
  <cacheSource type="worksheet">
    <worksheetSource ref="A1:A480" sheet="Freq bverde"/>
  </cacheSource>
  <cacheFields count="1">
    <cacheField name="bverde/family member" numFmtId="1">
      <sharedItems containsSemiMixedTypes="0" containsString="0" containsNumber="1" minValue="0" maxValue="368.0981595092025" count="14">
        <n v="0"/>
        <n v="73.619631901840506"/>
        <n v="61.349693251533751"/>
        <n v="52.585451358457497"/>
        <n v="46.012269938650313"/>
        <n v="122.6993865030675"/>
        <n v="33.463469046291138"/>
        <n v="40.899795501022503"/>
        <n v="30.674846625766875"/>
        <n v="43.305665824612056"/>
        <n v="92.024539877300626"/>
        <n v="39.439088518843121"/>
        <n v="28.315243039169424"/>
        <n v="368.0981595092025"/>
      </sharedItems>
      <fieldGroup base="0">
        <rangePr autoStart="0" autoEnd="0" startNum="0" endNum="370" groupInterval="10"/>
        <groupItems count="39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&gt;37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Microsoft Office User" refreshedDate="42898.99913009259" createdVersion="4" refreshedVersion="4" minRefreshableVersion="3" recordCount="479">
  <cacheSource type="worksheet">
    <worksheetSource ref="A1:A480" sheet="Freq bfamilia"/>
  </cacheSource>
  <cacheFields count="1">
    <cacheField name="bfamilia/family member" numFmtId="1">
      <sharedItems containsSemiMixedTypes="0" containsString="0" containsNumber="1" minValue="0" maxValue="883.43558282208596" count="220">
        <n v="0"/>
        <n v="215.95092024539881"/>
        <n v="220.85889570552149"/>
        <n v="123.31288343558283"/>
        <n v="260.12269938650309"/>
        <n v="301.84049079754601"/>
        <n v="780.36809815950926"/>
        <n v="343.0674846625767"/>
        <n v="198.77300613496934"/>
        <n v="248.83435582822091"/>
        <n v="319.01840490797548"/>
        <n v="170.79754601226995"/>
        <n v="276.07361963190186"/>
        <n v="149.69325153374234"/>
        <n v="164.06660823838737"/>
        <n v="140.79754601226995"/>
        <n v="200.24539877300614"/>
        <n v="99.386503067484668"/>
        <n v="75.092024539877315"/>
        <n v="115.33742331288346"/>
        <n v="66.25766871165645"/>
        <n v="122.6993865030675"/>
        <n v="258.89570552147239"/>
        <n v="85.889570552147248"/>
        <n v="129.16899051868378"/>
        <n v="87.607361963190186"/>
        <n v="207.60736196319021"/>
        <n v="185.27607361963192"/>
        <n v="153.68098159509202"/>
        <n v="195.09202453987731"/>
        <n v="49.079754601226995"/>
        <n v="83.435582822085891"/>
        <n v="134.35582822085891"/>
        <n v="64.417177914110439"/>
        <n v="184.04907975460122"/>
        <n v="159.50920245398774"/>
        <n v="111.4811568799299"/>
        <n v="117.79141104294479"/>
        <n v="145.76687116564418"/>
        <n v="125.15337423312886"/>
        <n v="79.50920245398774"/>
        <n v="156.44171779141107"/>
        <n v="211.65644171779144"/>
        <n v="252.1472392638037"/>
        <n v="51.533742331288352"/>
        <n v="156.07361963190186"/>
        <n v="128.83435582822088"/>
        <n v="73.619631901840506"/>
        <n v="184.04907975460125"/>
        <n v="115.95092024539878"/>
        <n v="55.214723926380373"/>
        <n v="173.00613496932519"/>
        <n v="259.50920245398777"/>
        <n v="154.60122699386505"/>
        <n v="52.760736196319023"/>
        <n v="26.380368098159511"/>
        <n v="126.38036809815952"/>
        <n v="150.18404907975463"/>
        <n v="126.62576687116567"/>
        <n v="120.55214723926382"/>
        <n v="127.6073619631902"/>
        <n v="93.865030674846636"/>
        <n v="10.531697341513294"/>
        <n v="125.15337423312884"/>
        <n v="137.42331288343559"/>
        <n v="5.7259713701431494"/>
        <n v="13.680981595092026"/>
        <n v="131.46362839614375"/>
        <n v="88.343558282208591"/>
        <n v="218.40490797546013"/>
        <n v="101.22699386503068"/>
        <n v="180.98159509202455"/>
        <n v="57.259713701431501"/>
        <n v="444.17177914110431"/>
        <n v="179.4478527607362"/>
        <n v="119.63190184049081"/>
        <n v="7.6687116564417179"/>
        <n v="99.912357581069244"/>
        <n v="519.93865030674851"/>
        <n v="197.54601226993864"/>
        <n v="98.159509202453989"/>
        <n v="666.25766871165649"/>
        <n v="107.9754601226994"/>
        <n v="380.71866783523228"/>
        <n v="122.20858895705521"/>
        <n v="132.5153374233129"/>
        <n v="134.96932515337423"/>
        <n v="161.04294478527609"/>
        <n v="164.41717791411045"/>
        <n v="185.88957055214726"/>
        <n v="120.94653812445225"/>
        <n v="61.349693251533751"/>
        <n v="185.52147239263803"/>
        <n v="31.288343558282211"/>
        <n v="138.95705521472394"/>
        <n v="98.650306748466264"/>
        <n v="14.314928425357875"/>
        <n v="94.069529652351747"/>
        <n v="11.451942740286299"/>
        <n v="179.84224364592464"/>
        <n v="92.024539877300626"/>
        <n v="173.74233128834356"/>
        <n v="23.558282208588956"/>
        <n v="105.52147239263805"/>
        <n v="109.50920245398774"/>
        <n v="121.47239263803681"/>
        <n v="155.65293602103421"/>
        <n v="93.25153374233129"/>
        <n v="121.47239263803682"/>
        <n v="171.7791411042945"/>
        <n v="46.848856664807592"/>
        <n v="139.14110429447854"/>
        <n v="154.60122699386503"/>
        <n v="150.5856107083101"/>
        <n v="179.14110429447854"/>
        <n v="180.89395267309379"/>
        <n v="60.903513664249864"/>
        <n v="110.95530236634532"/>
        <n v="171.42857142857142"/>
        <n v="136.72217353198951"/>
        <n v="46.012269938650313"/>
        <n v="139.87730061349694"/>
        <n v="122.39263803680983"/>
        <n v="116.73970201577563"/>
        <n v="74.539877300613497"/>
        <n v="100.03608805485385"/>
        <n v="165.64417177914112"/>
        <n v="34.132738427216957"/>
        <n v="148.71165644171782"/>
        <n v="135.27607361963192"/>
        <n v="91.498685363716049"/>
        <n v="153.37423312883436"/>
        <n v="133.12883435582822"/>
        <n v="42.944785276073624"/>
        <n v="76.687116564417181"/>
        <n v="52.100047192071735"/>
        <n v="59.815950920245406"/>
        <n v="147.23926380368101"/>
        <n v="147.23926380368098"/>
        <n v="169.32515337423314"/>
        <n v="21.910604732690622"/>
        <n v="36.809815950920246"/>
        <n v="138.56266432953549"/>
        <n v="89.570552147239269"/>
        <n v="736.19631901840501"/>
        <n v="143.55828220858896"/>
        <n v="113.37423312883436"/>
        <n v="175.10955302366347"/>
        <n v="226.99386503067487"/>
        <n v="56.687116564417181"/>
        <n v="148.15950920245399"/>
        <n v="87.116564417177926"/>
        <n v="71.779141104294482"/>
        <n v="141.71779141104295"/>
        <n v="94.653812445223494"/>
        <n v="133.98773006134971"/>
        <n v="210.55214723926383"/>
        <n v="404.90797546012271"/>
        <n v="96.523517382413104"/>
        <n v="202.45398773006136"/>
        <n v="78.878177037686243"/>
        <n v="118.52760736196319"/>
        <n v="173.34076965978807"/>
        <n v="180.82822085889572"/>
        <n v="210.34180543382999"/>
        <n v="255.2147239263804"/>
        <n v="191.41104294478529"/>
        <n v="171.53374233128835"/>
        <n v="228.22085889570553"/>
        <n v="184.66257668711657"/>
        <n v="243.9964943032428"/>
        <n v="487.7300613496933"/>
        <n v="108.22085889570553"/>
        <n v="133.74233128834356"/>
        <n v="53.834355828220865"/>
        <n v="114.11042944785277"/>
        <n v="191.82004089979552"/>
        <n v="883.43558282208596"/>
        <n v="266.08238387379492"/>
        <n v="100.30674846625767"/>
        <n v="373.25153374233133"/>
        <n v="108.58895705521473"/>
        <n v="143.14928425357874"/>
        <n v="150"/>
        <n v="441.71779141104298"/>
        <n v="54.75460122699387"/>
        <n v="141.10429447852763"/>
        <n v="155.4192229038855"/>
        <n v="138.03680981595093"/>
        <n v="214.5486415425066"/>
        <n v="208.58895705521476"/>
        <n v="197.85276073619633"/>
        <n v="181.59509202453989"/>
        <n v="285.27607361963192"/>
        <n v="161.9631901840491"/>
        <n v="110.42944785276075"/>
        <n v="92.760736196319016"/>
        <n v="162.8834355828221"/>
        <n v="86.707566462167691"/>
        <n v="88.343558282208605"/>
        <n v="261.87554776511831"/>
        <n v="119.1717791411043"/>
        <n v="77.300613496932527"/>
        <n v="192.3312883435583"/>
        <n v="158.28220858895708"/>
        <n v="239.67280163599182"/>
        <n v="61.524978089395276"/>
        <n v="62.985685071574643"/>
        <n v="100.3904071388734"/>
        <n v="239.26380368098162"/>
        <n v="239.2638036809816"/>
        <n v="137.11656441717793"/>
        <n v="152.76073619631902"/>
        <n v="207.05521472392638"/>
        <n v="178.52760736196319"/>
        <n v="193.86503067484665"/>
        <n v="265.0306748466258"/>
        <n v="136.19631901840492"/>
        <n v="157.75635407537249"/>
        <n v="128.55120339782917"/>
      </sharedItems>
      <fieldGroup base="0">
        <rangePr autoStart="0" autoEnd="0" startNum="0" endNum="890" groupInterval="10"/>
        <groupItems count="91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&gt;89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Microsoft Office User" refreshedDate="42899.002173263892" createdVersion="4" refreshedVersion="4" minRefreshableVersion="3" recordCount="479">
  <cacheSource type="worksheet">
    <worksheetSource ref="A1:A480" sheet="Freq pension"/>
  </cacheSource>
  <cacheFields count="1">
    <cacheField name="pension/family member" numFmtId="1">
      <sharedItems containsSemiMixedTypes="0" containsString="0" containsNumber="1" minValue="0" maxValue="3509.2024539877302" count="65">
        <n v="1247.8527607361964"/>
        <n v="415.95092024539878"/>
        <n v="0"/>
        <n v="2495.7055214723928"/>
        <n v="333.12883435582825"/>
        <n v="444.17177914110431"/>
        <n v="242.27551589514781"/>
        <n v="249.57055214723928"/>
        <n v="2503.067484662577"/>
        <n v="623.92638036809819"/>
        <n v="356.52936021034185"/>
        <n v="666.25766871165649"/>
        <n v="1066.0122699386504"/>
        <n v="1251.5337423312885"/>
        <n v="998.28220858895713"/>
        <n v="311.9631901840491"/>
        <n v="499.14110429447857"/>
        <n v="417.17791411042953"/>
        <n v="1599.0184049079755"/>
        <n v="1288.3435582822087"/>
        <n v="441.71779141104298"/>
        <n v="888.34355828220862"/>
        <n v="44.417177914110432"/>
        <n v="515.33742331288352"/>
        <n v="1161.3496932515338"/>
        <n v="2576.6871165644175"/>
        <n v="2665.030674846626"/>
        <n v="1332.515337423313"/>
        <n v="1776.6871165644172"/>
        <n v="1564.4171779141104"/>
        <n v="473.26906222611746"/>
        <n v="222.08588957055215"/>
        <n v="1104.2944785276075"/>
        <n v="380.71866783523228"/>
        <n v="533.00613496932522"/>
        <n v="296.11451942740291"/>
        <n v="484.55103179029561"/>
        <n v="205.00235960358663"/>
        <n v="761.43733567046456"/>
        <n v="1619.6319018404909"/>
        <n v="539.87730061349691"/>
        <n v="2049.8977505112475"/>
        <n v="439.26380368098165"/>
        <n v="1537.4233128834358"/>
        <n v="647.85276073619639"/>
        <n v="809.81595092024543"/>
        <n v="1024.9488752556238"/>
        <n v="483.43558282208591"/>
        <n v="768.71165644171788"/>
        <n v="1450.3067484662577"/>
        <n v="1079.7546012269938"/>
        <n v="925.50394390885197"/>
        <n v="3239.2638036809817"/>
        <n v="2159.5092024539877"/>
        <n v="1169.7341513292433"/>
        <n v="701.84049079754607"/>
        <n v="438.65030674846628"/>
        <n v="3509.2024539877302"/>
        <n v="877.30061349693256"/>
        <n v="1754.6012269938651"/>
        <n v="1002.629272567923"/>
        <n v="389.91138377641448"/>
        <n v="359.91820040899796"/>
        <n v="501.31463628396148"/>
        <n v="350.92024539877303"/>
      </sharedItems>
      <fieldGroup base="0">
        <rangePr autoEnd="0" startNum="0" endNum="3600" groupInterval="10"/>
        <groupItems count="362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2700-2710"/>
          <s v="2710-2720"/>
          <s v="2720-2730"/>
          <s v="2730-2740"/>
          <s v="2740-2750"/>
          <s v="2750-2760"/>
          <s v="2760-2770"/>
          <s v="2770-2780"/>
          <s v="2780-2790"/>
          <s v="2790-2800"/>
          <s v="2800-2810"/>
          <s v="2810-2820"/>
          <s v="2820-2830"/>
          <s v="2830-2840"/>
          <s v="2840-2850"/>
          <s v="2850-2860"/>
          <s v="2860-2870"/>
          <s v="2870-2880"/>
          <s v="2880-2890"/>
          <s v="2890-2900"/>
          <s v="2900-2910"/>
          <s v="2910-2920"/>
          <s v="2920-2930"/>
          <s v="2930-2940"/>
          <s v="2940-2950"/>
          <s v="2950-2960"/>
          <s v="2960-2970"/>
          <s v="2970-2980"/>
          <s v="2980-2990"/>
          <s v="2990-3000"/>
          <s v="3000-3010"/>
          <s v="3010-3020"/>
          <s v="3020-3030"/>
          <s v="3030-3040"/>
          <s v="3040-3050"/>
          <s v="3050-3060"/>
          <s v="3060-3070"/>
          <s v="3070-3080"/>
          <s v="3080-3090"/>
          <s v="3090-3100"/>
          <s v="3100-3110"/>
          <s v="3110-3120"/>
          <s v="3120-3130"/>
          <s v="3130-3140"/>
          <s v="3140-3150"/>
          <s v="3150-3160"/>
          <s v="3160-3170"/>
          <s v="3170-3180"/>
          <s v="3180-3190"/>
          <s v="3190-3200"/>
          <s v="3200-3210"/>
          <s v="3210-3220"/>
          <s v="3220-3230"/>
          <s v="3230-3240"/>
          <s v="3240-3250"/>
          <s v="3250-3260"/>
          <s v="3260-3270"/>
          <s v="3270-3280"/>
          <s v="3280-3290"/>
          <s v="3290-3300"/>
          <s v="3300-3310"/>
          <s v="3310-3320"/>
          <s v="3320-3330"/>
          <s v="3330-3340"/>
          <s v="3340-3350"/>
          <s v="3350-3360"/>
          <s v="3360-3370"/>
          <s v="3370-3380"/>
          <s v="3380-3390"/>
          <s v="3390-3400"/>
          <s v="3400-3410"/>
          <s v="3410-3420"/>
          <s v="3420-3430"/>
          <s v="3430-3440"/>
          <s v="3440-3450"/>
          <s v="3450-3460"/>
          <s v="3460-3470"/>
          <s v="3470-3480"/>
          <s v="3480-3490"/>
          <s v="3490-3500"/>
          <s v="3500-3510"/>
          <s v="3510-3520"/>
          <s v="3520-3530"/>
          <s v="3530-3540"/>
          <s v="3540-3550"/>
          <s v="3550-3560"/>
          <s v="3560-3570"/>
          <s v="3570-3580"/>
          <s v="3580-3590"/>
          <s v="3590-3600"/>
          <s v="&gt;36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Microsoft Office User" refreshedDate="42899.005292013891" createdVersion="4" refreshedVersion="4" minRefreshableVersion="3" recordCount="479">
  <cacheSource type="worksheet">
    <worksheetSource ref="A1:A480" sheet="Freq other"/>
  </cacheSource>
  <cacheFields count="1">
    <cacheField name="other/family member" numFmtId="1">
      <sharedItems containsSemiMixedTypes="0" containsString="0" containsNumber="1" minValue="0" maxValue="6986.503067484663" count="137">
        <n v="0"/>
        <n v="368.0981595092025"/>
        <n v="831.90184049079755"/>
        <n v="73.619631901840506"/>
        <n v="147.23926380368101"/>
        <n v="736.19631901840501"/>
        <n v="122.6993865030675"/>
        <n v="184.04907975460125"/>
        <n v="57.515337423312886"/>
        <n v="515.33742331288352"/>
        <n v="850.30674846625777"/>
        <n v="117.79141104294479"/>
        <n v="3798.7730061349694"/>
        <n v="110.42944785276075"/>
        <n v="431.49284253578736"/>
        <n v="215.83937534857785"/>
        <n v="214.72392638036814"/>
        <n v="92.024539877300626"/>
        <n v="843.55828220858905"/>
        <n v="708.58895705521479"/>
        <n v="1840.4907975460123"/>
        <n v="153.37423312883436"/>
        <n v="61.349693251533751"/>
        <n v="155.98159509202455"/>
        <n v="276.07361963190186"/>
        <n v="14.723926380368098"/>
        <n v="1349.6932515337423"/>
        <n v="15.77563540753725"/>
        <n v="294.47852760736203"/>
        <n v="147.23926380368098"/>
        <n v="643.43558282208596"/>
        <n v="24.539877300613497"/>
        <n v="61.349693251533743"/>
        <n v="715.74642126789377"/>
        <n v="184.04907975460122"/>
        <n v="623.92638036809819"/>
        <n v="36.809815950920253"/>
        <n v="1012.2699386503068"/>
        <n v="331.28834355828224"/>
        <n v="575.15337423312883"/>
        <n v="415.95092024539878"/>
        <n v="300.71574642126791"/>
        <n v="736.19631901840489"/>
        <n v="2665.030674846626"/>
        <n v="1332.515337423313"/>
        <n v="7.9754601226993866"/>
        <n v="888.34355828220862"/>
        <n v="70.113935144609997"/>
        <n v="404.90797546012271"/>
        <n v="6846.625766871166"/>
        <n v="245.398773006135"/>
        <n v="436.45924627519719"/>
        <n v="644.17177914110437"/>
        <n v="382.82208588957059"/>
        <n v="682.82208588957064"/>
        <n v="797.54601226993873"/>
        <n v="2300.6134969325153"/>
        <n v="759.50920245398777"/>
        <n v="758.69120654396727"/>
        <n v="2294.4785276073621"/>
        <n v="2208.5889570552149"/>
        <n v="138.03680981595093"/>
        <n v="443.35378323108387"/>
        <n v="917.09027169149874"/>
        <n v="393.45603271983646"/>
        <n v="255.62372188139059"/>
        <n v="10.224948875255624"/>
        <n v="6986.503067484663"/>
        <n v="199.38650306748468"/>
        <n v="10.224948875255626"/>
        <n v="666.25766871165649"/>
        <n v="533.00613496932522"/>
        <n v="1314.6362839614374"/>
        <n v="1776.6871165644172"/>
        <n v="128.83435582822088"/>
        <n v="441.71779141104298"/>
        <n v="713.19018404907979"/>
        <n v="591.16564417177915"/>
        <n v="631.02541630148994"/>
        <n v="199.69325153374234"/>
        <n v="107.48466257668713"/>
        <n v="2115.3374233128839"/>
        <n v="36.809815950920246"/>
        <n v="380.71866783523228"/>
        <n v="23.006134969325156"/>
        <n v="638.03680981595096"/>
        <n v="30.674846625766872"/>
        <n v="290.3885480572597"/>
        <n v="78.878177037686243"/>
        <n v="50.1952035694367"/>
        <n v="342.71472392638037"/>
        <n v="76.687116564417181"/>
        <n v="1104.2944785276075"/>
        <n v="1472.39263803681"/>
        <n v="988.60648553900103"/>
        <n v="2556.2372188139061"/>
        <n v="662.57668711656447"/>
        <n v="1226.9938650306749"/>
        <n v="525.85451358457499"/>
        <n v="460.12269938650309"/>
        <n v="483.43558282208591"/>
        <n v="1380.3680981595094"/>
        <n v="327.19836400817996"/>
        <n v="107.36196319018406"/>
        <n v="870.18404907975469"/>
        <n v="394.39088518843124"/>
        <n v="809.81595092024543"/>
        <n v="85.889570552147248"/>
        <n v="92.024539877300612"/>
        <n v="2760.7361963190187"/>
        <n v="938.65030674846628"/>
        <n v="552.14723926380373"/>
        <n v="3779.1411042944787"/>
        <n v="462.75197195442598"/>
        <n v="230.06134969325154"/>
        <n v="252.41016652059599"/>
        <n v="15.337423312883438"/>
        <n v="539.87730061349691"/>
        <n v="920.24539877300617"/>
        <n v="463.80368098159516"/>
        <n v="5.5214723926380369"/>
        <n v="29.447852760736197"/>
        <n v="347.85276073619633"/>
        <n v="1096.6257668711658"/>
        <n v="460.12269938650314"/>
        <n v="1728.0163599182006"/>
        <n v="257.66871165644176"/>
        <n v="265.0306748466258"/>
        <n v="701.84049079754607"/>
        <n v="143.14928425357874"/>
        <n v="389.91138377641448"/>
        <n v="58.895705521472394"/>
        <n v="44.171779141104295"/>
        <n v="49.079754601226995"/>
        <n v="993.86503067484671"/>
        <n v="1577.563540753725"/>
        <n v="3834.3558282208592"/>
      </sharedItems>
      <fieldGroup base="0">
        <rangePr autoStart="0" autoEnd="0" startNum="0" endNum="7000" groupInterval="10"/>
        <groupItems count="702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2000-2010"/>
          <s v="2010-2020"/>
          <s v="2020-2030"/>
          <s v="2030-2040"/>
          <s v="2040-2050"/>
          <s v="2050-2060"/>
          <s v="2060-2070"/>
          <s v="2070-2080"/>
          <s v="2080-2090"/>
          <s v="2090-2100"/>
          <s v="2100-2110"/>
          <s v="2110-2120"/>
          <s v="2120-2130"/>
          <s v="2130-2140"/>
          <s v="2140-2150"/>
          <s v="2150-2160"/>
          <s v="2160-2170"/>
          <s v="2170-2180"/>
          <s v="2180-2190"/>
          <s v="2190-2200"/>
          <s v="2200-2210"/>
          <s v="2210-2220"/>
          <s v="2220-2230"/>
          <s v="2230-2240"/>
          <s v="2240-2250"/>
          <s v="2250-2260"/>
          <s v="2260-2270"/>
          <s v="2270-2280"/>
          <s v="2280-2290"/>
          <s v="2290-2300"/>
          <s v="2300-2310"/>
          <s v="2310-2320"/>
          <s v="2320-2330"/>
          <s v="2330-2340"/>
          <s v="2340-2350"/>
          <s v="2350-2360"/>
          <s v="2360-2370"/>
          <s v="2370-2380"/>
          <s v="2380-2390"/>
          <s v="2390-2400"/>
          <s v="2400-2410"/>
          <s v="2410-2420"/>
          <s v="2420-2430"/>
          <s v="2430-2440"/>
          <s v="2440-2450"/>
          <s v="2450-2460"/>
          <s v="2460-2470"/>
          <s v="2470-2480"/>
          <s v="2480-2490"/>
          <s v="2490-2500"/>
          <s v="2500-2510"/>
          <s v="2510-2520"/>
          <s v="2520-2530"/>
          <s v="2530-2540"/>
          <s v="2540-2550"/>
          <s v="2550-2560"/>
          <s v="2560-2570"/>
          <s v="2570-2580"/>
          <s v="2580-2590"/>
          <s v="2590-2600"/>
          <s v="2600-2610"/>
          <s v="2610-2620"/>
          <s v="2620-2630"/>
          <s v="2630-2640"/>
          <s v="2640-2650"/>
          <s v="2650-2660"/>
          <s v="2660-2670"/>
          <s v="2670-2680"/>
          <s v="2680-2690"/>
          <s v="2690-2700"/>
          <s v="2700-2710"/>
          <s v="2710-2720"/>
          <s v="2720-2730"/>
          <s v="2730-2740"/>
          <s v="2740-2750"/>
          <s v="2750-2760"/>
          <s v="2760-2770"/>
          <s v="2770-2780"/>
          <s v="2780-2790"/>
          <s v="2790-2800"/>
          <s v="2800-2810"/>
          <s v="2810-2820"/>
          <s v="2820-2830"/>
          <s v="2830-2840"/>
          <s v="2840-2850"/>
          <s v="2850-2860"/>
          <s v="2860-2870"/>
          <s v="2870-2880"/>
          <s v="2880-2890"/>
          <s v="2890-2900"/>
          <s v="2900-2910"/>
          <s v="2910-2920"/>
          <s v="2920-2930"/>
          <s v="2930-2940"/>
          <s v="2940-2950"/>
          <s v="2950-2960"/>
          <s v="2960-2970"/>
          <s v="2970-2980"/>
          <s v="2980-2990"/>
          <s v="2990-3000"/>
          <s v="3000-3010"/>
          <s v="3010-3020"/>
          <s v="3020-3030"/>
          <s v="3030-3040"/>
          <s v="3040-3050"/>
          <s v="3050-3060"/>
          <s v="3060-3070"/>
          <s v="3070-3080"/>
          <s v="3080-3090"/>
          <s v="3090-3100"/>
          <s v="3100-3110"/>
          <s v="3110-3120"/>
          <s v="3120-3130"/>
          <s v="3130-3140"/>
          <s v="3140-3150"/>
          <s v="3150-3160"/>
          <s v="3160-3170"/>
          <s v="3170-3180"/>
          <s v="3180-3190"/>
          <s v="3190-3200"/>
          <s v="3200-3210"/>
          <s v="3210-3220"/>
          <s v="3220-3230"/>
          <s v="3230-3240"/>
          <s v="3240-3250"/>
          <s v="3250-3260"/>
          <s v="3260-3270"/>
          <s v="3270-3280"/>
          <s v="3280-3290"/>
          <s v="3290-3300"/>
          <s v="3300-3310"/>
          <s v="3310-3320"/>
          <s v="3320-3330"/>
          <s v="3330-3340"/>
          <s v="3340-3350"/>
          <s v="3350-3360"/>
          <s v="3360-3370"/>
          <s v="3370-3380"/>
          <s v="3380-3390"/>
          <s v="3390-3400"/>
          <s v="3400-3410"/>
          <s v="3410-3420"/>
          <s v="3420-3430"/>
          <s v="3430-3440"/>
          <s v="3440-3450"/>
          <s v="3450-3460"/>
          <s v="3460-3470"/>
          <s v="3470-3480"/>
          <s v="3480-3490"/>
          <s v="3490-3500"/>
          <s v="3500-3510"/>
          <s v="3510-3520"/>
          <s v="3520-3530"/>
          <s v="3530-3540"/>
          <s v="3540-3550"/>
          <s v="3550-3560"/>
          <s v="3560-3570"/>
          <s v="3570-3580"/>
          <s v="3580-3590"/>
          <s v="3590-3600"/>
          <s v="3600-3610"/>
          <s v="3610-3620"/>
          <s v="3620-3630"/>
          <s v="3630-3640"/>
          <s v="3640-3650"/>
          <s v="3650-3660"/>
          <s v="3660-3670"/>
          <s v="3670-3680"/>
          <s v="3680-3690"/>
          <s v="3690-3700"/>
          <s v="3700-3710"/>
          <s v="3710-3720"/>
          <s v="3720-3730"/>
          <s v="3730-3740"/>
          <s v="3740-3750"/>
          <s v="3750-3760"/>
          <s v="3760-3770"/>
          <s v="3770-3780"/>
          <s v="3780-3790"/>
          <s v="3790-3800"/>
          <s v="3800-3810"/>
          <s v="3810-3820"/>
          <s v="3820-3830"/>
          <s v="3830-3840"/>
          <s v="3840-3850"/>
          <s v="3850-3860"/>
          <s v="3860-3870"/>
          <s v="3870-3880"/>
          <s v="3880-3890"/>
          <s v="3890-3900"/>
          <s v="3900-3910"/>
          <s v="3910-3920"/>
          <s v="3920-3930"/>
          <s v="3930-3940"/>
          <s v="3940-3950"/>
          <s v="3950-3960"/>
          <s v="3960-3970"/>
          <s v="3970-3980"/>
          <s v="3980-3990"/>
          <s v="3990-4000"/>
          <s v="4000-4010"/>
          <s v="4010-4020"/>
          <s v="4020-4030"/>
          <s v="4030-4040"/>
          <s v="4040-4050"/>
          <s v="4050-4060"/>
          <s v="4060-4070"/>
          <s v="4070-4080"/>
          <s v="4080-4090"/>
          <s v="4090-4100"/>
          <s v="4100-4110"/>
          <s v="4110-4120"/>
          <s v="4120-4130"/>
          <s v="4130-4140"/>
          <s v="4140-4150"/>
          <s v="4150-4160"/>
          <s v="4160-4170"/>
          <s v="4170-4180"/>
          <s v="4180-4190"/>
          <s v="4190-4200"/>
          <s v="4200-4210"/>
          <s v="4210-4220"/>
          <s v="4220-4230"/>
          <s v="4230-4240"/>
          <s v="4240-4250"/>
          <s v="4250-4260"/>
          <s v="4260-4270"/>
          <s v="4270-4280"/>
          <s v="4280-4290"/>
          <s v="4290-4300"/>
          <s v="4300-4310"/>
          <s v="4310-4320"/>
          <s v="4320-4330"/>
          <s v="4330-4340"/>
          <s v="4340-4350"/>
          <s v="4350-4360"/>
          <s v="4360-4370"/>
          <s v="4370-4380"/>
          <s v="4380-4390"/>
          <s v="4390-4400"/>
          <s v="4400-4410"/>
          <s v="4410-4420"/>
          <s v="4420-4430"/>
          <s v="4430-4440"/>
          <s v="4440-4450"/>
          <s v="4450-4460"/>
          <s v="4460-4470"/>
          <s v="4470-4480"/>
          <s v="4480-4490"/>
          <s v="4490-4500"/>
          <s v="4500-4510"/>
          <s v="4510-4520"/>
          <s v="4520-4530"/>
          <s v="4530-4540"/>
          <s v="4540-4550"/>
          <s v="4550-4560"/>
          <s v="4560-4570"/>
          <s v="4570-4580"/>
          <s v="4580-4590"/>
          <s v="4590-4600"/>
          <s v="4600-4610"/>
          <s v="4610-4620"/>
          <s v="4620-4630"/>
          <s v="4630-4640"/>
          <s v="4640-4650"/>
          <s v="4650-4660"/>
          <s v="4660-4670"/>
          <s v="4670-4680"/>
          <s v="4680-4690"/>
          <s v="4690-4700"/>
          <s v="4700-4710"/>
          <s v="4710-4720"/>
          <s v="4720-4730"/>
          <s v="4730-4740"/>
          <s v="4740-4750"/>
          <s v="4750-4760"/>
          <s v="4760-4770"/>
          <s v="4770-4780"/>
          <s v="4780-4790"/>
          <s v="4790-4800"/>
          <s v="4800-4810"/>
          <s v="4810-4820"/>
          <s v="4820-4830"/>
          <s v="4830-4840"/>
          <s v="4840-4850"/>
          <s v="4850-4860"/>
          <s v="4860-4870"/>
          <s v="4870-4880"/>
          <s v="4880-4890"/>
          <s v="4890-4900"/>
          <s v="4900-4910"/>
          <s v="4910-4920"/>
          <s v="4920-4930"/>
          <s v="4930-4940"/>
          <s v="4940-4950"/>
          <s v="4950-4960"/>
          <s v="4960-4970"/>
          <s v="4970-4980"/>
          <s v="4980-4990"/>
          <s v="4990-5000"/>
          <s v="5000-5010"/>
          <s v="5010-5020"/>
          <s v="5020-5030"/>
          <s v="5030-5040"/>
          <s v="5040-5050"/>
          <s v="5050-5060"/>
          <s v="5060-5070"/>
          <s v="5070-5080"/>
          <s v="5080-5090"/>
          <s v="5090-5100"/>
          <s v="5100-5110"/>
          <s v="5110-5120"/>
          <s v="5120-5130"/>
          <s v="5130-5140"/>
          <s v="5140-5150"/>
          <s v="5150-5160"/>
          <s v="5160-5170"/>
          <s v="5170-5180"/>
          <s v="5180-5190"/>
          <s v="5190-5200"/>
          <s v="5200-5210"/>
          <s v="5210-5220"/>
          <s v="5220-5230"/>
          <s v="5230-5240"/>
          <s v="5240-5250"/>
          <s v="5250-5260"/>
          <s v="5260-5270"/>
          <s v="5270-5280"/>
          <s v="5280-5290"/>
          <s v="5290-5300"/>
          <s v="5300-5310"/>
          <s v="5310-5320"/>
          <s v="5320-5330"/>
          <s v="5330-5340"/>
          <s v="5340-5350"/>
          <s v="5350-5360"/>
          <s v="5360-5370"/>
          <s v="5370-5380"/>
          <s v="5380-5390"/>
          <s v="5390-5400"/>
          <s v="5400-5410"/>
          <s v="5410-5420"/>
          <s v="5420-5430"/>
          <s v="5430-5440"/>
          <s v="5440-5450"/>
          <s v="5450-5460"/>
          <s v="5460-5470"/>
          <s v="5470-5480"/>
          <s v="5480-5490"/>
          <s v="5490-5500"/>
          <s v="5500-5510"/>
          <s v="5510-5520"/>
          <s v="5520-5530"/>
          <s v="5530-5540"/>
          <s v="5540-5550"/>
          <s v="5550-5560"/>
          <s v="5560-5570"/>
          <s v="5570-5580"/>
          <s v="5580-5590"/>
          <s v="5590-5600"/>
          <s v="5600-5610"/>
          <s v="5610-5620"/>
          <s v="5620-5630"/>
          <s v="5630-5640"/>
          <s v="5640-5650"/>
          <s v="5650-5660"/>
          <s v="5660-5670"/>
          <s v="5670-5680"/>
          <s v="5680-5690"/>
          <s v="5690-5700"/>
          <s v="5700-5710"/>
          <s v="5710-5720"/>
          <s v="5720-5730"/>
          <s v="5730-5740"/>
          <s v="5740-5750"/>
          <s v="5750-5760"/>
          <s v="5760-5770"/>
          <s v="5770-5780"/>
          <s v="5780-5790"/>
          <s v="5790-5800"/>
          <s v="5800-5810"/>
          <s v="5810-5820"/>
          <s v="5820-5830"/>
          <s v="5830-5840"/>
          <s v="5840-5850"/>
          <s v="5850-5860"/>
          <s v="5860-5870"/>
          <s v="5870-5880"/>
          <s v="5880-5890"/>
          <s v="5890-5900"/>
          <s v="5900-5910"/>
          <s v="5910-5920"/>
          <s v="5920-5930"/>
          <s v="5930-5940"/>
          <s v="5940-5950"/>
          <s v="5950-5960"/>
          <s v="5960-5970"/>
          <s v="5970-5980"/>
          <s v="5980-5990"/>
          <s v="5990-6000"/>
          <s v="6000-6010"/>
          <s v="6010-6020"/>
          <s v="6020-6030"/>
          <s v="6030-6040"/>
          <s v="6040-6050"/>
          <s v="6050-6060"/>
          <s v="6060-6070"/>
          <s v="6070-6080"/>
          <s v="6080-6090"/>
          <s v="6090-6100"/>
          <s v="6100-6110"/>
          <s v="6110-6120"/>
          <s v="6120-6130"/>
          <s v="6130-6140"/>
          <s v="6140-6150"/>
          <s v="6150-6160"/>
          <s v="6160-6170"/>
          <s v="6170-6180"/>
          <s v="6180-6190"/>
          <s v="6190-6200"/>
          <s v="6200-6210"/>
          <s v="6210-6220"/>
          <s v="6220-6230"/>
          <s v="6230-6240"/>
          <s v="6240-6250"/>
          <s v="6250-6260"/>
          <s v="6260-6270"/>
          <s v="6270-6280"/>
          <s v="6280-6290"/>
          <s v="6290-6300"/>
          <s v="6300-6310"/>
          <s v="6310-6320"/>
          <s v="6320-6330"/>
          <s v="6330-6340"/>
          <s v="6340-6350"/>
          <s v="6350-6360"/>
          <s v="6360-6370"/>
          <s v="6370-6380"/>
          <s v="6380-6390"/>
          <s v="6390-6400"/>
          <s v="6400-6410"/>
          <s v="6410-6420"/>
          <s v="6420-6430"/>
          <s v="6430-6440"/>
          <s v="6440-6450"/>
          <s v="6450-6460"/>
          <s v="6460-6470"/>
          <s v="6470-6480"/>
          <s v="6480-6490"/>
          <s v="6490-6500"/>
          <s v="6500-6510"/>
          <s v="6510-6520"/>
          <s v="6520-6530"/>
          <s v="6530-6540"/>
          <s v="6540-6550"/>
          <s v="6550-6560"/>
          <s v="6560-6570"/>
          <s v="6570-6580"/>
          <s v="6580-6590"/>
          <s v="6590-6600"/>
          <s v="6600-6610"/>
          <s v="6610-6620"/>
          <s v="6620-6630"/>
          <s v="6630-6640"/>
          <s v="6640-6650"/>
          <s v="6650-6660"/>
          <s v="6660-6670"/>
          <s v="6670-6680"/>
          <s v="6680-6690"/>
          <s v="6690-6700"/>
          <s v="6700-6710"/>
          <s v="6710-6720"/>
          <s v="6720-6730"/>
          <s v="6730-6740"/>
          <s v="6740-6750"/>
          <s v="6750-6760"/>
          <s v="6760-6770"/>
          <s v="6770-6780"/>
          <s v="6780-6790"/>
          <s v="6790-6800"/>
          <s v="6800-6810"/>
          <s v="6810-6820"/>
          <s v="6820-6830"/>
          <s v="6830-6840"/>
          <s v="6840-6850"/>
          <s v="6850-6860"/>
          <s v="6860-6870"/>
          <s v="6870-6880"/>
          <s v="6880-6890"/>
          <s v="6890-6900"/>
          <s v="6900-6910"/>
          <s v="6910-6920"/>
          <s v="6920-6930"/>
          <s v="6930-6940"/>
          <s v="6940-6950"/>
          <s v="6950-6960"/>
          <s v="6960-6970"/>
          <s v="6970-6980"/>
          <s v="6980-6990"/>
          <s v="6990-7000"/>
          <s v="&gt;7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8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5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11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91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42"/>
  </r>
  <r>
    <x v="386"/>
  </r>
  <r>
    <x v="387"/>
  </r>
  <r>
    <x v="388"/>
  </r>
  <r>
    <x v="389"/>
  </r>
  <r>
    <x v="390"/>
  </r>
  <r>
    <x v="391"/>
  </r>
  <r>
    <x v="392"/>
  </r>
  <r>
    <x v="393"/>
  </r>
  <r>
    <x v="92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285"/>
  </r>
  <r>
    <x v="446"/>
  </r>
  <r>
    <x v="447"/>
  </r>
  <r>
    <x v="448"/>
  </r>
  <r>
    <x v="449"/>
  </r>
  <r>
    <x v="256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3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8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2"/>
  </r>
  <r>
    <x v="12"/>
  </r>
  <r>
    <x v="13"/>
  </r>
  <r>
    <x v="14"/>
  </r>
  <r>
    <x v="15"/>
  </r>
  <r>
    <x v="16"/>
  </r>
  <r>
    <x v="6"/>
  </r>
  <r>
    <x v="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6"/>
  </r>
  <r>
    <x v="6"/>
  </r>
  <r>
    <x v="6"/>
  </r>
  <r>
    <x v="25"/>
  </r>
  <r>
    <x v="34"/>
  </r>
  <r>
    <x v="35"/>
  </r>
  <r>
    <x v="35"/>
  </r>
  <r>
    <x v="6"/>
  </r>
  <r>
    <x v="36"/>
  </r>
  <r>
    <x v="32"/>
  </r>
  <r>
    <x v="30"/>
  </r>
  <r>
    <x v="37"/>
  </r>
  <r>
    <x v="38"/>
  </r>
  <r>
    <x v="39"/>
  </r>
  <r>
    <x v="40"/>
  </r>
  <r>
    <x v="41"/>
  </r>
  <r>
    <x v="42"/>
  </r>
  <r>
    <x v="43"/>
  </r>
  <r>
    <x v="36"/>
  </r>
  <r>
    <x v="6"/>
  </r>
  <r>
    <x v="6"/>
  </r>
  <r>
    <x v="6"/>
  </r>
  <r>
    <x v="35"/>
  </r>
  <r>
    <x v="44"/>
  </r>
  <r>
    <x v="45"/>
  </r>
  <r>
    <x v="38"/>
  </r>
  <r>
    <x v="46"/>
  </r>
  <r>
    <x v="47"/>
  </r>
  <r>
    <x v="48"/>
  </r>
  <r>
    <x v="49"/>
  </r>
  <r>
    <x v="50"/>
  </r>
  <r>
    <x v="51"/>
  </r>
  <r>
    <x v="32"/>
  </r>
  <r>
    <x v="52"/>
  </r>
  <r>
    <x v="53"/>
  </r>
  <r>
    <x v="32"/>
  </r>
  <r>
    <x v="54"/>
  </r>
  <r>
    <x v="55"/>
  </r>
  <r>
    <x v="25"/>
  </r>
  <r>
    <x v="32"/>
  </r>
  <r>
    <x v="56"/>
  </r>
  <r>
    <x v="57"/>
  </r>
  <r>
    <x v="17"/>
  </r>
  <r>
    <x v="6"/>
  </r>
  <r>
    <x v="6"/>
  </r>
  <r>
    <x v="6"/>
  </r>
  <r>
    <x v="6"/>
  </r>
  <r>
    <x v="6"/>
  </r>
  <r>
    <x v="6"/>
  </r>
  <r>
    <x v="58"/>
  </r>
  <r>
    <x v="59"/>
  </r>
  <r>
    <x v="6"/>
  </r>
  <r>
    <x v="6"/>
  </r>
  <r>
    <x v="6"/>
  </r>
  <r>
    <x v="6"/>
  </r>
  <r>
    <x v="6"/>
  </r>
  <r>
    <x v="6"/>
  </r>
  <r>
    <x v="6"/>
  </r>
  <r>
    <x v="60"/>
  </r>
  <r>
    <x v="61"/>
  </r>
  <r>
    <x v="59"/>
  </r>
  <r>
    <x v="6"/>
  </r>
  <r>
    <x v="62"/>
  </r>
  <r>
    <x v="63"/>
  </r>
  <r>
    <x v="64"/>
  </r>
  <r>
    <x v="6"/>
  </r>
  <r>
    <x v="53"/>
  </r>
  <r>
    <x v="65"/>
  </r>
  <r>
    <x v="6"/>
  </r>
  <r>
    <x v="32"/>
  </r>
  <r>
    <x v="7"/>
  </r>
  <r>
    <x v="66"/>
  </r>
  <r>
    <x v="67"/>
  </r>
  <r>
    <x v="31"/>
  </r>
  <r>
    <x v="68"/>
  </r>
  <r>
    <x v="69"/>
  </r>
  <r>
    <x v="69"/>
  </r>
  <r>
    <x v="57"/>
  </r>
  <r>
    <x v="70"/>
  </r>
  <r>
    <x v="71"/>
  </r>
  <r>
    <x v="72"/>
  </r>
  <r>
    <x v="6"/>
  </r>
  <r>
    <x v="73"/>
  </r>
  <r>
    <x v="74"/>
  </r>
  <r>
    <x v="6"/>
  </r>
  <r>
    <x v="8"/>
  </r>
  <r>
    <x v="6"/>
  </r>
  <r>
    <x v="75"/>
  </r>
  <r>
    <x v="76"/>
  </r>
  <r>
    <x v="77"/>
  </r>
  <r>
    <x v="78"/>
  </r>
  <r>
    <x v="21"/>
  </r>
  <r>
    <x v="53"/>
  </r>
  <r>
    <x v="79"/>
  </r>
  <r>
    <x v="16"/>
  </r>
  <r>
    <x v="80"/>
  </r>
  <r>
    <x v="81"/>
  </r>
  <r>
    <x v="59"/>
  </r>
  <r>
    <x v="31"/>
  </r>
  <r>
    <x v="82"/>
  </r>
  <r>
    <x v="83"/>
  </r>
  <r>
    <x v="54"/>
  </r>
  <r>
    <x v="84"/>
  </r>
  <r>
    <x v="8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8"/>
  </r>
  <r>
    <x v="86"/>
  </r>
  <r>
    <x v="6"/>
  </r>
  <r>
    <x v="87"/>
  </r>
  <r>
    <x v="88"/>
  </r>
  <r>
    <x v="89"/>
  </r>
  <r>
    <x v="6"/>
  </r>
  <r>
    <x v="90"/>
  </r>
  <r>
    <x v="8"/>
  </r>
  <r>
    <x v="91"/>
  </r>
  <r>
    <x v="6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9"/>
  </r>
  <r>
    <x v="108"/>
  </r>
  <r>
    <x v="109"/>
  </r>
  <r>
    <x v="35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1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21"/>
  </r>
  <r>
    <x v="133"/>
  </r>
  <r>
    <x v="119"/>
  </r>
  <r>
    <x v="134"/>
  </r>
  <r>
    <x v="117"/>
  </r>
  <r>
    <x v="13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6"/>
  </r>
  <r>
    <x v="137"/>
  </r>
  <r>
    <x v="138"/>
  </r>
  <r>
    <x v="139"/>
  </r>
  <r>
    <x v="140"/>
  </r>
  <r>
    <x v="141"/>
  </r>
  <r>
    <x v="73"/>
  </r>
  <r>
    <x v="142"/>
  </r>
  <r>
    <x v="143"/>
  </r>
  <r>
    <x v="144"/>
  </r>
  <r>
    <x v="145"/>
  </r>
  <r>
    <x v="146"/>
  </r>
  <r>
    <x v="147"/>
  </r>
  <r>
    <x v="148"/>
  </r>
  <r>
    <x v="6"/>
  </r>
  <r>
    <x v="149"/>
  </r>
  <r>
    <x v="80"/>
  </r>
  <r>
    <x v="150"/>
  </r>
  <r>
    <x v="6"/>
  </r>
  <r>
    <x v="151"/>
  </r>
  <r>
    <x v="152"/>
  </r>
  <r>
    <x v="97"/>
  </r>
  <r>
    <x v="153"/>
  </r>
  <r>
    <x v="154"/>
  </r>
  <r>
    <x v="6"/>
  </r>
  <r>
    <x v="155"/>
  </r>
  <r>
    <x v="6"/>
  </r>
  <r>
    <x v="156"/>
  </r>
  <r>
    <x v="157"/>
  </r>
  <r>
    <x v="6"/>
  </r>
  <r>
    <x v="158"/>
  </r>
  <r>
    <x v="159"/>
  </r>
  <r>
    <x v="6"/>
  </r>
  <r>
    <x v="6"/>
  </r>
  <r>
    <x v="6"/>
  </r>
  <r>
    <x v="20"/>
  </r>
  <r>
    <x v="160"/>
  </r>
  <r>
    <x v="6"/>
  </r>
  <r>
    <x v="6"/>
  </r>
  <r>
    <x v="6"/>
  </r>
  <r>
    <x v="6"/>
  </r>
  <r>
    <x v="6"/>
  </r>
  <r>
    <x v="6"/>
  </r>
  <r>
    <x v="6"/>
  </r>
  <r>
    <x v="6"/>
  </r>
  <r>
    <x v="161"/>
  </r>
  <r>
    <x v="162"/>
  </r>
  <r>
    <x v="6"/>
  </r>
  <r>
    <x v="6"/>
  </r>
  <r>
    <x v="6"/>
  </r>
  <r>
    <x v="6"/>
  </r>
  <r>
    <x v="163"/>
  </r>
  <r>
    <x v="164"/>
  </r>
  <r>
    <x v="6"/>
  </r>
  <r>
    <x v="165"/>
  </r>
  <r>
    <x v="6"/>
  </r>
  <r>
    <x v="6"/>
  </r>
  <r>
    <x v="166"/>
  </r>
  <r>
    <x v="167"/>
  </r>
  <r>
    <x v="168"/>
  </r>
  <r>
    <x v="169"/>
  </r>
  <r>
    <x v="170"/>
  </r>
  <r>
    <x v="171"/>
  </r>
  <r>
    <x v="172"/>
  </r>
  <r>
    <x v="173"/>
  </r>
  <r>
    <x v="6"/>
  </r>
  <r>
    <x v="13"/>
  </r>
  <r>
    <x v="174"/>
  </r>
  <r>
    <x v="6"/>
  </r>
  <r>
    <x v="175"/>
  </r>
  <r>
    <x v="176"/>
  </r>
  <r>
    <x v="177"/>
  </r>
  <r>
    <x v="178"/>
  </r>
  <r>
    <x v="179"/>
  </r>
  <r>
    <x v="180"/>
  </r>
  <r>
    <x v="181"/>
  </r>
  <r>
    <x v="6"/>
  </r>
  <r>
    <x v="182"/>
  </r>
  <r>
    <x v="6"/>
  </r>
  <r>
    <x v="183"/>
  </r>
  <r>
    <x v="184"/>
  </r>
  <r>
    <x v="185"/>
  </r>
  <r>
    <x v="6"/>
  </r>
  <r>
    <x v="6"/>
  </r>
  <r>
    <x v="186"/>
  </r>
  <r>
    <x v="6"/>
  </r>
  <r>
    <x v="6"/>
  </r>
  <r>
    <x v="187"/>
  </r>
  <r>
    <x v="6"/>
  </r>
  <r>
    <x v="188"/>
  </r>
  <r>
    <x v="189"/>
  </r>
  <r>
    <x v="6"/>
  </r>
  <r>
    <x v="190"/>
  </r>
  <r>
    <x v="6"/>
  </r>
  <r>
    <x v="191"/>
  </r>
  <r>
    <x v="61"/>
  </r>
  <r>
    <x v="151"/>
  </r>
  <r>
    <x v="192"/>
  </r>
  <r>
    <x v="6"/>
  </r>
  <r>
    <x v="6"/>
  </r>
  <r>
    <x v="193"/>
  </r>
  <r>
    <x v="6"/>
  </r>
  <r>
    <x v="54"/>
  </r>
  <r>
    <x v="6"/>
  </r>
  <r>
    <x v="6"/>
  </r>
  <r>
    <x v="97"/>
  </r>
  <r>
    <x v="132"/>
  </r>
  <r>
    <x v="194"/>
  </r>
  <r>
    <x v="195"/>
  </r>
  <r>
    <x v="196"/>
  </r>
  <r>
    <x v="29"/>
  </r>
  <r>
    <x v="0"/>
  </r>
  <r>
    <x v="6"/>
  </r>
  <r>
    <x v="6"/>
  </r>
  <r>
    <x v="6"/>
  </r>
  <r>
    <x v="6"/>
  </r>
  <r>
    <x v="197"/>
  </r>
  <r>
    <x v="6"/>
  </r>
  <r>
    <x v="6"/>
  </r>
  <r>
    <x v="6"/>
  </r>
  <r>
    <x v="6"/>
  </r>
  <r>
    <x v="198"/>
  </r>
  <r>
    <x v="82"/>
  </r>
  <r>
    <x v="199"/>
  </r>
  <r>
    <x v="200"/>
  </r>
  <r>
    <x v="6"/>
  </r>
  <r>
    <x v="6"/>
  </r>
  <r>
    <x v="201"/>
  </r>
  <r>
    <x v="202"/>
  </r>
  <r>
    <x v="2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4"/>
  </r>
  <r>
    <x v="0"/>
  </r>
  <r>
    <x v="5"/>
  </r>
  <r>
    <x v="0"/>
  </r>
  <r>
    <x v="6"/>
  </r>
  <r>
    <x v="0"/>
  </r>
  <r>
    <x v="0"/>
  </r>
  <r>
    <x v="7"/>
  </r>
  <r>
    <x v="8"/>
  </r>
  <r>
    <x v="9"/>
  </r>
  <r>
    <x v="10"/>
  </r>
  <r>
    <x v="0"/>
  </r>
  <r>
    <x v="0"/>
  </r>
  <r>
    <x v="0"/>
  </r>
  <r>
    <x v="11"/>
  </r>
  <r>
    <x v="0"/>
  </r>
  <r>
    <x v="12"/>
  </r>
  <r>
    <x v="0"/>
  </r>
  <r>
    <x v="0"/>
  </r>
  <r>
    <x v="13"/>
  </r>
  <r>
    <x v="0"/>
  </r>
  <r>
    <x v="0"/>
  </r>
  <r>
    <x v="14"/>
  </r>
  <r>
    <x v="0"/>
  </r>
  <r>
    <x v="0"/>
  </r>
  <r>
    <x v="0"/>
  </r>
  <r>
    <x v="0"/>
  </r>
  <r>
    <x v="15"/>
  </r>
  <r>
    <x v="1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18"/>
  </r>
  <r>
    <x v="19"/>
  </r>
  <r>
    <x v="0"/>
  </r>
  <r>
    <x v="20"/>
  </r>
  <r>
    <x v="0"/>
  </r>
  <r>
    <x v="0"/>
  </r>
  <r>
    <x v="0"/>
  </r>
  <r>
    <x v="0"/>
  </r>
  <r>
    <x v="21"/>
  </r>
  <r>
    <x v="22"/>
  </r>
  <r>
    <x v="23"/>
  </r>
  <r>
    <x v="24"/>
  </r>
  <r>
    <x v="25"/>
  </r>
  <r>
    <x v="2"/>
  </r>
  <r>
    <x v="0"/>
  </r>
  <r>
    <x v="26"/>
  </r>
  <r>
    <x v="27"/>
  </r>
  <r>
    <x v="0"/>
  </r>
  <r>
    <x v="28"/>
  </r>
  <r>
    <x v="29"/>
  </r>
  <r>
    <x v="30"/>
  </r>
  <r>
    <x v="31"/>
  </r>
  <r>
    <x v="32"/>
  </r>
  <r>
    <x v="33"/>
  </r>
  <r>
    <x v="5"/>
  </r>
  <r>
    <x v="0"/>
  </r>
  <r>
    <x v="34"/>
  </r>
  <r>
    <x v="0"/>
  </r>
  <r>
    <x v="0"/>
  </r>
  <r>
    <x v="35"/>
  </r>
  <r>
    <x v="36"/>
  </r>
  <r>
    <x v="0"/>
  </r>
  <r>
    <x v="0"/>
  </r>
  <r>
    <x v="37"/>
  </r>
  <r>
    <x v="0"/>
  </r>
  <r>
    <x v="0"/>
  </r>
  <r>
    <x v="38"/>
  </r>
  <r>
    <x v="0"/>
  </r>
  <r>
    <x v="39"/>
  </r>
  <r>
    <x v="0"/>
  </r>
  <r>
    <x v="0"/>
  </r>
  <r>
    <x v="0"/>
  </r>
  <r>
    <x v="0"/>
  </r>
  <r>
    <x v="0"/>
  </r>
  <r>
    <x v="40"/>
  </r>
  <r>
    <x v="41"/>
  </r>
  <r>
    <x v="42"/>
  </r>
  <r>
    <x v="0"/>
  </r>
  <r>
    <x v="0"/>
  </r>
  <r>
    <x v="43"/>
  </r>
  <r>
    <x v="0"/>
  </r>
  <r>
    <x v="2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4"/>
  </r>
  <r>
    <x v="44"/>
  </r>
  <r>
    <x v="44"/>
  </r>
  <r>
    <x v="44"/>
  </r>
  <r>
    <x v="44"/>
  </r>
  <r>
    <x v="44"/>
  </r>
  <r>
    <x v="44"/>
  </r>
  <r>
    <x v="44"/>
  </r>
  <r>
    <x v="4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9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4"/>
  </r>
  <r>
    <x v="15"/>
  </r>
  <r>
    <x v="0"/>
  </r>
  <r>
    <x v="16"/>
  </r>
  <r>
    <x v="0"/>
  </r>
  <r>
    <x v="0"/>
  </r>
  <r>
    <x v="0"/>
  </r>
  <r>
    <x v="17"/>
  </r>
  <r>
    <x v="18"/>
  </r>
  <r>
    <x v="0"/>
  </r>
  <r>
    <x v="19"/>
  </r>
  <r>
    <x v="0"/>
  </r>
  <r>
    <x v="20"/>
  </r>
  <r>
    <x v="0"/>
  </r>
  <r>
    <x v="21"/>
  </r>
  <r>
    <x v="0"/>
  </r>
  <r>
    <x v="0"/>
  </r>
  <r>
    <x v="6"/>
  </r>
  <r>
    <x v="0"/>
  </r>
  <r>
    <x v="0"/>
  </r>
  <r>
    <x v="0"/>
  </r>
  <r>
    <x v="0"/>
  </r>
  <r>
    <x v="0"/>
  </r>
  <r>
    <x v="22"/>
  </r>
  <r>
    <x v="23"/>
  </r>
  <r>
    <x v="0"/>
  </r>
  <r>
    <x v="24"/>
  </r>
  <r>
    <x v="25"/>
  </r>
  <r>
    <x v="0"/>
  </r>
  <r>
    <x v="2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"/>
  </r>
  <r>
    <x v="0"/>
  </r>
  <r>
    <x v="23"/>
  </r>
  <r>
    <x v="27"/>
  </r>
  <r>
    <x v="0"/>
  </r>
  <r>
    <x v="28"/>
  </r>
  <r>
    <x v="29"/>
  </r>
  <r>
    <x v="0"/>
  </r>
  <r>
    <x v="0"/>
  </r>
  <r>
    <x v="30"/>
  </r>
  <r>
    <x v="0"/>
  </r>
  <r>
    <x v="31"/>
  </r>
  <r>
    <x v="32"/>
  </r>
  <r>
    <x v="33"/>
  </r>
  <r>
    <x v="0"/>
  </r>
  <r>
    <x v="29"/>
  </r>
  <r>
    <x v="0"/>
  </r>
  <r>
    <x v="0"/>
  </r>
  <r>
    <x v="0"/>
  </r>
  <r>
    <x v="34"/>
  </r>
  <r>
    <x v="35"/>
  </r>
  <r>
    <x v="36"/>
  </r>
  <r>
    <x v="0"/>
  </r>
  <r>
    <x v="37"/>
  </r>
  <r>
    <x v="0"/>
  </r>
  <r>
    <x v="0"/>
  </r>
  <r>
    <x v="2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8"/>
  </r>
  <r>
    <x v="39"/>
  </r>
  <r>
    <x v="0"/>
  </r>
  <r>
    <x v="0"/>
  </r>
  <r>
    <x v="0"/>
  </r>
  <r>
    <x v="0"/>
  </r>
  <r>
    <x v="40"/>
  </r>
  <r>
    <x v="0"/>
  </r>
  <r>
    <x v="0"/>
  </r>
  <r>
    <x v="0"/>
  </r>
  <r>
    <x v="23"/>
  </r>
  <r>
    <x v="41"/>
  </r>
  <r>
    <x v="0"/>
  </r>
  <r>
    <x v="0"/>
  </r>
  <r>
    <x v="0"/>
  </r>
  <r>
    <x v="0"/>
  </r>
  <r>
    <x v="13"/>
  </r>
  <r>
    <x v="42"/>
  </r>
  <r>
    <x v="0"/>
  </r>
  <r>
    <x v="43"/>
  </r>
  <r>
    <x v="0"/>
  </r>
  <r>
    <x v="0"/>
  </r>
  <r>
    <x v="0"/>
  </r>
  <r>
    <x v="0"/>
  </r>
  <r>
    <x v="0"/>
  </r>
  <r>
    <x v="44"/>
  </r>
  <r>
    <x v="0"/>
  </r>
  <r>
    <x v="0"/>
  </r>
  <r>
    <x v="0"/>
  </r>
  <r>
    <x v="0"/>
  </r>
  <r>
    <x v="45"/>
  </r>
  <r>
    <x v="0"/>
  </r>
  <r>
    <x v="0"/>
  </r>
  <r>
    <x v="0"/>
  </r>
  <r>
    <x v="46"/>
  </r>
  <r>
    <x v="47"/>
  </r>
  <r>
    <x v="0"/>
  </r>
  <r>
    <x v="0"/>
  </r>
  <r>
    <x v="0"/>
  </r>
  <r>
    <x v="0"/>
  </r>
  <r>
    <x v="0"/>
  </r>
  <r>
    <x v="0"/>
  </r>
  <r>
    <x v="0"/>
  </r>
  <r>
    <x v="19"/>
  </r>
  <r>
    <x v="48"/>
  </r>
  <r>
    <x v="49"/>
  </r>
  <r>
    <x v="0"/>
  </r>
  <r>
    <x v="50"/>
  </r>
  <r>
    <x v="0"/>
  </r>
  <r>
    <x v="0"/>
  </r>
  <r>
    <x v="0"/>
  </r>
  <r>
    <x v="0"/>
  </r>
  <r>
    <x v="0"/>
  </r>
  <r>
    <x v="51"/>
  </r>
  <r>
    <x v="0"/>
  </r>
  <r>
    <x v="52"/>
  </r>
  <r>
    <x v="0"/>
  </r>
  <r>
    <x v="0"/>
  </r>
  <r>
    <x v="0"/>
  </r>
  <r>
    <x v="0"/>
  </r>
  <r>
    <x v="0"/>
  </r>
  <r>
    <x v="0"/>
  </r>
  <r>
    <x v="0"/>
  </r>
  <r>
    <x v="0"/>
  </r>
  <r>
    <x v="53"/>
  </r>
  <r>
    <x v="54"/>
  </r>
  <r>
    <x v="20"/>
  </r>
  <r>
    <x v="55"/>
  </r>
  <r>
    <x v="56"/>
  </r>
  <r>
    <x v="57"/>
  </r>
  <r>
    <x v="0"/>
  </r>
  <r>
    <x v="58"/>
  </r>
  <r>
    <x v="4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6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1"/>
  </r>
  <r>
    <x v="0"/>
  </r>
  <r>
    <x v="0"/>
  </r>
  <r>
    <x v="0"/>
  </r>
  <r>
    <x v="62"/>
  </r>
  <r>
    <x v="62"/>
  </r>
  <r>
    <x v="62"/>
  </r>
  <r>
    <x v="62"/>
  </r>
  <r>
    <x v="62"/>
  </r>
  <r>
    <x v="62"/>
  </r>
  <r>
    <x v="62"/>
  </r>
  <r>
    <x v="62"/>
  </r>
  <r>
    <x v="6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4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7"/>
  </r>
  <r>
    <x v="0"/>
  </r>
  <r>
    <x v="0"/>
  </r>
  <r>
    <x v="0"/>
  </r>
  <r>
    <x v="0"/>
  </r>
  <r>
    <x v="8"/>
  </r>
  <r>
    <x v="9"/>
  </r>
  <r>
    <x v="0"/>
  </r>
  <r>
    <x v="0"/>
  </r>
  <r>
    <x v="0"/>
  </r>
  <r>
    <x v="10"/>
  </r>
  <r>
    <x v="0"/>
  </r>
  <r>
    <x v="11"/>
  </r>
  <r>
    <x v="0"/>
  </r>
  <r>
    <x v="0"/>
  </r>
  <r>
    <x v="0"/>
  </r>
  <r>
    <x v="0"/>
  </r>
  <r>
    <x v="12"/>
  </r>
  <r>
    <x v="0"/>
  </r>
  <r>
    <x v="0"/>
  </r>
  <r>
    <x v="13"/>
  </r>
  <r>
    <x v="14"/>
  </r>
  <r>
    <x v="15"/>
  </r>
  <r>
    <x v="16"/>
  </r>
  <r>
    <x v="0"/>
  </r>
  <r>
    <x v="0"/>
  </r>
  <r>
    <x v="17"/>
  </r>
  <r>
    <x v="1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4"/>
  </r>
  <r>
    <x v="5"/>
  </r>
  <r>
    <x v="6"/>
  </r>
  <r>
    <x v="0"/>
  </r>
  <r>
    <x v="7"/>
  </r>
  <r>
    <x v="1"/>
  </r>
  <r>
    <x v="0"/>
  </r>
  <r>
    <x v="8"/>
  </r>
  <r>
    <x v="9"/>
  </r>
  <r>
    <x v="10"/>
  </r>
  <r>
    <x v="11"/>
  </r>
  <r>
    <x v="12"/>
  </r>
  <r>
    <x v="13"/>
  </r>
  <r>
    <x v="0"/>
  </r>
  <r>
    <x v="14"/>
  </r>
  <r>
    <x v="15"/>
  </r>
  <r>
    <x v="0"/>
  </r>
  <r>
    <x v="16"/>
  </r>
  <r>
    <x v="17"/>
  </r>
  <r>
    <x v="18"/>
  </r>
  <r>
    <x v="0"/>
  </r>
  <r>
    <x v="18"/>
  </r>
  <r>
    <x v="0"/>
  </r>
  <r>
    <x v="19"/>
  </r>
  <r>
    <x v="20"/>
  </r>
  <r>
    <x v="21"/>
  </r>
  <r>
    <x v="0"/>
  </r>
  <r>
    <x v="0"/>
  </r>
  <r>
    <x v="22"/>
  </r>
  <r>
    <x v="23"/>
  </r>
  <r>
    <x v="24"/>
  </r>
  <r>
    <x v="25"/>
  </r>
  <r>
    <x v="0"/>
  </r>
  <r>
    <x v="26"/>
  </r>
  <r>
    <x v="27"/>
  </r>
  <r>
    <x v="28"/>
  </r>
  <r>
    <x v="0"/>
  </r>
  <r>
    <x v="0"/>
  </r>
  <r>
    <x v="29"/>
  </r>
  <r>
    <x v="18"/>
  </r>
  <r>
    <x v="0"/>
  </r>
  <r>
    <x v="25"/>
  </r>
  <r>
    <x v="30"/>
  </r>
  <r>
    <x v="0"/>
  </r>
  <r>
    <x v="31"/>
  </r>
  <r>
    <x v="32"/>
  </r>
  <r>
    <x v="33"/>
  </r>
  <r>
    <x v="0"/>
  </r>
  <r>
    <x v="34"/>
  </r>
  <r>
    <x v="18"/>
  </r>
  <r>
    <x v="35"/>
  </r>
  <r>
    <x v="36"/>
  </r>
  <r>
    <x v="13"/>
  </r>
  <r>
    <x v="16"/>
  </r>
  <r>
    <x v="22"/>
  </r>
  <r>
    <x v="37"/>
  </r>
  <r>
    <x v="38"/>
  </r>
  <r>
    <x v="39"/>
  </r>
  <r>
    <x v="9"/>
  </r>
  <r>
    <x v="0"/>
  </r>
  <r>
    <x v="22"/>
  </r>
  <r>
    <x v="40"/>
  </r>
  <r>
    <x v="0"/>
  </r>
  <r>
    <x v="41"/>
  </r>
  <r>
    <x v="42"/>
  </r>
  <r>
    <x v="43"/>
  </r>
  <r>
    <x v="44"/>
  </r>
  <r>
    <x v="45"/>
  </r>
  <r>
    <x v="10"/>
  </r>
  <r>
    <x v="46"/>
  </r>
  <r>
    <x v="47"/>
  </r>
  <r>
    <x v="48"/>
  </r>
  <r>
    <x v="49"/>
  </r>
  <r>
    <x v="50"/>
  </r>
  <r>
    <x v="29"/>
  </r>
  <r>
    <x v="51"/>
  </r>
  <r>
    <x v="31"/>
  </r>
  <r>
    <x v="52"/>
  </r>
  <r>
    <x v="53"/>
  </r>
  <r>
    <x v="54"/>
  </r>
  <r>
    <x v="34"/>
  </r>
  <r>
    <x v="55"/>
  </r>
  <r>
    <x v="56"/>
  </r>
  <r>
    <x v="57"/>
  </r>
  <r>
    <x v="58"/>
  </r>
  <r>
    <x v="13"/>
  </r>
  <r>
    <x v="0"/>
  </r>
  <r>
    <x v="0"/>
  </r>
  <r>
    <x v="59"/>
  </r>
  <r>
    <x v="60"/>
  </r>
  <r>
    <x v="0"/>
  </r>
  <r>
    <x v="61"/>
  </r>
  <r>
    <x v="62"/>
  </r>
  <r>
    <x v="0"/>
  </r>
  <r>
    <x v="0"/>
  </r>
  <r>
    <x v="63"/>
  </r>
  <r>
    <x v="64"/>
  </r>
  <r>
    <x v="65"/>
  </r>
  <r>
    <x v="58"/>
  </r>
  <r>
    <x v="66"/>
  </r>
  <r>
    <x v="67"/>
  </r>
  <r>
    <x v="68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9"/>
  </r>
  <r>
    <x v="69"/>
  </r>
  <r>
    <x v="69"/>
  </r>
  <r>
    <x v="69"/>
  </r>
  <r>
    <x v="69"/>
  </r>
  <r>
    <x v="69"/>
  </r>
  <r>
    <x v="69"/>
  </r>
  <r>
    <x v="69"/>
  </r>
  <r>
    <x v="6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0"/>
  </r>
  <r>
    <x v="0"/>
  </r>
  <r>
    <x v="17"/>
  </r>
  <r>
    <x v="0"/>
  </r>
  <r>
    <x v="0"/>
  </r>
  <r>
    <x v="18"/>
  </r>
  <r>
    <x v="19"/>
  </r>
  <r>
    <x v="0"/>
  </r>
  <r>
    <x v="0"/>
  </r>
  <r>
    <x v="0"/>
  </r>
  <r>
    <x v="20"/>
  </r>
  <r>
    <x v="21"/>
  </r>
  <r>
    <x v="22"/>
  </r>
  <r>
    <x v="23"/>
  </r>
  <r>
    <x v="24"/>
  </r>
  <r>
    <x v="25"/>
  </r>
  <r>
    <x v="26"/>
  </r>
  <r>
    <x v="10"/>
  </r>
  <r>
    <x v="27"/>
  </r>
  <r>
    <x v="28"/>
  </r>
  <r>
    <x v="0"/>
  </r>
  <r>
    <x v="29"/>
  </r>
  <r>
    <x v="30"/>
  </r>
  <r>
    <x v="31"/>
  </r>
  <r>
    <x v="0"/>
  </r>
  <r>
    <x v="32"/>
  </r>
  <r>
    <x v="33"/>
  </r>
  <r>
    <x v="34"/>
  </r>
  <r>
    <x v="0"/>
  </r>
  <r>
    <x v="35"/>
  </r>
  <r>
    <x v="18"/>
  </r>
  <r>
    <x v="36"/>
  </r>
  <r>
    <x v="3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8"/>
  </r>
  <r>
    <x v="38"/>
  </r>
  <r>
    <x v="38"/>
  </r>
  <r>
    <x v="38"/>
  </r>
  <r>
    <x v="38"/>
  </r>
  <r>
    <x v="38"/>
  </r>
  <r>
    <x v="38"/>
  </r>
  <r>
    <x v="38"/>
  </r>
  <r>
    <x v="38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3"/>
  </r>
  <r>
    <x v="0"/>
  </r>
  <r>
    <x v="0"/>
  </r>
  <r>
    <x v="0"/>
  </r>
  <r>
    <x v="4"/>
  </r>
  <r>
    <x v="5"/>
  </r>
  <r>
    <x v="0"/>
  </r>
  <r>
    <x v="6"/>
  </r>
  <r>
    <x v="7"/>
  </r>
  <r>
    <x v="0"/>
  </r>
  <r>
    <x v="8"/>
  </r>
  <r>
    <x v="0"/>
  </r>
  <r>
    <x v="9"/>
  </r>
  <r>
    <x v="10"/>
  </r>
  <r>
    <x v="0"/>
  </r>
  <r>
    <x v="11"/>
  </r>
  <r>
    <x v="0"/>
  </r>
  <r>
    <x v="0"/>
  </r>
  <r>
    <x v="0"/>
  </r>
  <r>
    <x v="12"/>
  </r>
  <r>
    <x v="13"/>
  </r>
  <r>
    <x v="14"/>
  </r>
  <r>
    <x v="15"/>
  </r>
  <r>
    <x v="0"/>
  </r>
  <r>
    <x v="16"/>
  </r>
  <r>
    <x v="11"/>
  </r>
  <r>
    <x v="17"/>
  </r>
  <r>
    <x v="0"/>
  </r>
  <r>
    <x v="18"/>
  </r>
  <r>
    <x v="19"/>
  </r>
  <r>
    <x v="0"/>
  </r>
  <r>
    <x v="0"/>
  </r>
  <r>
    <x v="20"/>
  </r>
  <r>
    <x v="0"/>
  </r>
  <r>
    <x v="21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0"/>
  </r>
  <r>
    <x v="23"/>
  </r>
  <r>
    <x v="24"/>
  </r>
  <r>
    <x v="7"/>
  </r>
  <r>
    <x v="25"/>
  </r>
  <r>
    <x v="26"/>
  </r>
  <r>
    <x v="27"/>
  </r>
  <r>
    <x v="28"/>
  </r>
  <r>
    <x v="0"/>
  </r>
  <r>
    <x v="0"/>
  </r>
  <r>
    <x v="0"/>
  </r>
  <r>
    <x v="0"/>
  </r>
  <r>
    <x v="0"/>
  </r>
  <r>
    <x v="29"/>
  </r>
  <r>
    <x v="30"/>
  </r>
  <r>
    <x v="0"/>
  </r>
  <r>
    <x v="31"/>
  </r>
  <r>
    <x v="0"/>
  </r>
  <r>
    <x v="0"/>
  </r>
  <r>
    <x v="32"/>
  </r>
  <r>
    <x v="0"/>
  </r>
  <r>
    <x v="0"/>
  </r>
  <r>
    <x v="0"/>
  </r>
  <r>
    <x v="0"/>
  </r>
  <r>
    <x v="33"/>
  </r>
  <r>
    <x v="0"/>
  </r>
  <r>
    <x v="0"/>
  </r>
  <r>
    <x v="34"/>
  </r>
  <r>
    <x v="33"/>
  </r>
  <r>
    <x v="35"/>
  </r>
  <r>
    <x v="36"/>
  </r>
  <r>
    <x v="37"/>
  </r>
  <r>
    <x v="0"/>
  </r>
  <r>
    <x v="0"/>
  </r>
  <r>
    <x v="0"/>
  </r>
  <r>
    <x v="0"/>
  </r>
  <r>
    <x v="0"/>
  </r>
  <r>
    <x v="38"/>
  </r>
  <r>
    <x v="0"/>
  </r>
  <r>
    <x v="39"/>
  </r>
  <r>
    <x v="0"/>
  </r>
  <r>
    <x v="0"/>
  </r>
  <r>
    <x v="40"/>
  </r>
  <r>
    <x v="41"/>
  </r>
  <r>
    <x v="0"/>
  </r>
  <r>
    <x v="0"/>
  </r>
  <r>
    <x v="0"/>
  </r>
  <r>
    <x v="0"/>
  </r>
  <r>
    <x v="42"/>
  </r>
  <r>
    <x v="5"/>
  </r>
  <r>
    <x v="0"/>
  </r>
  <r>
    <x v="0"/>
  </r>
  <r>
    <x v="43"/>
  </r>
  <r>
    <x v="44"/>
  </r>
  <r>
    <x v="45"/>
  </r>
  <r>
    <x v="46"/>
  </r>
  <r>
    <x v="47"/>
  </r>
  <r>
    <x v="0"/>
  </r>
  <r>
    <x v="0"/>
  </r>
  <r>
    <x v="0"/>
  </r>
  <r>
    <x v="0"/>
  </r>
  <r>
    <x v="0"/>
  </r>
  <r>
    <x v="4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9"/>
  </r>
  <r>
    <x v="50"/>
  </r>
  <r>
    <x v="0"/>
  </r>
  <r>
    <x v="0"/>
  </r>
  <r>
    <x v="0"/>
  </r>
  <r>
    <x v="0"/>
  </r>
  <r>
    <x v="51"/>
  </r>
  <r>
    <x v="52"/>
  </r>
  <r>
    <x v="53"/>
  </r>
  <r>
    <x v="0"/>
  </r>
  <r>
    <x v="54"/>
  </r>
  <r>
    <x v="0"/>
  </r>
  <r>
    <x v="0"/>
  </r>
  <r>
    <x v="0"/>
  </r>
  <r>
    <x v="55"/>
  </r>
  <r>
    <x v="0"/>
  </r>
  <r>
    <x v="0"/>
  </r>
  <r>
    <x v="5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4"/>
  </r>
  <r>
    <x v="0"/>
  </r>
  <r>
    <x v="0"/>
  </r>
  <r>
    <x v="0"/>
  </r>
  <r>
    <x v="0"/>
  </r>
  <r>
    <x v="0"/>
  </r>
  <r>
    <x v="0"/>
  </r>
  <r>
    <x v="0"/>
  </r>
  <r>
    <x v="0"/>
  </r>
  <r>
    <x v="5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8"/>
  </r>
  <r>
    <x v="58"/>
  </r>
  <r>
    <x v="58"/>
  </r>
  <r>
    <x v="58"/>
  </r>
  <r>
    <x v="58"/>
  </r>
  <r>
    <x v="58"/>
  </r>
  <r>
    <x v="58"/>
  </r>
  <r>
    <x v="58"/>
  </r>
  <r>
    <x v="5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7"/>
  </r>
  <r>
    <x v="0"/>
  </r>
  <r>
    <x v="8"/>
  </r>
  <r>
    <x v="0"/>
  </r>
  <r>
    <x v="9"/>
  </r>
  <r>
    <x v="10"/>
  </r>
  <r>
    <x v="11"/>
  </r>
  <r>
    <x v="0"/>
  </r>
  <r>
    <x v="12"/>
  </r>
  <r>
    <x v="0"/>
  </r>
  <r>
    <x v="0"/>
  </r>
  <r>
    <x v="13"/>
  </r>
  <r>
    <x v="14"/>
  </r>
  <r>
    <x v="0"/>
  </r>
  <r>
    <x v="15"/>
  </r>
  <r>
    <x v="16"/>
  </r>
  <r>
    <x v="17"/>
  </r>
  <r>
    <x v="18"/>
  </r>
  <r>
    <x v="0"/>
  </r>
  <r>
    <x v="14"/>
  </r>
  <r>
    <x v="19"/>
  </r>
  <r>
    <x v="0"/>
  </r>
  <r>
    <x v="20"/>
  </r>
  <r>
    <x v="0"/>
  </r>
  <r>
    <x v="11"/>
  </r>
  <r>
    <x v="21"/>
  </r>
  <r>
    <x v="22"/>
  </r>
  <r>
    <x v="23"/>
  </r>
  <r>
    <x v="24"/>
  </r>
  <r>
    <x v="0"/>
  </r>
  <r>
    <x v="25"/>
  </r>
  <r>
    <x v="26"/>
  </r>
  <r>
    <x v="27"/>
  </r>
  <r>
    <x v="28"/>
  </r>
  <r>
    <x v="29"/>
  </r>
  <r>
    <x v="30"/>
  </r>
  <r>
    <x v="0"/>
  </r>
  <r>
    <x v="31"/>
  </r>
  <r>
    <x v="0"/>
  </r>
  <r>
    <x v="0"/>
  </r>
  <r>
    <x v="32"/>
  </r>
  <r>
    <x v="33"/>
  </r>
  <r>
    <x v="34"/>
  </r>
  <r>
    <x v="3"/>
  </r>
  <r>
    <x v="35"/>
  </r>
  <r>
    <x v="36"/>
  </r>
  <r>
    <x v="0"/>
  </r>
  <r>
    <x v="37"/>
  </r>
  <r>
    <x v="38"/>
  </r>
  <r>
    <x v="39"/>
  </r>
  <r>
    <x v="28"/>
  </r>
  <r>
    <x v="40"/>
  </r>
  <r>
    <x v="41"/>
  </r>
  <r>
    <x v="0"/>
  </r>
  <r>
    <x v="0"/>
  </r>
  <r>
    <x v="42"/>
  </r>
  <r>
    <x v="32"/>
  </r>
  <r>
    <x v="43"/>
  </r>
  <r>
    <x v="44"/>
  </r>
  <r>
    <x v="0"/>
  </r>
  <r>
    <x v="0"/>
  </r>
  <r>
    <x v="2"/>
  </r>
  <r>
    <x v="45"/>
  </r>
  <r>
    <x v="46"/>
  </r>
  <r>
    <x v="0"/>
  </r>
  <r>
    <x v="0"/>
  </r>
  <r>
    <x v="47"/>
  </r>
  <r>
    <x v="0"/>
  </r>
  <r>
    <x v="15"/>
  </r>
  <r>
    <x v="0"/>
  </r>
  <r>
    <x v="48"/>
  </r>
  <r>
    <x v="0"/>
  </r>
  <r>
    <x v="49"/>
  </r>
  <r>
    <x v="21"/>
  </r>
  <r>
    <x v="50"/>
  </r>
  <r>
    <x v="0"/>
  </r>
  <r>
    <x v="0"/>
  </r>
  <r>
    <x v="51"/>
  </r>
  <r>
    <x v="52"/>
  </r>
  <r>
    <x v="53"/>
  </r>
  <r>
    <x v="54"/>
  </r>
  <r>
    <x v="0"/>
  </r>
  <r>
    <x v="55"/>
  </r>
  <r>
    <x v="0"/>
  </r>
  <r>
    <x v="0"/>
  </r>
  <r>
    <x v="0"/>
  </r>
  <r>
    <x v="0"/>
  </r>
  <r>
    <x v="0"/>
  </r>
  <r>
    <x v="56"/>
  </r>
  <r>
    <x v="0"/>
  </r>
  <r>
    <x v="0"/>
  </r>
  <r>
    <x v="0"/>
  </r>
  <r>
    <x v="57"/>
  </r>
  <r>
    <x v="5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2"/>
  </r>
  <r>
    <x v="0"/>
  </r>
  <r>
    <x v="59"/>
  </r>
  <r>
    <x v="60"/>
  </r>
  <r>
    <x v="61"/>
  </r>
  <r>
    <x v="0"/>
  </r>
  <r>
    <x v="0"/>
  </r>
  <r>
    <x v="0"/>
  </r>
  <r>
    <x v="0"/>
  </r>
  <r>
    <x v="0"/>
  </r>
  <r>
    <x v="0"/>
  </r>
  <r>
    <x v="0"/>
  </r>
  <r>
    <x v="62"/>
  </r>
  <r>
    <x v="0"/>
  </r>
  <r>
    <x v="0"/>
  </r>
  <r>
    <x v="53"/>
  </r>
  <r>
    <x v="53"/>
  </r>
  <r>
    <x v="0"/>
  </r>
  <r>
    <x v="0"/>
  </r>
  <r>
    <x v="0"/>
  </r>
  <r>
    <x v="0"/>
  </r>
  <r>
    <x v="0"/>
  </r>
  <r>
    <x v="59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75"/>
  </r>
  <r>
    <x v="82"/>
  </r>
  <r>
    <x v="83"/>
  </r>
  <r>
    <x v="84"/>
  </r>
  <r>
    <x v="85"/>
  </r>
  <r>
    <x v="0"/>
  </r>
  <r>
    <x v="86"/>
  </r>
  <r>
    <x v="52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65"/>
  </r>
  <r>
    <x v="103"/>
  </r>
  <r>
    <x v="104"/>
  </r>
  <r>
    <x v="105"/>
  </r>
  <r>
    <x v="106"/>
  </r>
  <r>
    <x v="107"/>
  </r>
  <r>
    <x v="9"/>
  </r>
  <r>
    <x v="108"/>
  </r>
  <r>
    <x v="104"/>
  </r>
  <r>
    <x v="0"/>
  </r>
  <r>
    <x v="109"/>
  </r>
  <r>
    <x v="37"/>
  </r>
  <r>
    <x v="71"/>
  </r>
  <r>
    <x v="110"/>
  </r>
  <r>
    <x v="111"/>
  </r>
  <r>
    <x v="112"/>
  </r>
  <r>
    <x v="113"/>
  </r>
  <r>
    <x v="114"/>
  </r>
  <r>
    <x v="0"/>
  </r>
  <r>
    <x v="115"/>
  </r>
  <r>
    <x v="116"/>
  </r>
  <r>
    <x v="48"/>
  </r>
  <r>
    <x v="106"/>
  </r>
  <r>
    <x v="0"/>
  </r>
  <r>
    <x v="117"/>
  </r>
  <r>
    <x v="118"/>
  </r>
  <r>
    <x v="62"/>
  </r>
  <r>
    <x v="83"/>
  </r>
  <r>
    <x v="119"/>
  </r>
  <r>
    <x v="120"/>
  </r>
  <r>
    <x v="104"/>
  </r>
  <r>
    <x v="121"/>
  </r>
  <r>
    <x v="122"/>
  </r>
  <r>
    <x v="64"/>
  </r>
  <r>
    <x v="123"/>
  </r>
  <r>
    <x v="0"/>
  </r>
  <r>
    <x v="21"/>
  </r>
  <r>
    <x v="124"/>
  </r>
  <r>
    <x v="125"/>
  </r>
  <r>
    <x v="126"/>
  </r>
  <r>
    <x v="127"/>
  </r>
  <r>
    <x v="128"/>
  </r>
  <r>
    <x v="12"/>
  </r>
  <r>
    <x v="129"/>
  </r>
  <r>
    <x v="130"/>
  </r>
  <r>
    <x v="5"/>
  </r>
  <r>
    <x v="0"/>
  </r>
  <r>
    <x v="0"/>
  </r>
  <r>
    <x v="117"/>
  </r>
  <r>
    <x v="44"/>
  </r>
  <r>
    <x v="42"/>
  </r>
  <r>
    <x v="131"/>
  </r>
  <r>
    <x v="0"/>
  </r>
  <r>
    <x v="84"/>
  </r>
  <r>
    <x v="132"/>
  </r>
  <r>
    <x v="117"/>
  </r>
  <r>
    <x v="133"/>
  </r>
  <r>
    <x v="134"/>
  </r>
  <r>
    <x v="135"/>
  </r>
  <r>
    <x v="0"/>
  </r>
  <r>
    <x v="136"/>
  </r>
  <r>
    <x v="137"/>
  </r>
  <r>
    <x v="119"/>
  </r>
  <r>
    <x v="138"/>
  </r>
  <r>
    <x v="139"/>
  </r>
  <r>
    <x v="140"/>
  </r>
  <r>
    <x v="141"/>
  </r>
  <r>
    <x v="142"/>
  </r>
  <r>
    <x v="5"/>
  </r>
  <r>
    <x v="143"/>
  </r>
  <r>
    <x v="144"/>
  </r>
  <r>
    <x v="145"/>
  </r>
  <r>
    <x v="146"/>
  </r>
  <r>
    <x v="0"/>
  </r>
  <r>
    <x v="147"/>
  </r>
  <r>
    <x v="0"/>
  </r>
  <r>
    <x v="0"/>
  </r>
  <r>
    <x v="148"/>
  </r>
  <r>
    <x v="149"/>
  </r>
  <r>
    <x v="150"/>
  </r>
  <r>
    <x v="0"/>
  </r>
  <r>
    <x v="151"/>
  </r>
  <r>
    <x v="84"/>
  </r>
  <r>
    <x v="152"/>
  </r>
  <r>
    <x v="0"/>
  </r>
  <r>
    <x v="0"/>
  </r>
  <r>
    <x v="153"/>
  </r>
  <r>
    <x v="0"/>
  </r>
  <r>
    <x v="154"/>
  </r>
  <r>
    <x v="155"/>
  </r>
  <r>
    <x v="156"/>
  </r>
  <r>
    <x v="157"/>
  </r>
  <r>
    <x v="0"/>
  </r>
  <r>
    <x v="158"/>
  </r>
  <r>
    <x v="0"/>
  </r>
  <r>
    <x v="0"/>
  </r>
  <r>
    <x v="42"/>
  </r>
  <r>
    <x v="0"/>
  </r>
  <r>
    <x v="159"/>
  </r>
  <r>
    <x v="0"/>
  </r>
  <r>
    <x v="160"/>
  </r>
  <r>
    <x v="104"/>
  </r>
  <r>
    <x v="161"/>
  </r>
  <r>
    <x v="134"/>
  </r>
  <r>
    <x v="162"/>
  </r>
  <r>
    <x v="139"/>
  </r>
  <r>
    <x v="104"/>
  </r>
  <r>
    <x v="52"/>
  </r>
  <r>
    <x v="4"/>
  </r>
  <r>
    <x v="163"/>
  </r>
  <r>
    <x v="164"/>
  </r>
  <r>
    <x v="165"/>
  </r>
  <r>
    <x v="166"/>
  </r>
  <r>
    <x v="0"/>
  </r>
  <r>
    <x v="0"/>
  </r>
  <r>
    <x v="167"/>
  </r>
  <r>
    <x v="168"/>
  </r>
  <r>
    <x v="0"/>
  </r>
  <r>
    <x v="0"/>
  </r>
  <r>
    <x v="48"/>
  </r>
  <r>
    <x v="169"/>
  </r>
  <r>
    <x v="170"/>
  </r>
  <r>
    <x v="0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8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3"/>
  </r>
  <r>
    <x v="0"/>
  </r>
  <r>
    <x v="0"/>
  </r>
  <r>
    <x v="0"/>
  </r>
  <r>
    <x v="0"/>
  </r>
  <r>
    <x v="0"/>
  </r>
  <r>
    <x v="0"/>
  </r>
  <r>
    <x v="4"/>
  </r>
  <r>
    <x v="5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8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11"/>
  </r>
  <r>
    <x v="11"/>
  </r>
  <r>
    <x v="11"/>
  </r>
  <r>
    <x v="11"/>
  </r>
  <r>
    <x v="11"/>
  </r>
  <r>
    <x v="11"/>
  </r>
  <r>
    <x v="11"/>
  </r>
  <r>
    <x v="1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3"/>
  </r>
  <r>
    <x v="0"/>
  </r>
  <r>
    <x v="4"/>
  </r>
  <r>
    <x v="0"/>
  </r>
  <r>
    <x v="5"/>
  </r>
  <r>
    <x v="6"/>
  </r>
  <r>
    <x v="7"/>
  </r>
  <r>
    <x v="8"/>
  </r>
  <r>
    <x v="9"/>
  </r>
  <r>
    <x v="0"/>
  </r>
  <r>
    <x v="10"/>
  </r>
  <r>
    <x v="11"/>
  </r>
  <r>
    <x v="0"/>
  </r>
  <r>
    <x v="12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14"/>
  </r>
  <r>
    <x v="0"/>
  </r>
  <r>
    <x v="0"/>
  </r>
  <r>
    <x v="15"/>
  </r>
  <r>
    <x v="0"/>
  </r>
  <r>
    <x v="0"/>
  </r>
  <r>
    <x v="0"/>
  </r>
  <r>
    <x v="0"/>
  </r>
  <r>
    <x v="0"/>
  </r>
  <r>
    <x v="16"/>
  </r>
  <r>
    <x v="0"/>
  </r>
  <r>
    <x v="17"/>
  </r>
  <r>
    <x v="18"/>
  </r>
  <r>
    <x v="19"/>
  </r>
  <r>
    <x v="20"/>
  </r>
  <r>
    <x v="0"/>
  </r>
  <r>
    <x v="0"/>
  </r>
  <r>
    <x v="21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0"/>
  </r>
  <r>
    <x v="15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17"/>
  </r>
  <r>
    <x v="0"/>
  </r>
  <r>
    <x v="0"/>
  </r>
  <r>
    <x v="18"/>
  </r>
  <r>
    <x v="0"/>
  </r>
  <r>
    <x v="19"/>
  </r>
  <r>
    <x v="20"/>
  </r>
  <r>
    <x v="21"/>
  </r>
  <r>
    <x v="0"/>
  </r>
  <r>
    <x v="22"/>
  </r>
  <r>
    <x v="23"/>
  </r>
  <r>
    <x v="24"/>
  </r>
  <r>
    <x v="0"/>
  </r>
  <r>
    <x v="0"/>
  </r>
  <r>
    <x v="7"/>
  </r>
  <r>
    <x v="25"/>
  </r>
  <r>
    <x v="0"/>
  </r>
  <r>
    <x v="0"/>
  </r>
  <r>
    <x v="26"/>
  </r>
  <r>
    <x v="0"/>
  </r>
  <r>
    <x v="2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1"/>
  </r>
  <r>
    <x v="2"/>
  </r>
  <r>
    <x v="3"/>
  </r>
  <r>
    <x v="4"/>
  </r>
  <r>
    <x v="0"/>
  </r>
  <r>
    <x v="5"/>
  </r>
  <r>
    <x v="6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8"/>
  </r>
  <r>
    <x v="9"/>
  </r>
  <r>
    <x v="10"/>
  </r>
  <r>
    <x v="11"/>
  </r>
  <r>
    <x v="12"/>
  </r>
  <r>
    <x v="0"/>
  </r>
  <r>
    <x v="0"/>
  </r>
  <r>
    <x v="12"/>
  </r>
  <r>
    <x v="0"/>
  </r>
  <r>
    <x v="13"/>
  </r>
  <r>
    <x v="0"/>
  </r>
  <r>
    <x v="14"/>
  </r>
  <r>
    <x v="0"/>
  </r>
  <r>
    <x v="0"/>
  </r>
  <r>
    <x v="15"/>
  </r>
  <r>
    <x v="14"/>
  </r>
  <r>
    <x v="0"/>
  </r>
  <r>
    <x v="0"/>
  </r>
  <r>
    <x v="16"/>
  </r>
  <r>
    <x v="0"/>
  </r>
  <r>
    <x v="0"/>
  </r>
  <r>
    <x v="15"/>
  </r>
  <r>
    <x v="17"/>
  </r>
  <r>
    <x v="18"/>
  </r>
  <r>
    <x v="19"/>
  </r>
  <r>
    <x v="20"/>
  </r>
  <r>
    <x v="21"/>
  </r>
  <r>
    <x v="22"/>
  </r>
  <r>
    <x v="22"/>
  </r>
  <r>
    <x v="1"/>
  </r>
  <r>
    <x v="0"/>
  </r>
  <r>
    <x v="0"/>
  </r>
  <r>
    <x v="0"/>
  </r>
  <r>
    <x v="23"/>
  </r>
  <r>
    <x v="0"/>
  </r>
  <r>
    <x v="1"/>
  </r>
  <r>
    <x v="0"/>
  </r>
  <r>
    <x v="24"/>
  </r>
  <r>
    <x v="25"/>
  </r>
  <r>
    <x v="26"/>
  </r>
  <r>
    <x v="0"/>
  </r>
  <r>
    <x v="0"/>
  </r>
  <r>
    <x v="2"/>
  </r>
  <r>
    <x v="27"/>
  </r>
  <r>
    <x v="0"/>
  </r>
  <r>
    <x v="0"/>
  </r>
  <r>
    <x v="1"/>
  </r>
  <r>
    <x v="0"/>
  </r>
  <r>
    <x v="0"/>
  </r>
  <r>
    <x v="0"/>
  </r>
  <r>
    <x v="0"/>
  </r>
  <r>
    <x v="0"/>
  </r>
  <r>
    <x v="28"/>
  </r>
  <r>
    <x v="22"/>
  </r>
  <r>
    <x v="29"/>
  </r>
  <r>
    <x v="30"/>
  </r>
  <r>
    <x v="4"/>
  </r>
  <r>
    <x v="4"/>
  </r>
  <r>
    <x v="0"/>
  </r>
  <r>
    <x v="0"/>
  </r>
  <r>
    <x v="31"/>
  </r>
  <r>
    <x v="0"/>
  </r>
  <r>
    <x v="32"/>
  </r>
  <r>
    <x v="0"/>
  </r>
  <r>
    <x v="3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0"/>
  </r>
  <r>
    <x v="4"/>
  </r>
  <r>
    <x v="5"/>
  </r>
  <r>
    <x v="0"/>
  </r>
  <r>
    <x v="6"/>
  </r>
  <r>
    <x v="7"/>
  </r>
  <r>
    <x v="0"/>
  </r>
  <r>
    <x v="8"/>
  </r>
  <r>
    <x v="0"/>
  </r>
  <r>
    <x v="0"/>
  </r>
  <r>
    <x v="0"/>
  </r>
  <r>
    <x v="9"/>
  </r>
  <r>
    <x v="10"/>
  </r>
  <r>
    <x v="0"/>
  </r>
  <r>
    <x v="0"/>
  </r>
  <r>
    <x v="11"/>
  </r>
  <r>
    <x v="0"/>
  </r>
  <r>
    <x v="12"/>
  </r>
  <r>
    <x v="0"/>
  </r>
  <r>
    <x v="13"/>
  </r>
  <r>
    <x v="14"/>
  </r>
  <r>
    <x v="15"/>
  </r>
  <r>
    <x v="16"/>
  </r>
  <r>
    <x v="17"/>
  </r>
  <r>
    <x v="0"/>
  </r>
  <r>
    <x v="18"/>
  </r>
  <r>
    <x v="19"/>
  </r>
  <r>
    <x v="0"/>
  </r>
  <r>
    <x v="0"/>
  </r>
  <r>
    <x v="0"/>
  </r>
  <r>
    <x v="20"/>
  </r>
  <r>
    <x v="0"/>
  </r>
  <r>
    <x v="21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8"/>
  </r>
  <r>
    <x v="23"/>
  </r>
  <r>
    <x v="24"/>
  </r>
  <r>
    <x v="25"/>
  </r>
  <r>
    <x v="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3"/>
  </r>
  <r>
    <x v="4"/>
  </r>
  <r>
    <x v="5"/>
  </r>
  <r>
    <x v="0"/>
  </r>
  <r>
    <x v="0"/>
  </r>
  <r>
    <x v="6"/>
  </r>
  <r>
    <x v="7"/>
  </r>
  <r>
    <x v="8"/>
  </r>
  <r>
    <x v="9"/>
  </r>
  <r>
    <x v="10"/>
  </r>
  <r>
    <x v="0"/>
  </r>
  <r>
    <x v="11"/>
  </r>
  <r>
    <x v="0"/>
  </r>
  <r>
    <x v="0"/>
  </r>
  <r>
    <x v="0"/>
  </r>
  <r>
    <x v="0"/>
  </r>
  <r>
    <x v="0"/>
  </r>
  <r>
    <x v="0"/>
  </r>
  <r>
    <x v="12"/>
  </r>
  <r>
    <x v="0"/>
  </r>
  <r>
    <x v="13"/>
  </r>
  <r>
    <x v="14"/>
  </r>
  <r>
    <x v="0"/>
  </r>
  <r>
    <x v="0"/>
  </r>
  <r>
    <x v="15"/>
  </r>
  <r>
    <x v="16"/>
  </r>
  <r>
    <x v="0"/>
  </r>
  <r>
    <x v="17"/>
  </r>
  <r>
    <x v="0"/>
  </r>
  <r>
    <x v="0"/>
  </r>
  <r>
    <x v="0"/>
  </r>
  <r>
    <x v="18"/>
  </r>
  <r>
    <x v="0"/>
  </r>
  <r>
    <x v="0"/>
  </r>
  <r>
    <x v="8"/>
  </r>
  <r>
    <x v="0"/>
  </r>
  <r>
    <x v="0"/>
  </r>
  <r>
    <x v="19"/>
  </r>
  <r>
    <x v="16"/>
  </r>
  <r>
    <x v="15"/>
  </r>
  <r>
    <x v="0"/>
  </r>
  <r>
    <x v="0"/>
  </r>
  <r>
    <x v="20"/>
  </r>
  <r>
    <x v="21"/>
  </r>
  <r>
    <x v="21"/>
  </r>
  <r>
    <x v="22"/>
  </r>
  <r>
    <x v="23"/>
  </r>
  <r>
    <x v="0"/>
  </r>
  <r>
    <x v="24"/>
  </r>
  <r>
    <x v="4"/>
  </r>
  <r>
    <x v="0"/>
  </r>
  <r>
    <x v="23"/>
  </r>
  <r>
    <x v="25"/>
  </r>
  <r>
    <x v="26"/>
  </r>
  <r>
    <x v="0"/>
  </r>
  <r>
    <x v="27"/>
  </r>
  <r>
    <x v="0"/>
  </r>
  <r>
    <x v="0"/>
  </r>
  <r>
    <x v="0"/>
  </r>
  <r>
    <x v="0"/>
  </r>
  <r>
    <x v="28"/>
  </r>
  <r>
    <x v="0"/>
  </r>
  <r>
    <x v="10"/>
  </r>
  <r>
    <x v="0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1"/>
  </r>
  <r>
    <x v="2"/>
  </r>
  <r>
    <x v="3"/>
  </r>
  <r>
    <x v="4"/>
  </r>
  <r>
    <x v="5"/>
  </r>
  <r>
    <x v="3"/>
  </r>
  <r>
    <x v="1"/>
  </r>
  <r>
    <x v="6"/>
  </r>
  <r>
    <x v="0"/>
  </r>
  <r>
    <x v="0"/>
  </r>
  <r>
    <x v="0"/>
  </r>
  <r>
    <x v="2"/>
  </r>
  <r>
    <x v="0"/>
  </r>
  <r>
    <x v="0"/>
  </r>
  <r>
    <x v="0"/>
  </r>
  <r>
    <x v="7"/>
  </r>
  <r>
    <x v="0"/>
  </r>
  <r>
    <x v="8"/>
  </r>
  <r>
    <x v="1"/>
  </r>
  <r>
    <x v="2"/>
  </r>
  <r>
    <x v="1"/>
  </r>
  <r>
    <x v="9"/>
  </r>
  <r>
    <x v="0"/>
  </r>
  <r>
    <x v="4"/>
  </r>
  <r>
    <x v="4"/>
  </r>
  <r>
    <x v="0"/>
  </r>
  <r>
    <x v="4"/>
  </r>
  <r>
    <x v="10"/>
  </r>
  <r>
    <x v="3"/>
  </r>
  <r>
    <x v="0"/>
  </r>
  <r>
    <x v="1"/>
  </r>
  <r>
    <x v="4"/>
  </r>
  <r>
    <x v="2"/>
  </r>
  <r>
    <x v="0"/>
  </r>
  <r>
    <x v="2"/>
  </r>
  <r>
    <x v="2"/>
  </r>
  <r>
    <x v="0"/>
  </r>
  <r>
    <x v="0"/>
  </r>
  <r>
    <x v="4"/>
  </r>
  <r>
    <x v="4"/>
  </r>
  <r>
    <x v="1"/>
  </r>
  <r>
    <x v="2"/>
  </r>
  <r>
    <x v="7"/>
  </r>
  <r>
    <x v="2"/>
  </r>
  <r>
    <x v="0"/>
  </r>
  <r>
    <x v="2"/>
  </r>
  <r>
    <x v="1"/>
  </r>
  <r>
    <x v="0"/>
  </r>
  <r>
    <x v="2"/>
  </r>
  <r>
    <x v="0"/>
  </r>
  <r>
    <x v="7"/>
  </r>
  <r>
    <x v="0"/>
  </r>
  <r>
    <x v="1"/>
  </r>
  <r>
    <x v="0"/>
  </r>
  <r>
    <x v="1"/>
  </r>
  <r>
    <x v="1"/>
  </r>
  <r>
    <x v="2"/>
  </r>
  <r>
    <x v="0"/>
  </r>
  <r>
    <x v="0"/>
  </r>
  <r>
    <x v="2"/>
  </r>
  <r>
    <x v="3"/>
  </r>
  <r>
    <x v="0"/>
  </r>
  <r>
    <x v="0"/>
  </r>
  <r>
    <x v="1"/>
  </r>
  <r>
    <x v="0"/>
  </r>
  <r>
    <x v="0"/>
  </r>
  <r>
    <x v="0"/>
  </r>
  <r>
    <x v="0"/>
  </r>
  <r>
    <x v="0"/>
  </r>
  <r>
    <x v="6"/>
  </r>
  <r>
    <x v="0"/>
  </r>
  <r>
    <x v="2"/>
  </r>
  <r>
    <x v="8"/>
  </r>
  <r>
    <x v="4"/>
  </r>
  <r>
    <x v="4"/>
  </r>
  <r>
    <x v="4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12"/>
  </r>
  <r>
    <x v="13"/>
  </r>
  <r>
    <x v="0"/>
  </r>
  <r>
    <x v="0"/>
  </r>
  <r>
    <x v="14"/>
  </r>
  <r>
    <x v="15"/>
  </r>
  <r>
    <x v="16"/>
  </r>
  <r>
    <x v="0"/>
  </r>
  <r>
    <x v="0"/>
  </r>
  <r>
    <x v="15"/>
  </r>
  <r>
    <x v="0"/>
  </r>
  <r>
    <x v="11"/>
  </r>
  <r>
    <x v="0"/>
  </r>
  <r>
    <x v="0"/>
  </r>
  <r>
    <x v="0"/>
  </r>
  <r>
    <x v="0"/>
  </r>
  <r>
    <x v="12"/>
  </r>
  <r>
    <x v="11"/>
  </r>
  <r>
    <x v="0"/>
  </r>
  <r>
    <x v="14"/>
  </r>
  <r>
    <x v="17"/>
  </r>
  <r>
    <x v="0"/>
  </r>
  <r>
    <x v="0"/>
  </r>
  <r>
    <x v="18"/>
  </r>
  <r>
    <x v="14"/>
  </r>
  <r>
    <x v="0"/>
  </r>
  <r>
    <x v="0"/>
  </r>
  <r>
    <x v="13"/>
  </r>
  <r>
    <x v="0"/>
  </r>
  <r>
    <x v="0"/>
  </r>
  <r>
    <x v="0"/>
  </r>
  <r>
    <x v="19"/>
  </r>
  <r>
    <x v="20"/>
  </r>
  <r>
    <x v="16"/>
  </r>
  <r>
    <x v="0"/>
  </r>
  <r>
    <x v="21"/>
  </r>
  <r>
    <x v="0"/>
  </r>
  <r>
    <x v="17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22"/>
  </r>
  <r>
    <x v="13"/>
  </r>
  <r>
    <x v="0"/>
  </r>
  <r>
    <x v="0"/>
  </r>
  <r>
    <x v="19"/>
  </r>
  <r>
    <x v="0"/>
  </r>
  <r>
    <x v="0"/>
  </r>
  <r>
    <x v="13"/>
  </r>
  <r>
    <x v="13"/>
  </r>
  <r>
    <x v="0"/>
  </r>
  <r>
    <x v="13"/>
  </r>
  <r>
    <x v="0"/>
  </r>
  <r>
    <x v="0"/>
  </r>
  <r>
    <x v="0"/>
  </r>
  <r>
    <x v="23"/>
  </r>
  <r>
    <x v="0"/>
  </r>
  <r>
    <x v="0"/>
  </r>
  <r>
    <x v="16"/>
  </r>
  <r>
    <x v="15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6"/>
  </r>
  <r>
    <x v="2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3"/>
  </r>
  <r>
    <x v="2"/>
  </r>
  <r>
    <x v="4"/>
  </r>
  <r>
    <x v="4"/>
  </r>
  <r>
    <x v="5"/>
  </r>
  <r>
    <x v="5"/>
  </r>
  <r>
    <x v="0"/>
  </r>
  <r>
    <x v="1"/>
  </r>
  <r>
    <x v="0"/>
  </r>
  <r>
    <x v="0"/>
  </r>
  <r>
    <x v="2"/>
  </r>
  <r>
    <x v="0"/>
  </r>
  <r>
    <x v="0"/>
  </r>
  <r>
    <x v="0"/>
  </r>
  <r>
    <x v="2"/>
  </r>
  <r>
    <x v="3"/>
  </r>
  <r>
    <x v="6"/>
  </r>
  <r>
    <x v="7"/>
  </r>
  <r>
    <x v="0"/>
  </r>
  <r>
    <x v="0"/>
  </r>
  <r>
    <x v="3"/>
  </r>
  <r>
    <x v="0"/>
  </r>
  <r>
    <x v="3"/>
  </r>
  <r>
    <x v="8"/>
  </r>
  <r>
    <x v="0"/>
  </r>
  <r>
    <x v="0"/>
  </r>
  <r>
    <x v="0"/>
  </r>
  <r>
    <x v="0"/>
  </r>
  <r>
    <x v="0"/>
  </r>
  <r>
    <x v="4"/>
  </r>
  <r>
    <x v="0"/>
  </r>
  <r>
    <x v="9"/>
  </r>
  <r>
    <x v="10"/>
  </r>
  <r>
    <x v="0"/>
  </r>
  <r>
    <x v="3"/>
  </r>
  <r>
    <x v="3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1"/>
  </r>
  <r>
    <x v="0"/>
  </r>
  <r>
    <x v="0"/>
  </r>
  <r>
    <x v="2"/>
  </r>
  <r>
    <x v="2"/>
  </r>
  <r>
    <x v="0"/>
  </r>
  <r>
    <x v="2"/>
  </r>
  <r>
    <x v="0"/>
  </r>
  <r>
    <x v="0"/>
  </r>
  <r>
    <x v="8"/>
  </r>
  <r>
    <x v="12"/>
  </r>
  <r>
    <x v="1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3"/>
  </r>
  <r>
    <x v="0"/>
  </r>
  <r>
    <x v="1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79">
  <r>
    <x v="0"/>
  </r>
  <r>
    <x v="1"/>
  </r>
  <r>
    <x v="2"/>
  </r>
  <r>
    <x v="3"/>
  </r>
  <r>
    <x v="4"/>
  </r>
  <r>
    <x v="5"/>
  </r>
  <r>
    <x v="6"/>
  </r>
  <r>
    <x v="0"/>
  </r>
  <r>
    <x v="7"/>
  </r>
  <r>
    <x v="8"/>
  </r>
  <r>
    <x v="9"/>
  </r>
  <r>
    <x v="10"/>
  </r>
  <r>
    <x v="11"/>
  </r>
  <r>
    <x v="12"/>
  </r>
  <r>
    <x v="1"/>
  </r>
  <r>
    <x v="13"/>
  </r>
  <r>
    <x v="0"/>
  </r>
  <r>
    <x v="14"/>
  </r>
  <r>
    <x v="0"/>
  </r>
  <r>
    <x v="15"/>
  </r>
  <r>
    <x v="16"/>
  </r>
  <r>
    <x v="17"/>
  </r>
  <r>
    <x v="18"/>
  </r>
  <r>
    <x v="19"/>
  </r>
  <r>
    <x v="0"/>
  </r>
  <r>
    <x v="20"/>
  </r>
  <r>
    <x v="21"/>
  </r>
  <r>
    <x v="22"/>
  </r>
  <r>
    <x v="23"/>
  </r>
  <r>
    <x v="24"/>
  </r>
  <r>
    <x v="4"/>
  </r>
  <r>
    <x v="25"/>
  </r>
  <r>
    <x v="26"/>
  </r>
  <r>
    <x v="27"/>
  </r>
  <r>
    <x v="28"/>
  </r>
  <r>
    <x v="0"/>
  </r>
  <r>
    <x v="29"/>
  </r>
  <r>
    <x v="0"/>
  </r>
  <r>
    <x v="0"/>
  </r>
  <r>
    <x v="0"/>
  </r>
  <r>
    <x v="30"/>
  </r>
  <r>
    <x v="31"/>
  </r>
  <r>
    <x v="0"/>
  </r>
  <r>
    <x v="0"/>
  </r>
  <r>
    <x v="0"/>
  </r>
  <r>
    <x v="32"/>
  </r>
  <r>
    <x v="0"/>
  </r>
  <r>
    <x v="33"/>
  </r>
  <r>
    <x v="34"/>
  </r>
  <r>
    <x v="35"/>
  </r>
  <r>
    <x v="32"/>
  </r>
  <r>
    <x v="0"/>
  </r>
  <r>
    <x v="36"/>
  </r>
  <r>
    <x v="37"/>
  </r>
  <r>
    <x v="38"/>
  </r>
  <r>
    <x v="0"/>
  </r>
  <r>
    <x v="39"/>
  </r>
  <r>
    <x v="40"/>
  </r>
  <r>
    <x v="41"/>
  </r>
  <r>
    <x v="42"/>
  </r>
  <r>
    <x v="0"/>
  </r>
  <r>
    <x v="43"/>
  </r>
  <r>
    <x v="0"/>
  </r>
  <r>
    <x v="21"/>
  </r>
  <r>
    <x v="0"/>
  </r>
  <r>
    <x v="44"/>
  </r>
  <r>
    <x v="0"/>
  </r>
  <r>
    <x v="45"/>
  </r>
  <r>
    <x v="46"/>
  </r>
  <r>
    <x v="0"/>
  </r>
  <r>
    <x v="47"/>
  </r>
  <r>
    <x v="0"/>
  </r>
  <r>
    <x v="48"/>
  </r>
  <r>
    <x v="0"/>
  </r>
  <r>
    <x v="49"/>
  </r>
  <r>
    <x v="50"/>
  </r>
  <r>
    <x v="0"/>
  </r>
  <r>
    <x v="51"/>
  </r>
  <r>
    <x v="52"/>
  </r>
  <r>
    <x v="53"/>
  </r>
  <r>
    <x v="54"/>
  </r>
  <r>
    <x v="55"/>
  </r>
  <r>
    <x v="0"/>
  </r>
  <r>
    <x v="0"/>
  </r>
  <r>
    <x v="56"/>
  </r>
  <r>
    <x v="57"/>
  </r>
  <r>
    <x v="58"/>
  </r>
  <r>
    <x v="59"/>
  </r>
  <r>
    <x v="60"/>
  </r>
  <r>
    <x v="61"/>
  </r>
  <r>
    <x v="18"/>
  </r>
  <r>
    <x v="0"/>
  </r>
  <r>
    <x v="0"/>
  </r>
  <r>
    <x v="0"/>
  </r>
  <r>
    <x v="62"/>
  </r>
  <r>
    <x v="63"/>
  </r>
  <r>
    <x v="0"/>
  </r>
  <r>
    <x v="0"/>
  </r>
  <r>
    <x v="64"/>
  </r>
  <r>
    <x v="65"/>
  </r>
  <r>
    <x v="0"/>
  </r>
  <r>
    <x v="66"/>
  </r>
  <r>
    <x v="48"/>
  </r>
  <r>
    <x v="0"/>
  </r>
  <r>
    <x v="67"/>
  </r>
  <r>
    <x v="68"/>
  </r>
  <r>
    <x v="63"/>
  </r>
  <r>
    <x v="69"/>
  </r>
  <r>
    <x v="70"/>
  </r>
  <r>
    <x v="0"/>
  </r>
  <r>
    <x v="0"/>
  </r>
  <r>
    <x v="0"/>
  </r>
  <r>
    <x v="71"/>
  </r>
  <r>
    <x v="63"/>
  </r>
  <r>
    <x v="3"/>
  </r>
  <r>
    <x v="0"/>
  </r>
  <r>
    <x v="37"/>
  </r>
  <r>
    <x v="0"/>
  </r>
  <r>
    <x v="0"/>
  </r>
  <r>
    <x v="0"/>
  </r>
  <r>
    <x v="0"/>
  </r>
  <r>
    <x v="72"/>
  </r>
  <r>
    <x v="0"/>
  </r>
  <r>
    <x v="0"/>
  </r>
  <r>
    <x v="73"/>
  </r>
  <r>
    <x v="74"/>
  </r>
  <r>
    <x v="75"/>
  </r>
  <r>
    <x v="0"/>
  </r>
  <r>
    <x v="76"/>
  </r>
  <r>
    <x v="0"/>
  </r>
  <r>
    <x v="0"/>
  </r>
  <r>
    <x v="77"/>
  </r>
  <r>
    <x v="0"/>
  </r>
  <r>
    <x v="78"/>
  </r>
  <r>
    <x v="1"/>
  </r>
  <r>
    <x v="79"/>
  </r>
  <r>
    <x v="80"/>
  </r>
  <r>
    <x v="0"/>
  </r>
  <r>
    <x v="81"/>
  </r>
  <r>
    <x v="82"/>
  </r>
  <r>
    <x v="83"/>
  </r>
  <r>
    <x v="0"/>
  </r>
  <r>
    <x v="0"/>
  </r>
  <r>
    <x v="84"/>
  </r>
  <r>
    <x v="85"/>
  </r>
  <r>
    <x v="0"/>
  </r>
  <r>
    <x v="0"/>
  </r>
  <r>
    <x v="86"/>
  </r>
  <r>
    <x v="87"/>
  </r>
  <r>
    <x v="0"/>
  </r>
  <r>
    <x v="0"/>
  </r>
  <r>
    <x v="21"/>
  </r>
  <r>
    <x v="3"/>
  </r>
  <r>
    <x v="88"/>
  </r>
  <r>
    <x v="0"/>
  </r>
  <r>
    <x v="89"/>
  </r>
  <r>
    <x v="0"/>
  </r>
  <r>
    <x v="90"/>
  </r>
  <r>
    <x v="0"/>
  </r>
  <r>
    <x v="0"/>
  </r>
  <r>
    <x v="0"/>
  </r>
  <r>
    <x v="3"/>
  </r>
  <r>
    <x v="0"/>
  </r>
  <r>
    <x v="0"/>
  </r>
  <r>
    <x v="91"/>
  </r>
  <r>
    <x v="0"/>
  </r>
  <r>
    <x v="0"/>
  </r>
  <r>
    <x v="92"/>
  </r>
  <r>
    <x v="0"/>
  </r>
  <r>
    <x v="81"/>
  </r>
  <r>
    <x v="93"/>
  </r>
  <r>
    <x v="0"/>
  </r>
  <r>
    <x v="23"/>
  </r>
  <r>
    <x v="48"/>
  </r>
  <r>
    <x v="0"/>
  </r>
  <r>
    <x v="0"/>
  </r>
  <r>
    <x v="0"/>
  </r>
  <r>
    <x v="17"/>
  </r>
  <r>
    <x v="94"/>
  </r>
  <r>
    <x v="95"/>
  </r>
  <r>
    <x v="0"/>
  </r>
  <r>
    <x v="46"/>
  </r>
  <r>
    <x v="96"/>
  </r>
  <r>
    <x v="97"/>
  </r>
  <r>
    <x v="37"/>
  </r>
  <r>
    <x v="98"/>
  </r>
  <r>
    <x v="99"/>
  </r>
  <r>
    <x v="20"/>
  </r>
  <r>
    <x v="100"/>
  </r>
  <r>
    <x v="37"/>
  </r>
  <r>
    <x v="0"/>
  </r>
  <r>
    <x v="101"/>
  </r>
  <r>
    <x v="102"/>
  </r>
  <r>
    <x v="3"/>
  </r>
  <r>
    <x v="103"/>
  </r>
  <r>
    <x v="104"/>
  </r>
  <r>
    <x v="105"/>
  </r>
  <r>
    <x v="106"/>
  </r>
  <r>
    <x v="107"/>
  </r>
  <r>
    <x v="41"/>
  </r>
  <r>
    <x v="108"/>
  </r>
  <r>
    <x v="64"/>
  </r>
  <r>
    <x v="109"/>
  </r>
  <r>
    <x v="110"/>
  </r>
  <r>
    <x v="111"/>
  </r>
  <r>
    <x v="0"/>
  </r>
  <r>
    <x v="75"/>
  </r>
  <r>
    <x v="112"/>
  </r>
  <r>
    <x v="113"/>
  </r>
  <r>
    <x v="3"/>
  </r>
  <r>
    <x v="95"/>
  </r>
  <r>
    <x v="114"/>
  </r>
  <r>
    <x v="115"/>
  </r>
  <r>
    <x v="116"/>
  </r>
  <r>
    <x v="0"/>
  </r>
  <r>
    <x v="0"/>
  </r>
  <r>
    <x v="117"/>
  </r>
  <r>
    <x v="118"/>
  </r>
  <r>
    <x v="84"/>
  </r>
  <r>
    <x v="119"/>
  </r>
  <r>
    <x v="120"/>
  </r>
  <r>
    <x v="121"/>
  </r>
  <r>
    <x v="122"/>
  </r>
  <r>
    <x v="46"/>
  </r>
  <r>
    <x v="123"/>
  </r>
  <r>
    <x v="0"/>
  </r>
  <r>
    <x v="124"/>
  </r>
  <r>
    <x v="0"/>
  </r>
  <r>
    <x v="125"/>
  </r>
  <r>
    <x v="126"/>
  </r>
  <r>
    <x v="127"/>
  </r>
  <r>
    <x v="115"/>
  </r>
  <r>
    <x v="90"/>
  </r>
  <r>
    <x v="128"/>
  </r>
  <r>
    <x v="0"/>
  </r>
  <r>
    <x v="0"/>
  </r>
  <r>
    <x v="0"/>
  </r>
  <r>
    <x v="0"/>
  </r>
  <r>
    <x v="0"/>
  </r>
  <r>
    <x v="0"/>
  </r>
  <r>
    <x v="0"/>
  </r>
  <r>
    <x v="0"/>
  </r>
  <r>
    <x v="63"/>
  </r>
  <r>
    <x v="129"/>
  </r>
  <r>
    <x v="0"/>
  </r>
  <r>
    <x v="130"/>
  </r>
  <r>
    <x v="131"/>
  </r>
  <r>
    <x v="0"/>
  </r>
  <r>
    <x v="132"/>
  </r>
  <r>
    <x v="48"/>
  </r>
  <r>
    <x v="0"/>
  </r>
  <r>
    <x v="132"/>
  </r>
  <r>
    <x v="133"/>
  </r>
  <r>
    <x v="35"/>
  </r>
  <r>
    <x v="134"/>
  </r>
  <r>
    <x v="135"/>
  </r>
  <r>
    <x v="136"/>
  </r>
  <r>
    <x v="0"/>
  </r>
  <r>
    <x v="0"/>
  </r>
  <r>
    <x v="35"/>
  </r>
  <r>
    <x v="0"/>
  </r>
  <r>
    <x v="0"/>
  </r>
  <r>
    <x v="137"/>
  </r>
  <r>
    <x v="0"/>
  </r>
  <r>
    <x v="0"/>
  </r>
  <r>
    <x v="138"/>
  </r>
  <r>
    <x v="139"/>
  </r>
  <r>
    <x v="0"/>
  </r>
  <r>
    <x v="0"/>
  </r>
  <r>
    <x v="0"/>
  </r>
  <r>
    <x v="109"/>
  </r>
  <r>
    <x v="0"/>
  </r>
  <r>
    <x v="0"/>
  </r>
  <r>
    <x v="0"/>
  </r>
  <r>
    <x v="0"/>
  </r>
  <r>
    <x v="0"/>
  </r>
  <r>
    <x v="140"/>
  </r>
  <r>
    <x v="0"/>
  </r>
  <r>
    <x v="0"/>
  </r>
  <r>
    <x v="33"/>
  </r>
  <r>
    <x v="141"/>
  </r>
  <r>
    <x v="0"/>
  </r>
  <r>
    <x v="0"/>
  </r>
  <r>
    <x v="0"/>
  </r>
  <r>
    <x v="142"/>
  </r>
  <r>
    <x v="0"/>
  </r>
  <r>
    <x v="0"/>
  </r>
  <r>
    <x v="0"/>
  </r>
  <r>
    <x v="0"/>
  </r>
  <r>
    <x v="143"/>
  </r>
  <r>
    <x v="0"/>
  </r>
  <r>
    <x v="0"/>
  </r>
  <r>
    <x v="0"/>
  </r>
  <r>
    <x v="138"/>
  </r>
  <r>
    <x v="0"/>
  </r>
  <r>
    <x v="0"/>
  </r>
  <r>
    <x v="0"/>
  </r>
  <r>
    <x v="46"/>
  </r>
  <r>
    <x v="144"/>
  </r>
  <r>
    <x v="64"/>
  </r>
  <r>
    <x v="145"/>
  </r>
  <r>
    <x v="0"/>
  </r>
  <r>
    <x v="0"/>
  </r>
  <r>
    <x v="0"/>
  </r>
  <r>
    <x v="0"/>
  </r>
  <r>
    <x v="0"/>
  </r>
  <r>
    <x v="0"/>
  </r>
  <r>
    <x v="119"/>
  </r>
  <r>
    <x v="0"/>
  </r>
  <r>
    <x v="64"/>
  </r>
  <r>
    <x v="0"/>
  </r>
  <r>
    <x v="0"/>
  </r>
  <r>
    <x v="0"/>
  </r>
  <r>
    <x v="0"/>
  </r>
  <r>
    <x v="41"/>
  </r>
  <r>
    <x v="146"/>
  </r>
  <r>
    <x v="0"/>
  </r>
  <r>
    <x v="0"/>
  </r>
  <r>
    <x v="0"/>
  </r>
  <r>
    <x v="147"/>
  </r>
  <r>
    <x v="0"/>
  </r>
  <r>
    <x v="148"/>
  </r>
  <r>
    <x v="149"/>
  </r>
  <r>
    <x v="0"/>
  </r>
  <r>
    <x v="150"/>
  </r>
  <r>
    <x v="0"/>
  </r>
  <r>
    <x v="44"/>
  </r>
  <r>
    <x v="85"/>
  </r>
  <r>
    <x v="23"/>
  </r>
  <r>
    <x v="0"/>
  </r>
  <r>
    <x v="0"/>
  </r>
  <r>
    <x v="151"/>
  </r>
  <r>
    <x v="152"/>
  </r>
  <r>
    <x v="0"/>
  </r>
  <r>
    <x v="0"/>
  </r>
  <r>
    <x v="153"/>
  </r>
  <r>
    <x v="0"/>
  </r>
  <r>
    <x v="0"/>
  </r>
  <r>
    <x v="0"/>
  </r>
  <r>
    <x v="0"/>
  </r>
  <r>
    <x v="0"/>
  </r>
  <r>
    <x v="154"/>
  </r>
  <r>
    <x v="155"/>
  </r>
  <r>
    <x v="156"/>
  </r>
  <r>
    <x v="68"/>
  </r>
  <r>
    <x v="0"/>
  </r>
  <r>
    <x v="48"/>
  </r>
  <r>
    <x v="157"/>
  </r>
  <r>
    <x v="0"/>
  </r>
  <r>
    <x v="158"/>
  </r>
  <r>
    <x v="33"/>
  </r>
  <r>
    <x v="0"/>
  </r>
  <r>
    <x v="159"/>
  </r>
  <r>
    <x v="0"/>
  </r>
  <r>
    <x v="0"/>
  </r>
  <r>
    <x v="160"/>
  </r>
  <r>
    <x v="2"/>
  </r>
  <r>
    <x v="161"/>
  </r>
  <r>
    <x v="0"/>
  </r>
  <r>
    <x v="129"/>
  </r>
  <r>
    <x v="162"/>
  </r>
  <r>
    <x v="163"/>
  </r>
  <r>
    <x v="85"/>
  </r>
  <r>
    <x v="164"/>
  </r>
  <r>
    <x v="165"/>
  </r>
  <r>
    <x v="166"/>
  </r>
  <r>
    <x v="167"/>
  </r>
  <r>
    <x v="168"/>
  </r>
  <r>
    <x v="0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0"/>
  </r>
  <r>
    <x v="0"/>
  </r>
  <r>
    <x v="181"/>
  </r>
  <r>
    <x v="126"/>
  </r>
  <r>
    <x v="182"/>
  </r>
  <r>
    <x v="183"/>
  </r>
  <r>
    <x v="46"/>
  </r>
  <r>
    <x v="26"/>
  </r>
  <r>
    <x v="0"/>
  </r>
  <r>
    <x v="184"/>
  </r>
  <r>
    <x v="185"/>
  </r>
  <r>
    <x v="186"/>
  </r>
  <r>
    <x v="187"/>
  </r>
  <r>
    <x v="188"/>
  </r>
  <r>
    <x v="189"/>
  </r>
  <r>
    <x v="138"/>
  </r>
  <r>
    <x v="75"/>
  </r>
  <r>
    <x v="48"/>
  </r>
  <r>
    <x v="188"/>
  </r>
  <r>
    <x v="175"/>
  </r>
  <r>
    <x v="190"/>
  </r>
  <r>
    <x v="0"/>
  </r>
  <r>
    <x v="191"/>
  </r>
  <r>
    <x v="192"/>
  </r>
  <r>
    <x v="0"/>
  </r>
  <r>
    <x v="0"/>
  </r>
  <r>
    <x v="193"/>
  </r>
  <r>
    <x v="17"/>
  </r>
  <r>
    <x v="194"/>
  </r>
  <r>
    <x v="195"/>
  </r>
  <r>
    <x v="196"/>
  </r>
  <r>
    <x v="188"/>
  </r>
  <r>
    <x v="0"/>
  </r>
  <r>
    <x v="168"/>
  </r>
  <r>
    <x v="197"/>
  </r>
  <r>
    <x v="198"/>
  </r>
  <r>
    <x v="21"/>
  </r>
  <r>
    <x v="199"/>
  </r>
  <r>
    <x v="200"/>
  </r>
  <r>
    <x v="172"/>
  </r>
  <r>
    <x v="67"/>
  </r>
  <r>
    <x v="41"/>
  </r>
  <r>
    <x v="201"/>
  </r>
  <r>
    <x v="60"/>
  </r>
  <r>
    <x v="202"/>
  </r>
  <r>
    <x v="0"/>
  </r>
  <r>
    <x v="203"/>
  </r>
  <r>
    <x v="168"/>
  </r>
  <r>
    <x v="0"/>
  </r>
  <r>
    <x v="204"/>
  </r>
  <r>
    <x v="204"/>
  </r>
  <r>
    <x v="205"/>
  </r>
  <r>
    <x v="206"/>
  </r>
  <r>
    <x v="207"/>
  </r>
  <r>
    <x v="208"/>
  </r>
  <r>
    <x v="0"/>
  </r>
  <r>
    <x v="46"/>
  </r>
  <r>
    <x v="209"/>
  </r>
  <r>
    <x v="210"/>
  </r>
  <r>
    <x v="188"/>
  </r>
  <r>
    <x v="0"/>
  </r>
  <r>
    <x v="0"/>
  </r>
  <r>
    <x v="0"/>
  </r>
  <r>
    <x v="48"/>
  </r>
  <r>
    <x v="153"/>
  </r>
  <r>
    <x v="0"/>
  </r>
  <r>
    <x v="0"/>
  </r>
  <r>
    <x v="144"/>
  </r>
  <r>
    <x v="211"/>
  </r>
  <r>
    <x v="194"/>
  </r>
  <r>
    <x v="0"/>
  </r>
  <r>
    <x v="212"/>
  </r>
  <r>
    <x v="12"/>
  </r>
  <r>
    <x v="0"/>
  </r>
  <r>
    <x v="213"/>
  </r>
  <r>
    <x v="0"/>
  </r>
  <r>
    <x v="214"/>
  </r>
  <r>
    <x v="215"/>
  </r>
  <r>
    <x v="216"/>
  </r>
  <r>
    <x v="0"/>
  </r>
  <r>
    <x v="0"/>
  </r>
  <r>
    <x v="0"/>
  </r>
  <r>
    <x v="109"/>
  </r>
  <r>
    <x v="0"/>
  </r>
  <r>
    <x v="0"/>
  </r>
  <r>
    <x v="0"/>
  </r>
  <r>
    <x v="217"/>
  </r>
  <r>
    <x v="202"/>
  </r>
  <r>
    <x v="0"/>
  </r>
  <r>
    <x v="0"/>
  </r>
  <r>
    <x v="218"/>
  </r>
  <r>
    <x v="219"/>
  </r>
  <r>
    <x v="0"/>
  </r>
  <r>
    <x v="164"/>
  </r>
  <r>
    <x v="0"/>
  </r>
  <r>
    <x v="0"/>
  </r>
  <r>
    <x v="0"/>
  </r>
  <r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479"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3"/>
  </r>
  <r>
    <x v="4"/>
  </r>
  <r>
    <x v="2"/>
  </r>
  <r>
    <x v="2"/>
  </r>
  <r>
    <x v="2"/>
  </r>
  <r>
    <x v="2"/>
  </r>
  <r>
    <x v="0"/>
  </r>
  <r>
    <x v="5"/>
  </r>
  <r>
    <x v="2"/>
  </r>
  <r>
    <x v="2"/>
  </r>
  <r>
    <x v="2"/>
  </r>
  <r>
    <x v="6"/>
  </r>
  <r>
    <x v="2"/>
  </r>
  <r>
    <x v="7"/>
  </r>
  <r>
    <x v="2"/>
  </r>
  <r>
    <x v="2"/>
  </r>
  <r>
    <x v="2"/>
  </r>
  <r>
    <x v="8"/>
  </r>
  <r>
    <x v="2"/>
  </r>
  <r>
    <x v="9"/>
  </r>
  <r>
    <x v="2"/>
  </r>
  <r>
    <x v="2"/>
  </r>
  <r>
    <x v="2"/>
  </r>
  <r>
    <x v="2"/>
  </r>
  <r>
    <x v="2"/>
  </r>
  <r>
    <x v="2"/>
  </r>
  <r>
    <x v="10"/>
  </r>
  <r>
    <x v="2"/>
  </r>
  <r>
    <x v="9"/>
  </r>
  <r>
    <x v="2"/>
  </r>
  <r>
    <x v="2"/>
  </r>
  <r>
    <x v="2"/>
  </r>
  <r>
    <x v="11"/>
  </r>
  <r>
    <x v="12"/>
  </r>
  <r>
    <x v="2"/>
  </r>
  <r>
    <x v="2"/>
  </r>
  <r>
    <x v="2"/>
  </r>
  <r>
    <x v="0"/>
  </r>
  <r>
    <x v="2"/>
  </r>
  <r>
    <x v="2"/>
  </r>
  <r>
    <x v="2"/>
  </r>
  <r>
    <x v="2"/>
  </r>
  <r>
    <x v="13"/>
  </r>
  <r>
    <x v="2"/>
  </r>
  <r>
    <x v="2"/>
  </r>
  <r>
    <x v="2"/>
  </r>
  <r>
    <x v="2"/>
  </r>
  <r>
    <x v="2"/>
  </r>
  <r>
    <x v="9"/>
  </r>
  <r>
    <x v="14"/>
  </r>
  <r>
    <x v="0"/>
  </r>
  <r>
    <x v="15"/>
  </r>
  <r>
    <x v="16"/>
  </r>
  <r>
    <x v="2"/>
  </r>
  <r>
    <x v="2"/>
  </r>
  <r>
    <x v="2"/>
  </r>
  <r>
    <x v="2"/>
  </r>
  <r>
    <x v="2"/>
  </r>
  <r>
    <x v="17"/>
  </r>
  <r>
    <x v="2"/>
  </r>
  <r>
    <x v="9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11"/>
  </r>
  <r>
    <x v="18"/>
  </r>
  <r>
    <x v="19"/>
  </r>
  <r>
    <x v="20"/>
  </r>
  <r>
    <x v="2"/>
  </r>
  <r>
    <x v="2"/>
  </r>
  <r>
    <x v="2"/>
  </r>
  <r>
    <x v="2"/>
  </r>
  <r>
    <x v="2"/>
  </r>
  <r>
    <x v="21"/>
  </r>
  <r>
    <x v="2"/>
  </r>
  <r>
    <x v="22"/>
  </r>
  <r>
    <x v="2"/>
  </r>
  <r>
    <x v="2"/>
  </r>
  <r>
    <x v="2"/>
  </r>
  <r>
    <x v="2"/>
  </r>
  <r>
    <x v="23"/>
  </r>
  <r>
    <x v="2"/>
  </r>
  <r>
    <x v="2"/>
  </r>
  <r>
    <x v="24"/>
  </r>
  <r>
    <x v="2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6"/>
  </r>
  <r>
    <x v="2"/>
  </r>
  <r>
    <x v="2"/>
  </r>
  <r>
    <x v="2"/>
  </r>
  <r>
    <x v="2"/>
  </r>
  <r>
    <x v="2"/>
  </r>
  <r>
    <x v="2"/>
  </r>
  <r>
    <x v="2"/>
  </r>
  <r>
    <x v="2"/>
  </r>
  <r>
    <x v="11"/>
  </r>
  <r>
    <x v="2"/>
  </r>
  <r>
    <x v="2"/>
  </r>
  <r>
    <x v="2"/>
  </r>
  <r>
    <x v="27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8"/>
  </r>
  <r>
    <x v="2"/>
  </r>
  <r>
    <x v="2"/>
  </r>
  <r>
    <x v="27"/>
  </r>
  <r>
    <x v="2"/>
  </r>
  <r>
    <x v="5"/>
  </r>
  <r>
    <x v="2"/>
  </r>
  <r>
    <x v="2"/>
  </r>
  <r>
    <x v="2"/>
  </r>
  <r>
    <x v="2"/>
  </r>
  <r>
    <x v="2"/>
  </r>
  <r>
    <x v="28"/>
  </r>
  <r>
    <x v="2"/>
  </r>
  <r>
    <x v="2"/>
  </r>
  <r>
    <x v="29"/>
  </r>
  <r>
    <x v="2"/>
  </r>
  <r>
    <x v="2"/>
  </r>
  <r>
    <x v="21"/>
  </r>
  <r>
    <x v="2"/>
  </r>
  <r>
    <x v="2"/>
  </r>
  <r>
    <x v="2"/>
  </r>
  <r>
    <x v="30"/>
  </r>
  <r>
    <x v="2"/>
  </r>
  <r>
    <x v="12"/>
  </r>
  <r>
    <x v="2"/>
  </r>
  <r>
    <x v="2"/>
  </r>
  <r>
    <x v="2"/>
  </r>
  <r>
    <x v="2"/>
  </r>
  <r>
    <x v="31"/>
  </r>
  <r>
    <x v="28"/>
  </r>
  <r>
    <x v="2"/>
  </r>
  <r>
    <x v="27"/>
  </r>
  <r>
    <x v="32"/>
  </r>
  <r>
    <x v="2"/>
  </r>
  <r>
    <x v="2"/>
  </r>
  <r>
    <x v="33"/>
  </r>
  <r>
    <x v="2"/>
  </r>
  <r>
    <x v="3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2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2"/>
  </r>
  <r>
    <x v="2"/>
  </r>
  <r>
    <x v="11"/>
  </r>
  <r>
    <x v="2"/>
  </r>
  <r>
    <x v="2"/>
  </r>
  <r>
    <x v="2"/>
  </r>
  <r>
    <x v="2"/>
  </r>
  <r>
    <x v="34"/>
  </r>
  <r>
    <x v="2"/>
  </r>
  <r>
    <x v="2"/>
  </r>
  <r>
    <x v="2"/>
  </r>
  <r>
    <x v="3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7"/>
  </r>
  <r>
    <x v="3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8"/>
  </r>
  <r>
    <x v="2"/>
  </r>
  <r>
    <x v="2"/>
  </r>
  <r>
    <x v="21"/>
  </r>
  <r>
    <x v="2"/>
  </r>
  <r>
    <x v="2"/>
  </r>
  <r>
    <x v="28"/>
  </r>
  <r>
    <x v="2"/>
  </r>
  <r>
    <x v="5"/>
  </r>
  <r>
    <x v="2"/>
  </r>
  <r>
    <x v="2"/>
  </r>
  <r>
    <x v="37"/>
  </r>
  <r>
    <x v="2"/>
  </r>
  <r>
    <x v="2"/>
  </r>
  <r>
    <x v="4"/>
  </r>
  <r>
    <x v="2"/>
  </r>
  <r>
    <x v="2"/>
  </r>
  <r>
    <x v="2"/>
  </r>
  <r>
    <x v="38"/>
  </r>
  <r>
    <x v="2"/>
  </r>
  <r>
    <x v="39"/>
  </r>
  <r>
    <x v="4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1"/>
  </r>
  <r>
    <x v="42"/>
  </r>
  <r>
    <x v="43"/>
  </r>
  <r>
    <x v="2"/>
  </r>
  <r>
    <x v="2"/>
  </r>
  <r>
    <x v="2"/>
  </r>
  <r>
    <x v="40"/>
  </r>
  <r>
    <x v="2"/>
  </r>
  <r>
    <x v="44"/>
  </r>
  <r>
    <x v="2"/>
  </r>
  <r>
    <x v="2"/>
  </r>
  <r>
    <x v="2"/>
  </r>
  <r>
    <x v="2"/>
  </r>
  <r>
    <x v="45"/>
  </r>
  <r>
    <x v="2"/>
  </r>
  <r>
    <x v="2"/>
  </r>
  <r>
    <x v="2"/>
  </r>
  <r>
    <x v="2"/>
  </r>
  <r>
    <x v="2"/>
  </r>
  <r>
    <x v="46"/>
  </r>
  <r>
    <x v="47"/>
  </r>
  <r>
    <x v="2"/>
  </r>
  <r>
    <x v="2"/>
  </r>
  <r>
    <x v="2"/>
  </r>
  <r>
    <x v="2"/>
  </r>
  <r>
    <x v="2"/>
  </r>
  <r>
    <x v="2"/>
  </r>
  <r>
    <x v="46"/>
  </r>
  <r>
    <x v="48"/>
  </r>
  <r>
    <x v="49"/>
  </r>
  <r>
    <x v="2"/>
  </r>
  <r>
    <x v="2"/>
  </r>
  <r>
    <x v="2"/>
  </r>
  <r>
    <x v="46"/>
  </r>
  <r>
    <x v="2"/>
  </r>
  <r>
    <x v="2"/>
  </r>
  <r>
    <x v="2"/>
  </r>
  <r>
    <x v="2"/>
  </r>
  <r>
    <x v="2"/>
  </r>
  <r>
    <x v="2"/>
  </r>
  <r>
    <x v="2"/>
  </r>
  <r>
    <x v="2"/>
  </r>
  <r>
    <x v="39"/>
  </r>
  <r>
    <x v="39"/>
  </r>
  <r>
    <x v="2"/>
  </r>
  <r>
    <x v="2"/>
  </r>
  <r>
    <x v="2"/>
  </r>
  <r>
    <x v="2"/>
  </r>
  <r>
    <x v="2"/>
  </r>
  <r>
    <x v="2"/>
  </r>
  <r>
    <x v="50"/>
  </r>
  <r>
    <x v="2"/>
  </r>
  <r>
    <x v="2"/>
  </r>
  <r>
    <x v="2"/>
  </r>
  <r>
    <x v="2"/>
  </r>
  <r>
    <x v="51"/>
  </r>
  <r>
    <x v="2"/>
  </r>
  <r>
    <x v="2"/>
  </r>
  <r>
    <x v="2"/>
  </r>
  <r>
    <x v="52"/>
  </r>
  <r>
    <x v="2"/>
  </r>
  <r>
    <x v="2"/>
  </r>
  <r>
    <x v="2"/>
  </r>
  <r>
    <x v="39"/>
  </r>
  <r>
    <x v="2"/>
  </r>
  <r>
    <x v="45"/>
  </r>
  <r>
    <x v="2"/>
  </r>
  <r>
    <x v="2"/>
  </r>
  <r>
    <x v="2"/>
  </r>
  <r>
    <x v="2"/>
  </r>
  <r>
    <x v="2"/>
  </r>
  <r>
    <x v="2"/>
  </r>
  <r>
    <x v="2"/>
  </r>
  <r>
    <x v="40"/>
  </r>
  <r>
    <x v="2"/>
  </r>
  <r>
    <x v="2"/>
  </r>
  <r>
    <x v="52"/>
  </r>
  <r>
    <x v="2"/>
  </r>
  <r>
    <x v="2"/>
  </r>
  <r>
    <x v="53"/>
  </r>
  <r>
    <x v="2"/>
  </r>
  <r>
    <x v="2"/>
  </r>
  <r>
    <x v="2"/>
  </r>
  <r>
    <x v="54"/>
  </r>
  <r>
    <x v="2"/>
  </r>
  <r>
    <x v="2"/>
  </r>
  <r>
    <x v="2"/>
  </r>
  <r>
    <x v="5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6"/>
  </r>
  <r>
    <x v="2"/>
  </r>
  <r>
    <x v="2"/>
  </r>
  <r>
    <x v="57"/>
  </r>
  <r>
    <x v="2"/>
  </r>
  <r>
    <x v="2"/>
  </r>
  <r>
    <x v="2"/>
  </r>
  <r>
    <x v="2"/>
  </r>
  <r>
    <x v="54"/>
  </r>
  <r>
    <x v="2"/>
  </r>
  <r>
    <x v="5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9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0"/>
  </r>
  <r>
    <x v="61"/>
  </r>
  <r>
    <x v="2"/>
  </r>
  <r>
    <x v="2"/>
  </r>
  <r>
    <x v="2"/>
  </r>
  <r>
    <x v="2"/>
  </r>
  <r>
    <x v="2"/>
  </r>
  <r>
    <x v="2"/>
  </r>
  <r>
    <x v="62"/>
  </r>
  <r>
    <x v="2"/>
  </r>
  <r>
    <x v="32"/>
  </r>
  <r>
    <x v="2"/>
  </r>
  <r>
    <x v="2"/>
  </r>
  <r>
    <x v="2"/>
  </r>
  <r>
    <x v="2"/>
  </r>
  <r>
    <x v="39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8"/>
  </r>
  <r>
    <x v="56"/>
  </r>
  <r>
    <x v="2"/>
  </r>
  <r>
    <x v="2"/>
  </r>
  <r>
    <x v="2"/>
  </r>
  <r>
    <x v="63"/>
  </r>
  <r>
    <x v="2"/>
  </r>
  <r>
    <x v="2"/>
  </r>
  <r>
    <x v="2"/>
  </r>
  <r>
    <x v="2"/>
  </r>
  <r>
    <x v="57"/>
  </r>
  <r>
    <x v="2"/>
  </r>
  <r>
    <x v="2"/>
  </r>
  <r>
    <x v="57"/>
  </r>
  <r>
    <x v="2"/>
  </r>
  <r>
    <x v="2"/>
  </r>
  <r>
    <x v="63"/>
  </r>
  <r>
    <x v="64"/>
  </r>
  <r>
    <x v="2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479">
  <r>
    <x v="0"/>
  </r>
  <r>
    <x v="0"/>
  </r>
  <r>
    <x v="0"/>
  </r>
  <r>
    <x v="0"/>
  </r>
  <r>
    <x v="0"/>
  </r>
  <r>
    <x v="0"/>
  </r>
  <r>
    <x v="1"/>
  </r>
  <r>
    <x v="2"/>
  </r>
  <r>
    <x v="3"/>
  </r>
  <r>
    <x v="1"/>
  </r>
  <r>
    <x v="4"/>
  </r>
  <r>
    <x v="5"/>
  </r>
  <r>
    <x v="0"/>
  </r>
  <r>
    <x v="0"/>
  </r>
  <r>
    <x v="0"/>
  </r>
  <r>
    <x v="6"/>
  </r>
  <r>
    <x v="0"/>
  </r>
  <r>
    <x v="7"/>
  </r>
  <r>
    <x v="0"/>
  </r>
  <r>
    <x v="8"/>
  </r>
  <r>
    <x v="9"/>
  </r>
  <r>
    <x v="10"/>
  </r>
  <r>
    <x v="11"/>
  </r>
  <r>
    <x v="0"/>
  </r>
  <r>
    <x v="12"/>
  </r>
  <r>
    <x v="13"/>
  </r>
  <r>
    <x v="0"/>
  </r>
  <r>
    <x v="0"/>
  </r>
  <r>
    <x v="14"/>
  </r>
  <r>
    <x v="15"/>
  </r>
  <r>
    <x v="0"/>
  </r>
  <r>
    <x v="0"/>
  </r>
  <r>
    <x v="16"/>
  </r>
  <r>
    <x v="0"/>
  </r>
  <r>
    <x v="7"/>
  </r>
  <r>
    <x v="17"/>
  </r>
  <r>
    <x v="0"/>
  </r>
  <r>
    <x v="18"/>
  </r>
  <r>
    <x v="19"/>
  </r>
  <r>
    <x v="20"/>
  </r>
  <r>
    <x v="21"/>
  </r>
  <r>
    <x v="22"/>
  </r>
  <r>
    <x v="0"/>
  </r>
  <r>
    <x v="23"/>
  </r>
  <r>
    <x v="0"/>
  </r>
  <r>
    <x v="24"/>
  </r>
  <r>
    <x v="0"/>
  </r>
  <r>
    <x v="0"/>
  </r>
  <r>
    <x v="25"/>
  </r>
  <r>
    <x v="26"/>
  </r>
  <r>
    <x v="7"/>
  </r>
  <r>
    <x v="3"/>
  </r>
  <r>
    <x v="27"/>
  </r>
  <r>
    <x v="28"/>
  </r>
  <r>
    <x v="0"/>
  </r>
  <r>
    <x v="29"/>
  </r>
  <r>
    <x v="30"/>
  </r>
  <r>
    <x v="31"/>
  </r>
  <r>
    <x v="32"/>
  </r>
  <r>
    <x v="0"/>
  </r>
  <r>
    <x v="7"/>
  </r>
  <r>
    <x v="0"/>
  </r>
  <r>
    <x v="0"/>
  </r>
  <r>
    <x v="13"/>
  </r>
  <r>
    <x v="33"/>
  </r>
  <r>
    <x v="34"/>
  </r>
  <r>
    <x v="35"/>
  </r>
  <r>
    <x v="36"/>
  </r>
  <r>
    <x v="0"/>
  </r>
  <r>
    <x v="0"/>
  </r>
  <r>
    <x v="20"/>
  </r>
  <r>
    <x v="37"/>
  </r>
  <r>
    <x v="38"/>
  </r>
  <r>
    <x v="39"/>
  </r>
  <r>
    <x v="0"/>
  </r>
  <r>
    <x v="0"/>
  </r>
  <r>
    <x v="0"/>
  </r>
  <r>
    <x v="40"/>
  </r>
  <r>
    <x v="17"/>
  </r>
  <r>
    <x v="0"/>
  </r>
  <r>
    <x v="40"/>
  </r>
  <r>
    <x v="41"/>
  </r>
  <r>
    <x v="0"/>
  </r>
  <r>
    <x v="6"/>
  </r>
  <r>
    <x v="0"/>
  </r>
  <r>
    <x v="4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3"/>
  </r>
  <r>
    <x v="44"/>
  </r>
  <r>
    <x v="0"/>
  </r>
  <r>
    <x v="0"/>
  </r>
  <r>
    <x v="0"/>
  </r>
  <r>
    <x v="45"/>
  </r>
  <r>
    <x v="0"/>
  </r>
  <r>
    <x v="46"/>
  </r>
  <r>
    <x v="47"/>
  </r>
  <r>
    <x v="48"/>
  </r>
  <r>
    <x v="0"/>
  </r>
  <r>
    <x v="0"/>
  </r>
  <r>
    <x v="0"/>
  </r>
  <r>
    <x v="49"/>
  </r>
  <r>
    <x v="50"/>
  </r>
  <r>
    <x v="51"/>
  </r>
  <r>
    <x v="0"/>
  </r>
  <r>
    <x v="0"/>
  </r>
  <r>
    <x v="0"/>
  </r>
  <r>
    <x v="52"/>
  </r>
  <r>
    <x v="53"/>
  </r>
  <r>
    <x v="54"/>
  </r>
  <r>
    <x v="55"/>
  </r>
  <r>
    <x v="56"/>
  </r>
  <r>
    <x v="57"/>
  </r>
  <r>
    <x v="58"/>
  </r>
  <r>
    <x v="59"/>
  </r>
  <r>
    <x v="0"/>
  </r>
  <r>
    <x v="0"/>
  </r>
  <r>
    <x v="0"/>
  </r>
  <r>
    <x v="0"/>
  </r>
  <r>
    <x v="60"/>
  </r>
  <r>
    <x v="61"/>
  </r>
  <r>
    <x v="60"/>
  </r>
  <r>
    <x v="62"/>
  </r>
  <r>
    <x v="63"/>
  </r>
  <r>
    <x v="0"/>
  </r>
  <r>
    <x v="0"/>
  </r>
  <r>
    <x v="64"/>
  </r>
  <r>
    <x v="65"/>
  </r>
  <r>
    <x v="66"/>
  </r>
  <r>
    <x v="67"/>
  </r>
  <r>
    <x v="68"/>
  </r>
  <r>
    <x v="69"/>
  </r>
  <r>
    <x v="0"/>
  </r>
  <r>
    <x v="70"/>
  </r>
  <r>
    <x v="0"/>
  </r>
  <r>
    <x v="71"/>
  </r>
  <r>
    <x v="0"/>
  </r>
  <r>
    <x v="0"/>
  </r>
  <r>
    <x v="71"/>
  </r>
  <r>
    <x v="0"/>
  </r>
  <r>
    <x v="0"/>
  </r>
  <r>
    <x v="60"/>
  </r>
  <r>
    <x v="0"/>
  </r>
  <r>
    <x v="0"/>
  </r>
  <r>
    <x v="70"/>
  </r>
  <r>
    <x v="46"/>
  </r>
  <r>
    <x v="72"/>
  </r>
  <r>
    <x v="52"/>
  </r>
  <r>
    <x v="0"/>
  </r>
  <r>
    <x v="0"/>
  </r>
  <r>
    <x v="73"/>
  </r>
  <r>
    <x v="74"/>
  </r>
  <r>
    <x v="75"/>
  </r>
  <r>
    <x v="76"/>
  </r>
  <r>
    <x v="77"/>
  </r>
  <r>
    <x v="78"/>
  </r>
  <r>
    <x v="0"/>
  </r>
  <r>
    <x v="79"/>
  </r>
  <r>
    <x v="43"/>
  </r>
  <r>
    <x v="80"/>
  </r>
  <r>
    <x v="0"/>
  </r>
  <r>
    <x v="0"/>
  </r>
  <r>
    <x v="0"/>
  </r>
  <r>
    <x v="0"/>
  </r>
  <r>
    <x v="0"/>
  </r>
  <r>
    <x v="0"/>
  </r>
  <r>
    <x v="0"/>
  </r>
  <r>
    <x v="81"/>
  </r>
  <r>
    <x v="82"/>
  </r>
  <r>
    <x v="83"/>
  </r>
  <r>
    <x v="84"/>
  </r>
  <r>
    <x v="0"/>
  </r>
  <r>
    <x v="70"/>
  </r>
  <r>
    <x v="0"/>
  </r>
  <r>
    <x v="21"/>
  </r>
  <r>
    <x v="0"/>
  </r>
  <r>
    <x v="85"/>
  </r>
  <r>
    <x v="0"/>
  </r>
  <r>
    <x v="0"/>
  </r>
  <r>
    <x v="0"/>
  </r>
  <r>
    <x v="0"/>
  </r>
  <r>
    <x v="0"/>
  </r>
  <r>
    <x v="0"/>
  </r>
  <r>
    <x v="0"/>
  </r>
  <r>
    <x v="8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52"/>
  </r>
  <r>
    <x v="0"/>
  </r>
  <r>
    <x v="0"/>
  </r>
  <r>
    <x v="0"/>
  </r>
  <r>
    <x v="0"/>
  </r>
  <r>
    <x v="0"/>
  </r>
  <r>
    <x v="87"/>
  </r>
  <r>
    <x v="88"/>
  </r>
  <r>
    <x v="89"/>
  </r>
  <r>
    <x v="0"/>
  </r>
  <r>
    <x v="9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8"/>
  </r>
  <r>
    <x v="0"/>
  </r>
  <r>
    <x v="9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3"/>
  </r>
  <r>
    <x v="0"/>
  </r>
  <r>
    <x v="94"/>
  </r>
  <r>
    <x v="0"/>
  </r>
  <r>
    <x v="0"/>
  </r>
  <r>
    <x v="0"/>
  </r>
  <r>
    <x v="95"/>
  </r>
  <r>
    <x v="0"/>
  </r>
  <r>
    <x v="0"/>
  </r>
  <r>
    <x v="0"/>
  </r>
  <r>
    <x v="0"/>
  </r>
  <r>
    <x v="96"/>
  </r>
  <r>
    <x v="0"/>
  </r>
  <r>
    <x v="0"/>
  </r>
  <r>
    <x v="0"/>
  </r>
  <r>
    <x v="0"/>
  </r>
  <r>
    <x v="0"/>
  </r>
  <r>
    <x v="0"/>
  </r>
  <r>
    <x v="0"/>
  </r>
  <r>
    <x v="97"/>
  </r>
  <r>
    <x v="7"/>
  </r>
  <r>
    <x v="0"/>
  </r>
  <r>
    <x v="0"/>
  </r>
  <r>
    <x v="98"/>
  </r>
  <r>
    <x v="0"/>
  </r>
  <r>
    <x v="0"/>
  </r>
  <r>
    <x v="99"/>
  </r>
  <r>
    <x v="0"/>
  </r>
  <r>
    <x v="24"/>
  </r>
  <r>
    <x v="0"/>
  </r>
  <r>
    <x v="0"/>
  </r>
  <r>
    <x v="0"/>
  </r>
  <r>
    <x v="0"/>
  </r>
  <r>
    <x v="0"/>
  </r>
  <r>
    <x v="100"/>
  </r>
  <r>
    <x v="101"/>
  </r>
  <r>
    <x v="0"/>
  </r>
  <r>
    <x v="0"/>
  </r>
  <r>
    <x v="0"/>
  </r>
  <r>
    <x v="102"/>
  </r>
  <r>
    <x v="0"/>
  </r>
  <r>
    <x v="0"/>
  </r>
  <r>
    <x v="103"/>
  </r>
  <r>
    <x v="0"/>
  </r>
  <r>
    <x v="0"/>
  </r>
  <r>
    <x v="0"/>
  </r>
  <r>
    <x v="0"/>
  </r>
  <r>
    <x v="0"/>
  </r>
  <r>
    <x v="0"/>
  </r>
  <r>
    <x v="0"/>
  </r>
  <r>
    <x v="104"/>
  </r>
  <r>
    <x v="0"/>
  </r>
  <r>
    <x v="0"/>
  </r>
  <r>
    <x v="0"/>
  </r>
  <r>
    <x v="0"/>
  </r>
  <r>
    <x v="0"/>
  </r>
  <r>
    <x v="0"/>
  </r>
  <r>
    <x v="0"/>
  </r>
  <r>
    <x v="105"/>
  </r>
  <r>
    <x v="0"/>
  </r>
  <r>
    <x v="0"/>
  </r>
  <r>
    <x v="0"/>
  </r>
  <r>
    <x v="106"/>
  </r>
  <r>
    <x v="0"/>
  </r>
  <r>
    <x v="0"/>
  </r>
  <r>
    <x v="0"/>
  </r>
  <r>
    <x v="107"/>
  </r>
  <r>
    <x v="0"/>
  </r>
  <r>
    <x v="0"/>
  </r>
  <r>
    <x v="0"/>
  </r>
  <r>
    <x v="0"/>
  </r>
  <r>
    <x v="0"/>
  </r>
  <r>
    <x v="0"/>
  </r>
  <r>
    <x v="0"/>
  </r>
  <r>
    <x v="0"/>
  </r>
  <r>
    <x v="108"/>
  </r>
  <r>
    <x v="109"/>
  </r>
  <r>
    <x v="0"/>
  </r>
  <r>
    <x v="0"/>
  </r>
  <r>
    <x v="0"/>
  </r>
  <r>
    <x v="0"/>
  </r>
  <r>
    <x v="0"/>
  </r>
  <r>
    <x v="0"/>
  </r>
  <r>
    <x v="0"/>
  </r>
  <r>
    <x v="0"/>
  </r>
  <r>
    <x v="110"/>
  </r>
  <r>
    <x v="0"/>
  </r>
  <r>
    <x v="0"/>
  </r>
  <r>
    <x v="0"/>
  </r>
  <r>
    <x v="109"/>
  </r>
  <r>
    <x v="111"/>
  </r>
  <r>
    <x v="0"/>
  </r>
  <r>
    <x v="101"/>
  </r>
  <r>
    <x v="0"/>
  </r>
  <r>
    <x v="0"/>
  </r>
  <r>
    <x v="1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3"/>
  </r>
  <r>
    <x v="0"/>
  </r>
  <r>
    <x v="0"/>
  </r>
  <r>
    <x v="0"/>
  </r>
  <r>
    <x v="0"/>
  </r>
  <r>
    <x v="0"/>
  </r>
  <r>
    <x v="0"/>
  </r>
  <r>
    <x v="0"/>
  </r>
  <r>
    <x v="0"/>
  </r>
  <r>
    <x v="114"/>
  </r>
  <r>
    <x v="0"/>
  </r>
  <r>
    <x v="0"/>
  </r>
  <r>
    <x v="0"/>
  </r>
  <r>
    <x v="0"/>
  </r>
  <r>
    <x v="0"/>
  </r>
  <r>
    <x v="6"/>
  </r>
  <r>
    <x v="0"/>
  </r>
  <r>
    <x v="0"/>
  </r>
  <r>
    <x v="0"/>
  </r>
  <r>
    <x v="111"/>
  </r>
  <r>
    <x v="0"/>
  </r>
  <r>
    <x v="0"/>
  </r>
  <r>
    <x v="115"/>
  </r>
  <r>
    <x v="116"/>
  </r>
  <r>
    <x v="0"/>
  </r>
  <r>
    <x v="13"/>
  </r>
  <r>
    <x v="7"/>
  </r>
  <r>
    <x v="117"/>
  </r>
  <r>
    <x v="60"/>
  </r>
  <r>
    <x v="118"/>
  </r>
  <r>
    <x v="1"/>
  </r>
  <r>
    <x v="119"/>
  </r>
  <r>
    <x v="117"/>
  </r>
  <r>
    <x v="120"/>
  </r>
  <r>
    <x v="106"/>
  </r>
  <r>
    <x v="0"/>
  </r>
  <r>
    <x v="121"/>
  </r>
  <r>
    <x v="24"/>
  </r>
  <r>
    <x v="0"/>
  </r>
  <r>
    <x v="0"/>
  </r>
  <r>
    <x v="0"/>
  </r>
  <r>
    <x v="0"/>
  </r>
  <r>
    <x v="122"/>
  </r>
  <r>
    <x v="0"/>
  </r>
  <r>
    <x v="0"/>
  </r>
  <r>
    <x v="123"/>
  </r>
  <r>
    <x v="124"/>
  </r>
  <r>
    <x v="0"/>
  </r>
  <r>
    <x v="125"/>
  </r>
  <r>
    <x v="126"/>
  </r>
  <r>
    <x v="127"/>
  </r>
  <r>
    <x v="0"/>
  </r>
  <r>
    <x v="84"/>
  </r>
  <r>
    <x v="128"/>
  </r>
  <r>
    <x v="129"/>
  </r>
  <r>
    <x v="0"/>
  </r>
  <r>
    <x v="130"/>
  </r>
  <r>
    <x v="0"/>
  </r>
  <r>
    <x v="56"/>
  </r>
  <r>
    <x v="17"/>
  </r>
  <r>
    <x v="0"/>
  </r>
  <r>
    <x v="0"/>
  </r>
  <r>
    <x v="0"/>
  </r>
  <r>
    <x v="0"/>
  </r>
  <r>
    <x v="0"/>
  </r>
  <r>
    <x v="0"/>
  </r>
  <r>
    <x v="0"/>
  </r>
  <r>
    <x v="0"/>
  </r>
  <r>
    <x v="1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31"/>
  </r>
  <r>
    <x v="132"/>
  </r>
  <r>
    <x v="133"/>
  </r>
  <r>
    <x v="134"/>
  </r>
  <r>
    <x v="0"/>
  </r>
  <r>
    <x v="135"/>
  </r>
  <r>
    <x v="0"/>
  </r>
  <r>
    <x v="0"/>
  </r>
  <r>
    <x v="0"/>
  </r>
  <r>
    <x v="0"/>
  </r>
  <r>
    <x v="0"/>
  </r>
  <r>
    <x v="4"/>
  </r>
  <r>
    <x v="1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49" firstHeaderRow="1" firstDataRow="1" firstDataCol="1"/>
  <pivotFields count="1">
    <pivotField axis="axisRow" dataField="1" showAll="0" defaultSubtotal="0">
      <items count="1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</items>
    </pivotField>
  </pivotFields>
  <rowFields count="1">
    <field x="0"/>
  </rowFields>
  <rowItems count="4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30"/>
    </i>
    <i>
      <x v="31"/>
    </i>
    <i>
      <x v="33"/>
    </i>
    <i>
      <x v="34"/>
    </i>
    <i>
      <x v="37"/>
    </i>
    <i>
      <x v="39"/>
    </i>
    <i>
      <x v="41"/>
    </i>
    <i>
      <x v="45"/>
    </i>
    <i>
      <x v="60"/>
    </i>
    <i>
      <x v="72"/>
    </i>
    <i>
      <x v="77"/>
    </i>
    <i>
      <x v="78"/>
    </i>
    <i>
      <x v="83"/>
    </i>
    <i>
      <x v="86"/>
    </i>
    <i>
      <x v="89"/>
    </i>
    <i>
      <x v="103"/>
    </i>
    <i>
      <x v="111"/>
    </i>
    <i>
      <x v="131"/>
    </i>
    <i>
      <x v="148"/>
    </i>
    <i>
      <x v="151"/>
    </i>
    <i>
      <x v="162"/>
    </i>
    <i t="grand">
      <x/>
    </i>
  </rowItems>
  <colItems count="1">
    <i/>
  </colItems>
  <dataFields count="1">
    <dataField name="Frequency" fld="0" subtotal="count" baseField="0" baseItem="0"/>
  </dataFields>
  <formats count="3">
    <format dxfId="62">
      <pivotArea type="all" dataOnly="0" outline="0" fieldPosition="0"/>
    </format>
    <format dxfId="61">
      <pivotArea outline="0" collapsedLevelsAreSubtotals="1" fieldPosition="0"/>
    </format>
    <format dxfId="60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30" firstHeaderRow="1" firstDataRow="1" firstDataCol="1"/>
  <pivotFields count="1">
    <pivotField axis="axisRow" dataField="1" showAll="0" defaultSubtotal="0">
      <items count="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</items>
    </pivotField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8"/>
    </i>
    <i>
      <x v="30"/>
    </i>
    <i>
      <x v="37"/>
    </i>
    <i>
      <x v="53"/>
    </i>
    <i>
      <x v="56"/>
    </i>
    <i>
      <x v="65"/>
    </i>
    <i>
      <x v="76"/>
    </i>
    <i>
      <x v="78"/>
    </i>
    <i>
      <x v="111"/>
    </i>
    <i>
      <x v="129"/>
    </i>
    <i t="grand">
      <x/>
    </i>
  </rowItems>
  <colItems count="1">
    <i/>
  </colItems>
  <dataFields count="1">
    <dataField name="Frequency" fld="0" subtotal="count" baseField="0" baseItem="0"/>
  </dataFields>
  <formats count="3">
    <format dxfId="59">
      <pivotArea type="all" dataOnly="0" outline="0" fieldPosition="0"/>
    </format>
    <format dxfId="58">
      <pivotArea outline="0" collapsedLevelsAreSubtotals="1" fieldPosition="0"/>
    </format>
    <format dxfId="57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40" firstHeaderRow="1" firstDataRow="1" firstDataCol="1"/>
  <pivotFields count="1">
    <pivotField axis="axisRow" dataField="1" showAll="0" defaultSubtotal="0">
      <items count="2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</items>
    </pivotField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6"/>
    </i>
    <i>
      <x v="17"/>
    </i>
    <i>
      <x v="19"/>
    </i>
    <i>
      <x v="20"/>
    </i>
    <i>
      <x v="21"/>
    </i>
    <i>
      <x v="22"/>
    </i>
    <i>
      <x v="23"/>
    </i>
    <i>
      <x v="27"/>
    </i>
    <i>
      <x v="28"/>
    </i>
    <i>
      <x v="31"/>
    </i>
    <i>
      <x v="37"/>
    </i>
    <i>
      <x v="40"/>
    </i>
    <i>
      <x v="47"/>
    </i>
    <i>
      <x v="50"/>
    </i>
    <i>
      <x v="55"/>
    </i>
    <i>
      <x v="56"/>
    </i>
    <i>
      <x v="74"/>
    </i>
    <i>
      <x v="81"/>
    </i>
    <i>
      <x v="139"/>
    </i>
    <i>
      <x v="142"/>
    </i>
    <i>
      <x v="172"/>
    </i>
    <i>
      <x v="177"/>
    </i>
    <i>
      <x v="185"/>
    </i>
    <i>
      <x v="205"/>
    </i>
    <i>
      <x v="270"/>
    </i>
    <i t="grand">
      <x/>
    </i>
  </rowItems>
  <colItems count="1">
    <i/>
  </colItems>
  <dataFields count="1">
    <dataField name="Frequency" fld="0" subtotal="count" baseField="0" baseItem="0"/>
  </dataFields>
  <formats count="3">
    <format dxfId="56">
      <pivotArea type="all" dataOnly="0" outline="0" fieldPosition="0"/>
    </format>
    <format dxfId="55">
      <pivotArea outline="0" collapsedLevelsAreSubtotals="1" fieldPosition="0"/>
    </format>
    <format dxfId="54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19" firstHeaderRow="1" firstDataRow="1" firstDataCol="1"/>
  <pivotFields count="1">
    <pivotField axis="axisRow" dataField="1" numFmtId="1" showAll="0" defaultSubtotal="0">
      <items count="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</items>
    </pivotField>
  </pivotFields>
  <rowFields count="1">
    <field x="0"/>
  </rowFields>
  <rowItems count="18">
    <i>
      <x v="1"/>
    </i>
    <i>
      <x v="2"/>
    </i>
    <i>
      <x v="4"/>
    </i>
    <i>
      <x v="5"/>
    </i>
    <i>
      <x v="8"/>
    </i>
    <i>
      <x v="10"/>
    </i>
    <i>
      <x v="15"/>
    </i>
    <i>
      <x v="18"/>
    </i>
    <i>
      <x v="25"/>
    </i>
    <i>
      <x v="26"/>
    </i>
    <i>
      <x v="28"/>
    </i>
    <i>
      <x v="35"/>
    </i>
    <i>
      <x v="54"/>
    </i>
    <i>
      <x v="70"/>
    </i>
    <i>
      <x v="86"/>
    </i>
    <i>
      <x v="102"/>
    </i>
    <i>
      <x v="129"/>
    </i>
    <i t="grand">
      <x/>
    </i>
  </rowItems>
  <colItems count="1">
    <i/>
  </colItems>
  <dataFields count="1">
    <dataField name="Frequency" fld="0" subtotal="count" baseField="0" baseItem="0"/>
  </dataFields>
  <formats count="3">
    <format dxfId="53">
      <pivotArea type="all" dataOnly="0" outline="0" fieldPosition="0"/>
    </format>
    <format dxfId="52">
      <pivotArea outline="0" collapsedLevelsAreSubtotals="1" fieldPosition="0"/>
    </format>
    <format dxfId="51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58" firstHeaderRow="1" firstDataRow="1" firstDataCol="1"/>
  <pivotFields count="1">
    <pivotField axis="axisRow" dataField="1" showAll="0" defaultSubtotal="0">
      <items count="2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</items>
    </pivotField>
  </pivotFields>
  <rowFields count="1">
    <field x="0"/>
  </rowFields>
  <rowItems count="57">
    <i>
      <x/>
    </i>
    <i>
      <x v="1"/>
    </i>
    <i>
      <x v="4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3"/>
    </i>
    <i>
      <x v="25"/>
    </i>
    <i>
      <x v="27"/>
    </i>
    <i>
      <x v="30"/>
    </i>
    <i>
      <x v="31"/>
    </i>
    <i>
      <x v="32"/>
    </i>
    <i>
      <x v="34"/>
    </i>
    <i>
      <x v="37"/>
    </i>
    <i>
      <x v="45"/>
    </i>
    <i>
      <x v="47"/>
    </i>
    <i>
      <x v="50"/>
    </i>
    <i>
      <x v="52"/>
    </i>
    <i>
      <x v="56"/>
    </i>
    <i>
      <x v="62"/>
    </i>
    <i>
      <x v="68"/>
    </i>
    <i>
      <x v="70"/>
    </i>
    <i>
      <x v="79"/>
    </i>
    <i>
      <x v="85"/>
    </i>
    <i>
      <x v="86"/>
    </i>
    <i>
      <x v="89"/>
    </i>
    <i>
      <x v="94"/>
    </i>
    <i>
      <x v="116"/>
    </i>
    <i>
      <x v="123"/>
    </i>
    <i>
      <x v="138"/>
    </i>
    <i>
      <x v="141"/>
    </i>
    <i>
      <x v="155"/>
    </i>
    <i>
      <x v="158"/>
    </i>
    <i>
      <x v="163"/>
    </i>
    <i>
      <x v="164"/>
    </i>
    <i>
      <x v="178"/>
    </i>
    <i>
      <x v="203"/>
    </i>
    <i>
      <x v="260"/>
    </i>
    <i>
      <x v="273"/>
    </i>
    <i>
      <x v="277"/>
    </i>
    <i>
      <x v="323"/>
    </i>
    <i>
      <x v="589"/>
    </i>
    <i>
      <x v="633"/>
    </i>
    <i>
      <x v="645"/>
    </i>
    <i>
      <x v="1841"/>
    </i>
    <i>
      <x v="1933"/>
    </i>
    <i t="grand">
      <x/>
    </i>
  </rowItems>
  <colItems count="1">
    <i/>
  </colItems>
  <dataFields count="1">
    <dataField name="Frequency" fld="0" subtotal="count" baseField="0" baseItem="0"/>
  </dataFields>
  <formats count="3">
    <format dxfId="50">
      <pivotArea type="all" dataOnly="0" outline="0" fieldPosition="0"/>
    </format>
    <format dxfId="49">
      <pivotArea outline="0" collapsedLevelsAreSubtotals="1" fieldPosition="0"/>
    </format>
    <format dxfId="48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40" firstHeaderRow="1" firstDataRow="1" firstDataCol="1"/>
  <pivotFields count="1">
    <pivotField axis="axisRow" dataField="1" showAll="0" defaultSubtotal="0">
      <items count="3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</items>
    </pivotField>
  </pivotFields>
  <rowFields count="1">
    <field x="0"/>
  </rowFields>
  <rowItems count="39">
    <i>
      <x/>
    </i>
    <i>
      <x v="1"/>
    </i>
    <i>
      <x v="40"/>
    </i>
    <i>
      <x v="86"/>
    </i>
    <i>
      <x v="97"/>
    </i>
    <i>
      <x v="131"/>
    </i>
    <i>
      <x v="132"/>
    </i>
    <i>
      <x v="208"/>
    </i>
    <i>
      <x v="215"/>
    </i>
    <i>
      <x v="218"/>
    </i>
    <i>
      <x v="224"/>
    </i>
    <i>
      <x v="228"/>
    </i>
    <i>
      <x v="258"/>
    </i>
    <i>
      <x v="307"/>
    </i>
    <i>
      <x v="344"/>
    </i>
    <i>
      <x v="346"/>
    </i>
    <i>
      <x v="359"/>
    </i>
    <i>
      <x v="430"/>
    </i>
    <i>
      <x v="445"/>
    </i>
    <i>
      <x v="475"/>
    </i>
    <i>
      <x v="573"/>
    </i>
    <i>
      <x v="580"/>
    </i>
    <i>
      <x v="599"/>
    </i>
    <i>
      <x v="614"/>
    </i>
    <i>
      <x v="622"/>
    </i>
    <i>
      <x v="859"/>
    </i>
    <i>
      <x v="898"/>
    </i>
    <i>
      <x v="921"/>
    </i>
    <i>
      <x v="1105"/>
    </i>
    <i>
      <x v="1197"/>
    </i>
    <i>
      <x v="1289"/>
    </i>
    <i>
      <x v="1381"/>
    </i>
    <i>
      <x v="1442"/>
    </i>
    <i>
      <x v="1491"/>
    </i>
    <i>
      <x v="1657"/>
    </i>
    <i>
      <x v="1976"/>
    </i>
    <i>
      <x v="2863"/>
    </i>
    <i>
      <x v="2966"/>
    </i>
    <i t="grand">
      <x/>
    </i>
  </rowItems>
  <colItems count="1">
    <i/>
  </colItems>
  <dataFields count="1">
    <dataField name="Frequency" fld="0" subtotal="count" baseField="0" baseItem="0"/>
  </dataFields>
  <formats count="3">
    <format dxfId="47">
      <pivotArea type="all" dataOnly="0" outline="0" fieldPosition="0"/>
    </format>
    <format dxfId="46">
      <pivotArea outline="0" collapsedLevelsAreSubtotals="1" fieldPosition="0"/>
    </format>
    <format dxfId="45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3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42" firstHeaderRow="1" firstDataRow="1" firstDataCol="1"/>
  <pivotFields count="1">
    <pivotField axis="axisRow" dataField="1" showAll="0" defaultSubtotal="0">
      <items count="2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</items>
    </pivotField>
  </pivotFields>
  <rowFields count="1">
    <field x="0"/>
  </rowFields>
  <rowItems count="4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6"/>
    </i>
    <i>
      <x v="19"/>
    </i>
    <i>
      <x v="20"/>
    </i>
    <i>
      <x v="21"/>
    </i>
    <i>
      <x v="22"/>
    </i>
    <i>
      <x v="23"/>
    </i>
    <i>
      <x v="24"/>
    </i>
    <i>
      <x v="25"/>
    </i>
    <i>
      <x v="31"/>
    </i>
    <i>
      <x v="32"/>
    </i>
    <i>
      <x v="33"/>
    </i>
    <i>
      <x v="41"/>
    </i>
    <i>
      <x v="43"/>
    </i>
    <i>
      <x v="46"/>
    </i>
    <i>
      <x v="47"/>
    </i>
    <i>
      <x v="50"/>
    </i>
    <i>
      <x v="51"/>
    </i>
    <i>
      <x v="54"/>
    </i>
    <i>
      <x v="62"/>
    </i>
    <i>
      <x v="69"/>
    </i>
    <i>
      <x v="74"/>
    </i>
    <i>
      <x v="77"/>
    </i>
    <i>
      <x v="93"/>
    </i>
    <i>
      <x v="111"/>
    </i>
    <i>
      <x v="139"/>
    </i>
    <i>
      <x v="174"/>
    </i>
    <i>
      <x v="223"/>
    </i>
    <i>
      <x v="266"/>
    </i>
    <i t="grand">
      <x/>
    </i>
  </rowItems>
  <colItems count="1">
    <i/>
  </colItems>
  <dataFields count="1">
    <dataField name="Frequency" fld="0" subtotal="count" baseField="0" baseItem="0"/>
  </dataFields>
  <formats count="3">
    <format dxfId="44">
      <pivotArea type="all" dataOnly="0" outline="0" fieldPosition="0"/>
    </format>
    <format dxfId="43">
      <pivotArea outline="0" collapsedLevelsAreSubtotals="1" fieldPosition="0"/>
    </format>
    <format dxfId="42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3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106" firstHeaderRow="1" firstDataRow="1" firstDataCol="1"/>
  <pivotFields count="1">
    <pivotField axis="axisRow" dataField="1" showAll="0" defaultSubtotal="0">
      <items count="23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</items>
    </pivotField>
  </pivotFields>
  <rowFields count="1">
    <field x="0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30"/>
    </i>
    <i>
      <x v="31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>
      <x v="45"/>
    </i>
    <i>
      <x v="47"/>
    </i>
    <i>
      <x v="48"/>
    </i>
    <i>
      <x v="50"/>
    </i>
    <i>
      <x v="51"/>
    </i>
    <i>
      <x v="52"/>
    </i>
    <i>
      <x v="53"/>
    </i>
    <i>
      <x v="54"/>
    </i>
    <i>
      <x v="56"/>
    </i>
    <i>
      <x v="58"/>
    </i>
    <i>
      <x v="60"/>
    </i>
    <i>
      <x v="62"/>
    </i>
    <i>
      <x v="66"/>
    </i>
    <i>
      <x v="70"/>
    </i>
    <i>
      <x v="71"/>
    </i>
    <i>
      <x v="72"/>
    </i>
    <i>
      <x v="74"/>
    </i>
    <i>
      <x v="75"/>
    </i>
    <i>
      <x v="77"/>
    </i>
    <i>
      <x v="79"/>
    </i>
    <i>
      <x v="81"/>
    </i>
    <i>
      <x v="83"/>
    </i>
    <i>
      <x v="86"/>
    </i>
    <i>
      <x v="87"/>
    </i>
    <i>
      <x v="88"/>
    </i>
    <i>
      <x v="93"/>
    </i>
    <i>
      <x v="100"/>
    </i>
    <i>
      <x v="108"/>
    </i>
    <i>
      <x v="113"/>
    </i>
    <i>
      <x v="117"/>
    </i>
    <i>
      <x v="125"/>
    </i>
    <i>
      <x v="133"/>
    </i>
    <i>
      <x v="139"/>
    </i>
    <i>
      <x v="142"/>
    </i>
    <i>
      <x v="148"/>
    </i>
    <i>
      <x v="152"/>
    </i>
    <i>
      <x v="153"/>
    </i>
    <i>
      <x v="154"/>
    </i>
    <i>
      <x v="170"/>
    </i>
    <i>
      <x v="175"/>
    </i>
    <i>
      <x v="176"/>
    </i>
    <i>
      <x v="177"/>
    </i>
    <i>
      <x v="185"/>
    </i>
    <i>
      <x v="190"/>
    </i>
    <i>
      <x v="220"/>
    </i>
    <i>
      <x v="231"/>
    </i>
    <i>
      <x v="249"/>
    </i>
    <i>
      <x v="258"/>
    </i>
    <i>
      <x v="277"/>
    </i>
    <i>
      <x v="294"/>
    </i>
    <i>
      <x v="313"/>
    </i>
    <i>
      <x v="323"/>
    </i>
    <i>
      <x v="328"/>
    </i>
    <i>
      <x v="378"/>
    </i>
    <i>
      <x v="399"/>
    </i>
    <i>
      <x v="461"/>
    </i>
    <i>
      <x v="553"/>
    </i>
    <i>
      <x v="639"/>
    </i>
    <i>
      <x v="648"/>
    </i>
    <i>
      <x v="856"/>
    </i>
    <i>
      <x v="895"/>
    </i>
    <i>
      <x v="921"/>
    </i>
    <i>
      <x v="1366"/>
    </i>
    <i>
      <x v="1611"/>
    </i>
    <i>
      <x v="2378"/>
    </i>
    <i t="grand">
      <x/>
    </i>
  </rowItems>
  <colItems count="1">
    <i/>
  </colItems>
  <dataFields count="1">
    <dataField name="Frequency" fld="0" subtotal="count" baseField="0" baseItem="0"/>
  </dataFields>
  <formats count="3"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5" cacheId="3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13" firstHeaderRow="1" firstDataRow="1" firstDataCol="1"/>
  <pivotFields count="1">
    <pivotField axis="axisRow" dataField="1" showAll="0" defaultSubtotal="0">
      <items count="8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</items>
    </pivotField>
  </pivotFields>
  <rowFields count="1">
    <field x="0"/>
  </rowFields>
  <rowItems count="12">
    <i>
      <x/>
    </i>
    <i>
      <x v="1"/>
    </i>
    <i>
      <x v="7"/>
    </i>
    <i>
      <x v="11"/>
    </i>
    <i>
      <x v="12"/>
    </i>
    <i>
      <x v="32"/>
    </i>
    <i>
      <x v="45"/>
    </i>
    <i>
      <x v="48"/>
    </i>
    <i>
      <x v="52"/>
    </i>
    <i>
      <x v="154"/>
    </i>
    <i>
      <x v="798"/>
    </i>
    <i t="grand">
      <x/>
    </i>
  </rowItems>
  <colItems count="1">
    <i/>
  </colItems>
  <dataFields count="1">
    <dataField name="Frequency" fld="0" subtotal="count" baseField="0" baseItem="0"/>
  </dataFields>
  <formats count="3">
    <format dxfId="38">
      <pivotArea type="all" dataOnly="0" outline="0" fieldPosition="0"/>
    </format>
    <format dxfId="37">
      <pivotArea outline="0" collapsedLevelsAreSubtotals="1" fieldPosition="0"/>
    </format>
    <format dxfId="36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22" firstHeaderRow="1" firstDataRow="1" firstDataCol="1"/>
  <pivotFields count="1">
    <pivotField axis="axisRow" dataField="1" showAll="0" defaultSubtotal="0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</items>
    </pivotField>
  </pivotFields>
  <rowFields count="1">
    <field x="0"/>
  </rowFields>
  <rowItems count="21">
    <i>
      <x v="1"/>
    </i>
    <i>
      <x v="4"/>
    </i>
    <i>
      <x v="8"/>
    </i>
    <i>
      <x v="9"/>
    </i>
    <i>
      <x v="10"/>
    </i>
    <i>
      <x v="11"/>
    </i>
    <i>
      <x v="15"/>
    </i>
    <i>
      <x v="16"/>
    </i>
    <i>
      <x v="17"/>
    </i>
    <i>
      <x v="18"/>
    </i>
    <i>
      <x v="20"/>
    </i>
    <i>
      <x v="25"/>
    </i>
    <i>
      <x v="26"/>
    </i>
    <i>
      <x v="33"/>
    </i>
    <i>
      <x v="43"/>
    </i>
    <i>
      <x v="62"/>
    </i>
    <i>
      <x v="148"/>
    </i>
    <i>
      <x v="150"/>
    </i>
    <i>
      <x v="154"/>
    </i>
    <i>
      <x v="162"/>
    </i>
    <i t="grand">
      <x/>
    </i>
  </rowItems>
  <colItems count="1">
    <i/>
  </colItems>
  <dataFields count="1">
    <dataField name="Frequency" fld="0" subtotal="count" baseField="0" baseItem="0"/>
  </dataFields>
  <formats count="3">
    <format dxfId="35">
      <pivotArea type="all" dataOnly="0" outline="0" fieldPosition="0"/>
    </format>
    <format dxfId="34">
      <pivotArea outline="0" collapsedLevelsAreSubtotals="1" fieldPosition="0"/>
    </format>
    <format dxfId="33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24" firstHeaderRow="1" firstDataRow="1" firstDataCol="1"/>
  <pivotFields count="1">
    <pivotField axis="axisRow" dataField="1" numFmtId="1" showAll="0" defaultSubtotal="0">
      <items count="1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</items>
    </pivotField>
  </pivotFields>
  <rowFields count="1">
    <field x="0"/>
  </rowFields>
  <rowItems count="23">
    <i>
      <x v="1"/>
    </i>
    <i>
      <x v="4"/>
    </i>
    <i>
      <x v="5"/>
    </i>
    <i>
      <x v="6"/>
    </i>
    <i>
      <x v="7"/>
    </i>
    <i>
      <x v="8"/>
    </i>
    <i>
      <x v="15"/>
    </i>
    <i>
      <x v="16"/>
    </i>
    <i>
      <x v="19"/>
    </i>
    <i>
      <x v="22"/>
    </i>
    <i>
      <x v="25"/>
    </i>
    <i>
      <x v="30"/>
    </i>
    <i>
      <x v="31"/>
    </i>
    <i>
      <x v="37"/>
    </i>
    <i>
      <x v="41"/>
    </i>
    <i>
      <x v="50"/>
    </i>
    <i>
      <x v="71"/>
    </i>
    <i>
      <x v="72"/>
    </i>
    <i>
      <x v="80"/>
    </i>
    <i>
      <x v="87"/>
    </i>
    <i>
      <x v="154"/>
    </i>
    <i>
      <x v="155"/>
    </i>
    <i t="grand">
      <x/>
    </i>
  </rowItems>
  <colItems count="1">
    <i/>
  </colItems>
  <dataFields count="1">
    <dataField name="Frequency" fld="0" subtotal="count" baseField="0" baseItem="0"/>
  </dataFields>
  <formats count="3">
    <format dxfId="32">
      <pivotArea type="all" dataOnly="0" outline="0" fieldPosition="0"/>
    </format>
    <format dxfId="31">
      <pivotArea outline="0" collapsedLevelsAreSubtotals="1" fieldPosition="0"/>
    </format>
    <format dxfId="30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5" cacheId="3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28" firstHeaderRow="1" firstDataRow="1" firstDataCol="1"/>
  <pivotFields count="1">
    <pivotField axis="axisRow" dataField="1" numFmtId="1" showAll="0" defaultSubtota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</items>
    </pivotField>
  </pivotFields>
  <rowFields count="1">
    <field x="0"/>
  </rowFields>
  <rowItems count="27">
    <i>
      <x v="1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7"/>
    </i>
    <i>
      <x v="19"/>
    </i>
    <i>
      <x v="20"/>
    </i>
    <i>
      <x v="22"/>
    </i>
    <i>
      <x v="24"/>
    </i>
    <i>
      <x v="25"/>
    </i>
    <i>
      <x v="30"/>
    </i>
    <i>
      <x v="31"/>
    </i>
    <i>
      <x v="33"/>
    </i>
    <i>
      <x v="37"/>
    </i>
    <i>
      <x v="45"/>
    </i>
    <i>
      <x v="50"/>
    </i>
    <i>
      <x v="62"/>
    </i>
    <i>
      <x v="66"/>
    </i>
    <i>
      <x v="99"/>
    </i>
    <i t="grand">
      <x/>
    </i>
  </rowItems>
  <colItems count="1">
    <i/>
  </colItems>
  <dataFields count="1">
    <dataField name="Frequency" fld="0" subtotal="count" baseField="0" baseItem="0"/>
  </dataFields>
  <formats count="3">
    <format dxfId="29">
      <pivotArea type="all" dataOnly="0" outline="0" fieldPosition="0"/>
    </format>
    <format dxfId="28">
      <pivotArea outline="0" collapsedLevelsAreSubtotals="1" fieldPosition="0"/>
    </format>
    <format dxfId="27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5" cacheId="3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27" firstHeaderRow="1" firstDataRow="1" firstDataCol="1"/>
  <pivotFields count="1">
    <pivotField axis="axisRow" dataField="1" numFmtId="1" showAll="0" defaultSubtotal="0">
      <items count="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</items>
    </pivotField>
  </pivotFields>
  <rowFields count="1">
    <field x="0"/>
  </rowFields>
  <rowItems count="26">
    <i>
      <x v="1"/>
    </i>
    <i>
      <x v="5"/>
    </i>
    <i>
      <x v="6"/>
    </i>
    <i>
      <x v="7"/>
    </i>
    <i>
      <x v="10"/>
    </i>
    <i>
      <x v="11"/>
    </i>
    <i>
      <x v="12"/>
    </i>
    <i>
      <x v="19"/>
    </i>
    <i>
      <x v="20"/>
    </i>
    <i>
      <x v="21"/>
    </i>
    <i>
      <x v="31"/>
    </i>
    <i>
      <x v="37"/>
    </i>
    <i>
      <x v="45"/>
    </i>
    <i>
      <x v="47"/>
    </i>
    <i>
      <x v="50"/>
    </i>
    <i>
      <x v="56"/>
    </i>
    <i>
      <x v="62"/>
    </i>
    <i>
      <x v="74"/>
    </i>
    <i>
      <x v="82"/>
    </i>
    <i>
      <x v="88"/>
    </i>
    <i>
      <x v="107"/>
    </i>
    <i>
      <x v="111"/>
    </i>
    <i>
      <x v="123"/>
    </i>
    <i>
      <x v="131"/>
    </i>
    <i>
      <x v="139"/>
    </i>
    <i t="grand">
      <x/>
    </i>
  </rowItems>
  <colItems count="1">
    <i/>
  </colItems>
  <dataFields count="1">
    <dataField name="Frequency" fld="0" subtotal="count" baseField="0" baseItem="0"/>
  </dataFields>
  <formats count="3">
    <format dxfId="26">
      <pivotArea type="all" dataOnly="0" outline="0" fieldPosition="0"/>
    </format>
    <format dxfId="25">
      <pivotArea outline="0" collapsedLevelsAreSubtotals="1" fieldPosition="0"/>
    </format>
    <format dxfId="24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5" cacheId="4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7" firstHeaderRow="1" firstDataRow="1" firstDataCol="1"/>
  <pivotFields count="1">
    <pivotField axis="axisRow" dataField="1" numFmtId="1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0"/>
  </rowFields>
  <rowItems count="6">
    <i>
      <x v="1"/>
    </i>
    <i>
      <x v="3"/>
    </i>
    <i>
      <x v="4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formats count="3">
    <format dxfId="23">
      <pivotArea type="all" dataOnly="0" outline="0" fieldPosition="0"/>
    </format>
    <format dxfId="22">
      <pivotArea outline="0" collapsedLevelsAreSubtotals="1" fieldPosition="0"/>
    </format>
    <format dxfId="21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5" cacheId="4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20" firstHeaderRow="1" firstDataRow="1" firstDataCol="1"/>
  <pivotFields count="1">
    <pivotField axis="axisRow" dataField="1" numFmtId="1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</pivotFields>
  <rowFields count="1">
    <field x="0"/>
  </rowFields>
  <rowItems count="19"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26"/>
    </i>
    <i>
      <x v="28"/>
    </i>
    <i>
      <x v="29"/>
    </i>
    <i>
      <x v="34"/>
    </i>
    <i>
      <x v="55"/>
    </i>
    <i t="grand">
      <x/>
    </i>
  </rowItems>
  <colItems count="1">
    <i/>
  </colItems>
  <dataFields count="1">
    <dataField name="Frequency" fld="0" subtotal="count" baseField="0" baseItem="0"/>
  </dataFields>
  <formats count="3">
    <format dxfId="20">
      <pivotArea type="all" dataOnly="0" outline="0" fieldPosition="0"/>
    </format>
    <format dxfId="19">
      <pivotArea outline="0" collapsedLevelsAreSubtotals="1" fieldPosition="0"/>
    </format>
    <format dxfId="18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5" cacheId="4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25" firstHeaderRow="1" firstDataRow="1" firstDataCol="1"/>
  <pivotFields count="1">
    <pivotField axis="axisRow" dataField="1" numFmtId="1" showAll="0" defaultSubtota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</items>
    </pivotField>
  </pivotFields>
  <rowFields count="1">
    <field x="0"/>
  </rowFields>
  <rowItems count="24">
    <i>
      <x v="1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21"/>
    </i>
    <i>
      <x v="23"/>
    </i>
    <i>
      <x v="26"/>
    </i>
    <i>
      <x v="27"/>
    </i>
    <i>
      <x v="28"/>
    </i>
    <i>
      <x v="30"/>
    </i>
    <i>
      <x v="42"/>
    </i>
    <i>
      <x v="45"/>
    </i>
    <i>
      <x v="84"/>
    </i>
    <i>
      <x v="89"/>
    </i>
    <i t="grand">
      <x/>
    </i>
  </rowItems>
  <colItems count="1">
    <i/>
  </colItems>
  <dataFields count="1">
    <dataField name="Frequency" fld="0" subtotal="count" baseField="0" baseItem="0"/>
  </dataFields>
  <formats count="3">
    <format dxfId="17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5" cacheId="4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12" firstHeaderRow="1" firstDataRow="1" firstDataCol="1"/>
  <pivotFields count="1">
    <pivotField axis="axisRow" dataField="1" numFmtId="1" showAll="0" defaultSubtota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</items>
    </pivotField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>
      <x v="13"/>
    </i>
    <i>
      <x v="37"/>
    </i>
    <i t="grand">
      <x/>
    </i>
  </rowItems>
  <colItems count="1">
    <i/>
  </colItems>
  <dataFields count="1">
    <dataField name="Frequency" fld="0" subtotal="count" baseField="0" baseItem="0"/>
  </dataFields>
  <formats count="3"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5" cacheId="4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44" firstHeaderRow="1" firstDataRow="1" firstDataCol="1"/>
  <pivotFields count="1">
    <pivotField axis="axisRow" dataField="1" numFmtId="1" showAll="0" defaultSubtota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</items>
    </pivotField>
  </pivotFields>
  <rowFields count="1">
    <field x="0"/>
  </rowFields>
  <rowItems count="4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5"/>
    </i>
    <i>
      <x v="38"/>
    </i>
    <i>
      <x v="39"/>
    </i>
    <i>
      <x v="41"/>
    </i>
    <i>
      <x v="45"/>
    </i>
    <i>
      <x v="49"/>
    </i>
    <i>
      <x v="52"/>
    </i>
    <i>
      <x v="67"/>
    </i>
    <i>
      <x v="74"/>
    </i>
    <i>
      <x v="79"/>
    </i>
    <i>
      <x v="89"/>
    </i>
    <i t="grand">
      <x/>
    </i>
  </rowItems>
  <colItems count="1">
    <i/>
  </colItems>
  <dataFields count="1">
    <dataField name="Frequency" fld="0" subtotal="count" baseField="0" baseItem="0"/>
  </dataFields>
  <formats count="3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5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56" firstHeaderRow="1" firstDataRow="1" firstDataCol="1"/>
  <pivotFields count="1">
    <pivotField axis="axisRow" dataField="1" numFmtId="1" showAll="0" defaultSubtotal="0">
      <items count="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</items>
    </pivotField>
  </pivotFields>
  <rowFields count="1">
    <field x="0"/>
  </rowFields>
  <rowItems count="55">
    <i>
      <x v="1"/>
    </i>
    <i>
      <x v="5"/>
    </i>
    <i>
      <x v="21"/>
    </i>
    <i>
      <x v="23"/>
    </i>
    <i>
      <x v="25"/>
    </i>
    <i>
      <x v="30"/>
    </i>
    <i>
      <x v="32"/>
    </i>
    <i>
      <x v="34"/>
    </i>
    <i>
      <x v="36"/>
    </i>
    <i>
      <x v="39"/>
    </i>
    <i>
      <x v="42"/>
    </i>
    <i>
      <x v="44"/>
    </i>
    <i>
      <x v="45"/>
    </i>
    <i>
      <x v="48"/>
    </i>
    <i>
      <x v="49"/>
    </i>
    <i>
      <x v="50"/>
    </i>
    <i>
      <x v="51"/>
    </i>
    <i>
      <x v="52"/>
    </i>
    <i>
      <x v="54"/>
    </i>
    <i>
      <x v="63"/>
    </i>
    <i>
      <x v="65"/>
    </i>
    <i>
      <x v="67"/>
    </i>
    <i>
      <x v="71"/>
    </i>
    <i>
      <x v="77"/>
    </i>
    <i>
      <x v="81"/>
    </i>
    <i>
      <x v="88"/>
    </i>
    <i>
      <x v="89"/>
    </i>
    <i>
      <x v="93"/>
    </i>
    <i>
      <x v="100"/>
    </i>
    <i>
      <x v="101"/>
    </i>
    <i>
      <x v="103"/>
    </i>
    <i>
      <x v="107"/>
    </i>
    <i>
      <x v="108"/>
    </i>
    <i>
      <x v="111"/>
    </i>
    <i>
      <x v="117"/>
    </i>
    <i>
      <x v="125"/>
    </i>
    <i>
      <x v="126"/>
    </i>
    <i>
      <x v="129"/>
    </i>
    <i>
      <x v="134"/>
    </i>
    <i>
      <x v="146"/>
    </i>
    <i>
      <x v="154"/>
    </i>
    <i>
      <x v="157"/>
    </i>
    <i>
      <x v="160"/>
    </i>
    <i>
      <x v="162"/>
    </i>
    <i>
      <x v="176"/>
    </i>
    <i>
      <x v="178"/>
    </i>
    <i>
      <x v="205"/>
    </i>
    <i>
      <x v="216"/>
    </i>
    <i>
      <x v="250"/>
    </i>
    <i>
      <x v="251"/>
    </i>
    <i>
      <x v="258"/>
    </i>
    <i>
      <x v="267"/>
    </i>
    <i>
      <x v="324"/>
    </i>
    <i>
      <x v="351"/>
    </i>
    <i t="grand">
      <x/>
    </i>
  </rowItems>
  <colItems count="1">
    <i/>
  </colItems>
  <dataFields count="1">
    <dataField name="Frequency" fld="0" subtotal="count" baseField="0" baseItem="0"/>
  </dataFields>
  <formats count="3"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5" cacheId="4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92" firstHeaderRow="1" firstDataRow="1" firstDataCol="1"/>
  <pivotFields count="1">
    <pivotField axis="axisRow" dataField="1" numFmtId="1" showAll="0" defaultSubtotal="0">
      <items count="7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</items>
    </pivotField>
  </pivotFields>
  <rowFields count="1">
    <field x="0"/>
  </rowFields>
  <rowItems count="9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9"/>
    </i>
    <i>
      <x v="20"/>
    </i>
    <i>
      <x v="22"/>
    </i>
    <i>
      <x v="24"/>
    </i>
    <i>
      <x v="25"/>
    </i>
    <i>
      <x v="26"/>
    </i>
    <i>
      <x v="27"/>
    </i>
    <i>
      <x v="28"/>
    </i>
    <i>
      <x v="30"/>
    </i>
    <i>
      <x v="31"/>
    </i>
    <i>
      <x v="33"/>
    </i>
    <i>
      <x v="34"/>
    </i>
    <i>
      <x v="35"/>
    </i>
    <i>
      <x v="37"/>
    </i>
    <i>
      <x v="39"/>
    </i>
    <i>
      <x v="40"/>
    </i>
    <i>
      <x v="41"/>
    </i>
    <i>
      <x v="42"/>
    </i>
    <i>
      <x v="44"/>
    </i>
    <i>
      <x v="45"/>
    </i>
    <i>
      <x v="47"/>
    </i>
    <i>
      <x v="49"/>
    </i>
    <i>
      <x v="52"/>
    </i>
    <i>
      <x v="53"/>
    </i>
    <i>
      <x v="54"/>
    </i>
    <i>
      <x v="56"/>
    </i>
    <i>
      <x v="58"/>
    </i>
    <i>
      <x v="60"/>
    </i>
    <i>
      <x v="63"/>
    </i>
    <i>
      <x v="64"/>
    </i>
    <i>
      <x v="65"/>
    </i>
    <i>
      <x v="67"/>
    </i>
    <i>
      <x v="69"/>
    </i>
    <i>
      <x v="71"/>
    </i>
    <i>
      <x v="72"/>
    </i>
    <i>
      <x v="74"/>
    </i>
    <i>
      <x v="76"/>
    </i>
    <i>
      <x v="80"/>
    </i>
    <i>
      <x v="81"/>
    </i>
    <i>
      <x v="84"/>
    </i>
    <i>
      <x v="85"/>
    </i>
    <i>
      <x v="86"/>
    </i>
    <i>
      <x v="88"/>
    </i>
    <i>
      <x v="89"/>
    </i>
    <i>
      <x v="92"/>
    </i>
    <i>
      <x v="93"/>
    </i>
    <i>
      <x v="94"/>
    </i>
    <i>
      <x v="99"/>
    </i>
    <i>
      <x v="100"/>
    </i>
    <i>
      <x v="102"/>
    </i>
    <i>
      <x v="110"/>
    </i>
    <i>
      <x v="111"/>
    </i>
    <i>
      <x v="123"/>
    </i>
    <i>
      <x v="132"/>
    </i>
    <i>
      <x v="134"/>
    </i>
    <i>
      <x v="135"/>
    </i>
    <i>
      <x v="139"/>
    </i>
    <i>
      <x v="148"/>
    </i>
    <i>
      <x v="158"/>
    </i>
    <i>
      <x v="173"/>
    </i>
    <i>
      <x v="178"/>
    </i>
    <i>
      <x v="185"/>
    </i>
    <i>
      <x v="212"/>
    </i>
    <i>
      <x v="221"/>
    </i>
    <i>
      <x v="230"/>
    </i>
    <i>
      <x v="231"/>
    </i>
    <i>
      <x v="256"/>
    </i>
    <i>
      <x v="267"/>
    </i>
    <i>
      <x v="277"/>
    </i>
    <i>
      <x v="378"/>
    </i>
    <i>
      <x v="380"/>
    </i>
    <i>
      <x v="384"/>
    </i>
    <i>
      <x v="685"/>
    </i>
    <i>
      <x v="699"/>
    </i>
    <i t="grand">
      <x/>
    </i>
  </rowItems>
  <colItems count="1">
    <i/>
  </colItems>
  <dataFields count="1">
    <dataField name="Frequency" fld="0" subtotal="count" baseField="0" baseItem="0"/>
  </dataFields>
  <formats count="3"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5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1:H90" firstHeaderRow="1" firstDataRow="1" firstDataCol="1"/>
  <pivotFields count="1">
    <pivotField axis="axisRow" dataField="1" numFmtId="1" showAll="0" defaultSubtota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</items>
    </pivotField>
  </pivotFields>
  <rowFields count="1">
    <field x="0"/>
  </rowFields>
  <rowItems count="8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6"/>
    </i>
    <i>
      <x v="47"/>
    </i>
    <i>
      <x v="48"/>
    </i>
    <i>
      <x v="51"/>
    </i>
    <i>
      <x v="52"/>
    </i>
    <i>
      <x v="56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9"/>
    </i>
    <i>
      <x v="76"/>
    </i>
    <i>
      <x v="79"/>
    </i>
    <i>
      <x v="80"/>
    </i>
    <i>
      <x v="84"/>
    </i>
    <i>
      <x v="87"/>
    </i>
    <i>
      <x v="88"/>
    </i>
    <i>
      <x v="90"/>
    </i>
    <i>
      <x v="94"/>
    </i>
    <i>
      <x v="96"/>
    </i>
    <i>
      <x v="97"/>
    </i>
    <i>
      <x v="106"/>
    </i>
    <i>
      <x v="127"/>
    </i>
    <i>
      <x v="129"/>
    </i>
    <i>
      <x v="133"/>
    </i>
    <i>
      <x v="139"/>
    </i>
    <i>
      <x v="140"/>
    </i>
    <i>
      <x v="141"/>
    </i>
    <i>
      <x v="149"/>
    </i>
    <i>
      <x v="162"/>
    </i>
    <i>
      <x v="164"/>
    </i>
    <i>
      <x v="173"/>
    </i>
    <i>
      <x v="177"/>
    </i>
    <i>
      <x v="190"/>
    </i>
    <i>
      <x v="204"/>
    </i>
    <i>
      <x v="209"/>
    </i>
    <i>
      <x v="211"/>
    </i>
    <i>
      <x v="238"/>
    </i>
    <i>
      <x v="260"/>
    </i>
    <i>
      <x v="293"/>
    </i>
    <i>
      <x v="301"/>
    </i>
    <i t="grand">
      <x/>
    </i>
  </rowItems>
  <colItems count="1">
    <i/>
  </colItems>
  <dataFields count="1">
    <dataField name="Frequency" fld="0" subtotal="count" baseField="0" baseItem="0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Relationship Id="rId2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Relationship Id="rId2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Relationship Id="rId2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Relationship Id="rId2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Relationship Id="rId2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Relationship Id="rId2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9"/>
  <sheetViews>
    <sheetView zoomScale="74" zoomScaleNormal="74" zoomScalePageLayoutView="74" workbookViewId="0">
      <selection activeCell="K21" sqref="K21"/>
    </sheetView>
  </sheetViews>
  <sheetFormatPr baseColWidth="10" defaultRowHeight="15" x14ac:dyDescent="0.2"/>
  <cols>
    <col min="2" max="2" width="10.83203125" customWidth="1"/>
  </cols>
  <sheetData>
    <row r="1" spans="1:28" ht="38" customHeight="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s="59" t="s">
        <v>6</v>
      </c>
      <c r="G1" s="59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</v>
      </c>
    </row>
    <row r="2" spans="1:28" ht="22" customHeight="1" x14ac:dyDescent="0.2">
      <c r="A2" t="s">
        <v>28</v>
      </c>
      <c r="B2" t="s">
        <v>29</v>
      </c>
      <c r="C2">
        <v>2</v>
      </c>
      <c r="D2">
        <v>1</v>
      </c>
      <c r="E2">
        <v>240</v>
      </c>
      <c r="F2" s="59">
        <v>0</v>
      </c>
      <c r="G2" s="59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8136</v>
      </c>
      <c r="Z2">
        <v>0</v>
      </c>
      <c r="AA2">
        <v>8376</v>
      </c>
      <c r="AB2" t="s">
        <v>28</v>
      </c>
    </row>
    <row r="3" spans="1:28" ht="22" customHeight="1" x14ac:dyDescent="0.2">
      <c r="A3" t="s">
        <v>28</v>
      </c>
      <c r="B3" t="s">
        <v>29</v>
      </c>
      <c r="C3">
        <v>6</v>
      </c>
      <c r="D3">
        <v>1</v>
      </c>
      <c r="E3">
        <v>1450</v>
      </c>
      <c r="F3" s="59">
        <v>0</v>
      </c>
      <c r="G3" s="59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4224</v>
      </c>
      <c r="Y3">
        <v>8136</v>
      </c>
      <c r="Z3">
        <v>0</v>
      </c>
      <c r="AA3">
        <v>13810</v>
      </c>
      <c r="AB3" t="s">
        <v>28</v>
      </c>
    </row>
    <row r="4" spans="1:28" ht="22" customHeight="1" x14ac:dyDescent="0.2">
      <c r="A4" t="s">
        <v>28</v>
      </c>
      <c r="B4" t="s">
        <v>29</v>
      </c>
      <c r="C4">
        <v>5</v>
      </c>
      <c r="D4">
        <v>1</v>
      </c>
      <c r="E4">
        <v>400</v>
      </c>
      <c r="F4" s="59">
        <v>0</v>
      </c>
      <c r="G4" s="59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3200</v>
      </c>
      <c r="S4">
        <v>0</v>
      </c>
      <c r="T4">
        <v>0</v>
      </c>
      <c r="U4">
        <v>0</v>
      </c>
      <c r="V4">
        <v>2712</v>
      </c>
      <c r="W4">
        <v>0</v>
      </c>
      <c r="X4">
        <v>3600</v>
      </c>
      <c r="Y4">
        <v>0</v>
      </c>
      <c r="Z4">
        <v>0</v>
      </c>
      <c r="AA4">
        <v>9912</v>
      </c>
      <c r="AB4" t="s">
        <v>28</v>
      </c>
    </row>
    <row r="5" spans="1:28" ht="22" customHeight="1" x14ac:dyDescent="0.2">
      <c r="A5" t="s">
        <v>28</v>
      </c>
      <c r="B5" t="s">
        <v>29</v>
      </c>
      <c r="C5">
        <v>4</v>
      </c>
      <c r="D5">
        <v>1</v>
      </c>
      <c r="E5">
        <v>448</v>
      </c>
      <c r="F5" s="59">
        <v>0</v>
      </c>
      <c r="G5" s="59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2000</v>
      </c>
      <c r="S5">
        <v>0</v>
      </c>
      <c r="T5">
        <v>0</v>
      </c>
      <c r="U5">
        <v>0</v>
      </c>
      <c r="V5">
        <v>2712</v>
      </c>
      <c r="W5">
        <v>0</v>
      </c>
      <c r="X5">
        <v>1608</v>
      </c>
      <c r="Y5">
        <v>0</v>
      </c>
      <c r="Z5">
        <v>0</v>
      </c>
      <c r="AA5">
        <v>6320</v>
      </c>
      <c r="AB5" t="s">
        <v>28</v>
      </c>
    </row>
    <row r="6" spans="1:28" ht="22" customHeight="1" x14ac:dyDescent="0.2">
      <c r="A6" t="s">
        <v>28</v>
      </c>
      <c r="B6" t="s">
        <v>29</v>
      </c>
      <c r="C6">
        <v>3</v>
      </c>
      <c r="D6">
        <v>0</v>
      </c>
      <c r="E6">
        <v>180</v>
      </c>
      <c r="F6" s="59">
        <v>0</v>
      </c>
      <c r="G6" s="59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6400</v>
      </c>
      <c r="S6">
        <v>0</v>
      </c>
      <c r="T6">
        <v>0</v>
      </c>
      <c r="U6">
        <v>0</v>
      </c>
      <c r="V6">
        <v>2712</v>
      </c>
      <c r="W6">
        <v>0</v>
      </c>
      <c r="X6">
        <v>2544</v>
      </c>
      <c r="Y6">
        <v>0</v>
      </c>
      <c r="Z6">
        <v>0</v>
      </c>
      <c r="AA6">
        <v>11836</v>
      </c>
      <c r="AB6" t="s">
        <v>28</v>
      </c>
    </row>
    <row r="7" spans="1:28" ht="22" customHeight="1" x14ac:dyDescent="0.2">
      <c r="A7" t="s">
        <v>28</v>
      </c>
      <c r="B7" t="s">
        <v>29</v>
      </c>
      <c r="C7">
        <v>6</v>
      </c>
      <c r="D7">
        <v>0</v>
      </c>
      <c r="E7">
        <v>1160</v>
      </c>
      <c r="F7" s="59">
        <v>0</v>
      </c>
      <c r="G7" s="59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3200</v>
      </c>
      <c r="S7">
        <v>0</v>
      </c>
      <c r="T7">
        <v>0</v>
      </c>
      <c r="U7">
        <v>0</v>
      </c>
      <c r="V7">
        <v>2712</v>
      </c>
      <c r="W7">
        <v>0</v>
      </c>
      <c r="X7">
        <v>5904</v>
      </c>
      <c r="Y7">
        <v>0</v>
      </c>
      <c r="Z7">
        <v>0</v>
      </c>
      <c r="AA7">
        <v>12976</v>
      </c>
      <c r="AB7" t="s">
        <v>28</v>
      </c>
    </row>
    <row r="8" spans="1:28" ht="22" customHeight="1" x14ac:dyDescent="0.2">
      <c r="A8" t="s">
        <v>28</v>
      </c>
      <c r="B8" t="s">
        <v>29</v>
      </c>
      <c r="C8">
        <v>1</v>
      </c>
      <c r="D8">
        <v>2</v>
      </c>
      <c r="E8">
        <v>0</v>
      </c>
      <c r="F8" s="59">
        <v>0</v>
      </c>
      <c r="G8" s="59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2712</v>
      </c>
      <c r="W8">
        <v>0</v>
      </c>
      <c r="X8">
        <v>2544</v>
      </c>
      <c r="Y8">
        <v>0</v>
      </c>
      <c r="Z8">
        <v>1200</v>
      </c>
      <c r="AA8">
        <v>6456</v>
      </c>
      <c r="AB8" t="s">
        <v>28</v>
      </c>
    </row>
    <row r="9" spans="1:28" ht="22" customHeight="1" x14ac:dyDescent="0.2">
      <c r="A9" t="s">
        <v>28</v>
      </c>
      <c r="B9" t="s">
        <v>30</v>
      </c>
      <c r="C9">
        <v>3</v>
      </c>
      <c r="D9">
        <v>1</v>
      </c>
      <c r="E9">
        <v>1400</v>
      </c>
      <c r="F9" s="59">
        <v>0</v>
      </c>
      <c r="G9" s="5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4800</v>
      </c>
      <c r="S9">
        <v>0</v>
      </c>
      <c r="T9">
        <v>0</v>
      </c>
      <c r="U9">
        <v>0</v>
      </c>
      <c r="V9">
        <v>2712</v>
      </c>
      <c r="W9">
        <v>0</v>
      </c>
      <c r="X9">
        <v>0</v>
      </c>
      <c r="Y9">
        <v>0</v>
      </c>
      <c r="Z9">
        <v>8136</v>
      </c>
      <c r="AA9">
        <v>17048</v>
      </c>
      <c r="AB9" t="s">
        <v>28</v>
      </c>
    </row>
    <row r="10" spans="1:28" ht="22" customHeight="1" x14ac:dyDescent="0.2">
      <c r="A10" t="s">
        <v>28</v>
      </c>
      <c r="B10" t="s">
        <v>30</v>
      </c>
      <c r="C10">
        <v>5</v>
      </c>
      <c r="D10">
        <v>0</v>
      </c>
      <c r="E10">
        <v>1800</v>
      </c>
      <c r="F10" s="59">
        <v>0</v>
      </c>
      <c r="G10" s="59">
        <v>0</v>
      </c>
      <c r="H10">
        <v>0</v>
      </c>
      <c r="I10">
        <v>1800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600</v>
      </c>
      <c r="S10">
        <v>0</v>
      </c>
      <c r="T10">
        <v>0</v>
      </c>
      <c r="U10">
        <v>0</v>
      </c>
      <c r="V10">
        <v>2712</v>
      </c>
      <c r="W10">
        <v>0</v>
      </c>
      <c r="X10">
        <v>5592</v>
      </c>
      <c r="Y10">
        <v>0</v>
      </c>
      <c r="Z10">
        <v>1200</v>
      </c>
      <c r="AA10">
        <v>13704</v>
      </c>
      <c r="AB10" t="s">
        <v>28</v>
      </c>
    </row>
    <row r="11" spans="1:28" ht="22" customHeight="1" x14ac:dyDescent="0.2">
      <c r="A11" t="s">
        <v>28</v>
      </c>
      <c r="B11" t="s">
        <v>31</v>
      </c>
      <c r="C11">
        <v>2</v>
      </c>
      <c r="D11">
        <v>0</v>
      </c>
      <c r="E11">
        <v>60</v>
      </c>
      <c r="F11" s="59">
        <v>0</v>
      </c>
      <c r="G11" s="59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2712</v>
      </c>
      <c r="W11">
        <v>0</v>
      </c>
      <c r="X11">
        <v>1296</v>
      </c>
      <c r="Y11">
        <v>0</v>
      </c>
      <c r="Z11">
        <v>2400</v>
      </c>
      <c r="AA11">
        <v>6468</v>
      </c>
      <c r="AB11" t="s">
        <v>28</v>
      </c>
    </row>
    <row r="12" spans="1:28" ht="22" customHeight="1" x14ac:dyDescent="0.2">
      <c r="A12" t="s">
        <v>28</v>
      </c>
      <c r="B12" t="s">
        <v>31</v>
      </c>
      <c r="C12">
        <v>5</v>
      </c>
      <c r="D12">
        <v>0</v>
      </c>
      <c r="E12">
        <v>576</v>
      </c>
      <c r="F12" s="59">
        <v>0</v>
      </c>
      <c r="G12" s="59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4056</v>
      </c>
      <c r="Y12">
        <v>0</v>
      </c>
      <c r="Z12">
        <v>2400</v>
      </c>
      <c r="AA12">
        <v>7032</v>
      </c>
      <c r="AB12" t="s">
        <v>28</v>
      </c>
    </row>
    <row r="13" spans="1:28" ht="22" customHeight="1" x14ac:dyDescent="0.2">
      <c r="A13" t="s">
        <v>28</v>
      </c>
      <c r="B13" t="s">
        <v>32</v>
      </c>
      <c r="C13">
        <v>3</v>
      </c>
      <c r="D13">
        <v>1</v>
      </c>
      <c r="E13">
        <v>720</v>
      </c>
      <c r="F13" s="59">
        <v>0</v>
      </c>
      <c r="G13" s="59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3120</v>
      </c>
      <c r="Y13">
        <v>0</v>
      </c>
      <c r="Z13">
        <v>7200</v>
      </c>
      <c r="AA13">
        <v>11040</v>
      </c>
      <c r="AB13" t="s">
        <v>28</v>
      </c>
    </row>
    <row r="14" spans="1:28" ht="22" customHeight="1" x14ac:dyDescent="0.2">
      <c r="A14" t="s">
        <v>28</v>
      </c>
      <c r="B14" t="s">
        <v>32</v>
      </c>
      <c r="C14">
        <v>5</v>
      </c>
      <c r="D14">
        <v>0</v>
      </c>
      <c r="E14">
        <v>400</v>
      </c>
      <c r="F14" s="59">
        <v>0</v>
      </c>
      <c r="G14" s="59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2784</v>
      </c>
      <c r="Y14">
        <v>0</v>
      </c>
      <c r="Z14">
        <v>0</v>
      </c>
      <c r="AA14">
        <v>3184</v>
      </c>
      <c r="AB14" t="s">
        <v>28</v>
      </c>
    </row>
    <row r="15" spans="1:28" ht="22" customHeight="1" x14ac:dyDescent="0.2">
      <c r="A15" t="s">
        <v>28</v>
      </c>
      <c r="B15" t="s">
        <v>32</v>
      </c>
      <c r="C15">
        <v>4</v>
      </c>
      <c r="D15">
        <v>0</v>
      </c>
      <c r="E15">
        <v>316</v>
      </c>
      <c r="F15" s="59">
        <v>0</v>
      </c>
      <c r="G15" s="59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2712</v>
      </c>
      <c r="W15">
        <v>0</v>
      </c>
      <c r="X15">
        <v>3600</v>
      </c>
      <c r="Y15">
        <v>0</v>
      </c>
      <c r="Z15">
        <v>0</v>
      </c>
      <c r="AA15">
        <v>6628</v>
      </c>
      <c r="AB15" t="s">
        <v>28</v>
      </c>
    </row>
    <row r="16" spans="1:28" ht="22" customHeight="1" x14ac:dyDescent="0.2">
      <c r="A16" t="s">
        <v>28</v>
      </c>
      <c r="B16" t="s">
        <v>33</v>
      </c>
      <c r="C16">
        <v>6</v>
      </c>
      <c r="D16">
        <v>0</v>
      </c>
      <c r="E16">
        <v>340</v>
      </c>
      <c r="F16" s="59">
        <v>0</v>
      </c>
      <c r="G16" s="59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4224</v>
      </c>
      <c r="Y16">
        <v>0</v>
      </c>
      <c r="Z16">
        <v>0</v>
      </c>
      <c r="AA16">
        <v>4564</v>
      </c>
      <c r="AB16" t="s">
        <v>28</v>
      </c>
    </row>
    <row r="17" spans="1:28" ht="22" customHeight="1" x14ac:dyDescent="0.2">
      <c r="A17" t="s">
        <v>28</v>
      </c>
      <c r="B17" t="s">
        <v>34</v>
      </c>
      <c r="C17">
        <v>6</v>
      </c>
      <c r="D17">
        <v>0</v>
      </c>
      <c r="E17">
        <v>250</v>
      </c>
      <c r="F17" s="59">
        <v>0</v>
      </c>
      <c r="G17" s="59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2928</v>
      </c>
      <c r="Y17">
        <v>0</v>
      </c>
      <c r="Z17">
        <v>2400</v>
      </c>
      <c r="AA17">
        <v>5578</v>
      </c>
      <c r="AB17" t="s">
        <v>28</v>
      </c>
    </row>
    <row r="18" spans="1:28" ht="22" customHeight="1" x14ac:dyDescent="0.2">
      <c r="A18" t="s">
        <v>28</v>
      </c>
      <c r="B18" t="s">
        <v>34</v>
      </c>
      <c r="C18">
        <v>2</v>
      </c>
      <c r="D18">
        <v>0</v>
      </c>
      <c r="E18">
        <v>275</v>
      </c>
      <c r="F18" s="59">
        <v>0</v>
      </c>
      <c r="G18" s="59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8136</v>
      </c>
      <c r="Z18">
        <v>0</v>
      </c>
      <c r="AA18">
        <v>8411</v>
      </c>
      <c r="AB18" t="s">
        <v>28</v>
      </c>
    </row>
    <row r="19" spans="1:28" ht="22" customHeight="1" x14ac:dyDescent="0.2">
      <c r="A19" t="s">
        <v>28</v>
      </c>
      <c r="B19" t="s">
        <v>34</v>
      </c>
      <c r="C19">
        <v>7</v>
      </c>
      <c r="D19">
        <v>0</v>
      </c>
      <c r="E19">
        <v>1000</v>
      </c>
      <c r="F19" s="59">
        <v>0</v>
      </c>
      <c r="G19" s="5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4800</v>
      </c>
      <c r="S19">
        <v>0</v>
      </c>
      <c r="T19">
        <v>0</v>
      </c>
      <c r="U19">
        <v>0</v>
      </c>
      <c r="V19">
        <v>2712</v>
      </c>
      <c r="W19">
        <v>0</v>
      </c>
      <c r="X19">
        <v>3744</v>
      </c>
      <c r="Y19">
        <v>0</v>
      </c>
      <c r="Z19">
        <v>4200</v>
      </c>
      <c r="AA19">
        <v>16456</v>
      </c>
      <c r="AB19" t="s">
        <v>28</v>
      </c>
    </row>
    <row r="20" spans="1:28" ht="22" customHeight="1" x14ac:dyDescent="0.2">
      <c r="A20" t="s">
        <v>28</v>
      </c>
      <c r="B20" t="s">
        <v>34</v>
      </c>
      <c r="C20">
        <v>1</v>
      </c>
      <c r="D20">
        <v>2</v>
      </c>
      <c r="E20">
        <v>0</v>
      </c>
      <c r="F20" s="59">
        <v>0</v>
      </c>
      <c r="G20" s="59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8136</v>
      </c>
      <c r="Z20">
        <v>0</v>
      </c>
      <c r="AA20">
        <v>8136</v>
      </c>
      <c r="AB20" t="s">
        <v>28</v>
      </c>
    </row>
    <row r="21" spans="1:28" ht="22" customHeight="1" x14ac:dyDescent="0.2">
      <c r="A21" t="s">
        <v>28</v>
      </c>
      <c r="B21" t="s">
        <v>34</v>
      </c>
      <c r="C21">
        <v>8</v>
      </c>
      <c r="D21">
        <v>2</v>
      </c>
      <c r="E21">
        <v>0</v>
      </c>
      <c r="F21" s="59">
        <v>0</v>
      </c>
      <c r="G21" s="59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6000</v>
      </c>
      <c r="S21">
        <v>0</v>
      </c>
      <c r="T21">
        <v>0</v>
      </c>
      <c r="U21">
        <v>0</v>
      </c>
      <c r="V21">
        <v>2712</v>
      </c>
      <c r="W21">
        <v>0</v>
      </c>
      <c r="X21">
        <v>3672</v>
      </c>
      <c r="Y21">
        <v>8688</v>
      </c>
      <c r="Z21">
        <v>1500</v>
      </c>
      <c r="AA21">
        <v>22572</v>
      </c>
      <c r="AB21" t="s">
        <v>28</v>
      </c>
    </row>
    <row r="22" spans="1:28" ht="22" customHeight="1" x14ac:dyDescent="0.2">
      <c r="A22" t="s">
        <v>28</v>
      </c>
      <c r="B22" t="s">
        <v>35</v>
      </c>
      <c r="C22">
        <v>5</v>
      </c>
      <c r="D22">
        <v>1</v>
      </c>
      <c r="E22">
        <v>1000</v>
      </c>
      <c r="F22" s="59">
        <v>0</v>
      </c>
      <c r="G22" s="59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1600</v>
      </c>
      <c r="S22">
        <v>0</v>
      </c>
      <c r="T22">
        <v>0</v>
      </c>
      <c r="U22">
        <v>0</v>
      </c>
      <c r="V22">
        <v>2712</v>
      </c>
      <c r="W22">
        <v>0</v>
      </c>
      <c r="X22">
        <v>3264</v>
      </c>
      <c r="Y22">
        <v>0</v>
      </c>
      <c r="Z22">
        <v>8400</v>
      </c>
      <c r="AA22">
        <v>16976</v>
      </c>
      <c r="AB22" t="s">
        <v>28</v>
      </c>
    </row>
    <row r="23" spans="1:28" ht="22" customHeight="1" x14ac:dyDescent="0.2">
      <c r="A23" t="s">
        <v>28</v>
      </c>
      <c r="B23" t="s">
        <v>35</v>
      </c>
      <c r="C23">
        <v>4</v>
      </c>
      <c r="D23">
        <v>1</v>
      </c>
      <c r="E23">
        <v>750</v>
      </c>
      <c r="F23" s="59">
        <v>0</v>
      </c>
      <c r="G23" s="59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0</v>
      </c>
      <c r="V23">
        <v>2712</v>
      </c>
      <c r="W23">
        <v>0</v>
      </c>
      <c r="X23">
        <v>1296</v>
      </c>
      <c r="Y23">
        <v>0</v>
      </c>
      <c r="Z23">
        <v>11088</v>
      </c>
      <c r="AA23">
        <v>16846</v>
      </c>
      <c r="AB23" t="s">
        <v>28</v>
      </c>
    </row>
    <row r="24" spans="1:28" ht="22" customHeight="1" x14ac:dyDescent="0.2">
      <c r="A24" t="s">
        <v>28</v>
      </c>
      <c r="B24" t="s">
        <v>35</v>
      </c>
      <c r="C24">
        <v>5</v>
      </c>
      <c r="D24">
        <v>1</v>
      </c>
      <c r="E24">
        <v>260</v>
      </c>
      <c r="F24" s="59">
        <v>0</v>
      </c>
      <c r="G24" s="59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1800</v>
      </c>
      <c r="S24">
        <v>0</v>
      </c>
      <c r="T24">
        <v>0</v>
      </c>
      <c r="U24">
        <v>0</v>
      </c>
      <c r="V24">
        <v>2712</v>
      </c>
      <c r="W24">
        <v>0</v>
      </c>
      <c r="X24">
        <v>1224</v>
      </c>
      <c r="Y24">
        <v>0</v>
      </c>
      <c r="Z24">
        <v>1920</v>
      </c>
      <c r="AA24">
        <v>7916</v>
      </c>
      <c r="AB24" t="s">
        <v>28</v>
      </c>
    </row>
    <row r="25" spans="1:28" ht="22" customHeight="1" x14ac:dyDescent="0.2">
      <c r="A25" t="s">
        <v>28</v>
      </c>
      <c r="B25" t="s">
        <v>35</v>
      </c>
      <c r="C25">
        <v>9</v>
      </c>
      <c r="D25">
        <v>1</v>
      </c>
      <c r="E25">
        <v>1000</v>
      </c>
      <c r="F25" s="59">
        <v>0</v>
      </c>
      <c r="G25" s="59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1920</v>
      </c>
      <c r="S25">
        <v>0</v>
      </c>
      <c r="T25">
        <v>0</v>
      </c>
      <c r="U25">
        <v>0</v>
      </c>
      <c r="V25">
        <v>2712</v>
      </c>
      <c r="W25">
        <v>0</v>
      </c>
      <c r="X25">
        <v>3384</v>
      </c>
      <c r="Y25">
        <v>0</v>
      </c>
      <c r="Z25">
        <v>0</v>
      </c>
      <c r="AA25">
        <v>9016</v>
      </c>
      <c r="AB25" t="s">
        <v>28</v>
      </c>
    </row>
    <row r="26" spans="1:28" ht="22" customHeight="1" x14ac:dyDescent="0.2">
      <c r="A26" t="s">
        <v>28</v>
      </c>
      <c r="B26" t="s">
        <v>35</v>
      </c>
      <c r="C26">
        <v>2</v>
      </c>
      <c r="D26">
        <v>1</v>
      </c>
      <c r="E26">
        <v>1000</v>
      </c>
      <c r="F26" s="59">
        <v>0</v>
      </c>
      <c r="G26" s="59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8136</v>
      </c>
      <c r="Z26">
        <v>24768</v>
      </c>
      <c r="AA26">
        <v>24768</v>
      </c>
      <c r="AB26" t="s">
        <v>28</v>
      </c>
    </row>
    <row r="27" spans="1:28" ht="22" customHeight="1" x14ac:dyDescent="0.2">
      <c r="A27" t="s">
        <v>28</v>
      </c>
      <c r="B27" t="s">
        <v>35</v>
      </c>
      <c r="C27">
        <v>6</v>
      </c>
      <c r="D27">
        <v>1</v>
      </c>
      <c r="E27">
        <v>344</v>
      </c>
      <c r="F27" s="59">
        <v>0</v>
      </c>
      <c r="G27" s="59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2712</v>
      </c>
      <c r="W27">
        <v>0</v>
      </c>
      <c r="X27">
        <v>1296</v>
      </c>
      <c r="Y27">
        <v>8688</v>
      </c>
      <c r="Z27">
        <v>2160</v>
      </c>
      <c r="AA27">
        <v>15200</v>
      </c>
      <c r="AB27" t="s">
        <v>28</v>
      </c>
    </row>
    <row r="28" spans="1:28" ht="22" customHeight="1" x14ac:dyDescent="0.2">
      <c r="A28" t="s">
        <v>28</v>
      </c>
      <c r="B28" t="s">
        <v>35</v>
      </c>
      <c r="C28">
        <v>6</v>
      </c>
      <c r="D28">
        <v>1</v>
      </c>
      <c r="E28">
        <v>320</v>
      </c>
      <c r="F28" s="59">
        <v>0</v>
      </c>
      <c r="G28" s="59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1280</v>
      </c>
      <c r="S28">
        <v>0</v>
      </c>
      <c r="T28">
        <v>0</v>
      </c>
      <c r="U28">
        <v>0</v>
      </c>
      <c r="V28">
        <v>2712</v>
      </c>
      <c r="W28">
        <v>0</v>
      </c>
      <c r="X28">
        <v>2400</v>
      </c>
      <c r="Y28">
        <v>0</v>
      </c>
      <c r="Z28">
        <v>0</v>
      </c>
      <c r="AA28">
        <v>6712</v>
      </c>
      <c r="AB28" t="s">
        <v>28</v>
      </c>
    </row>
    <row r="29" spans="1:28" ht="22" customHeight="1" x14ac:dyDescent="0.2">
      <c r="A29" t="s">
        <v>28</v>
      </c>
      <c r="B29" t="s">
        <v>35</v>
      </c>
      <c r="C29">
        <v>6</v>
      </c>
      <c r="D29">
        <v>1</v>
      </c>
      <c r="E29">
        <v>1040</v>
      </c>
      <c r="F29" s="59">
        <v>0</v>
      </c>
      <c r="G29" s="5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5064</v>
      </c>
      <c r="Y29">
        <v>0</v>
      </c>
      <c r="Z29">
        <v>0</v>
      </c>
      <c r="AA29">
        <v>6104</v>
      </c>
      <c r="AB29" t="s">
        <v>28</v>
      </c>
    </row>
    <row r="30" spans="1:28" ht="22" customHeight="1" x14ac:dyDescent="0.2">
      <c r="A30" t="s">
        <v>28</v>
      </c>
      <c r="B30" t="s">
        <v>35</v>
      </c>
      <c r="C30">
        <v>6</v>
      </c>
      <c r="D30">
        <v>1</v>
      </c>
      <c r="E30">
        <v>2000</v>
      </c>
      <c r="F30" s="59">
        <v>0</v>
      </c>
      <c r="G30" s="59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1600</v>
      </c>
      <c r="S30">
        <v>0</v>
      </c>
      <c r="T30">
        <v>0</v>
      </c>
      <c r="U30">
        <v>0</v>
      </c>
      <c r="V30">
        <v>2712</v>
      </c>
      <c r="W30">
        <v>0</v>
      </c>
      <c r="X30">
        <v>1680</v>
      </c>
      <c r="Y30">
        <v>0</v>
      </c>
      <c r="Z30">
        <v>8440</v>
      </c>
      <c r="AA30">
        <v>16432</v>
      </c>
      <c r="AB30" t="s">
        <v>28</v>
      </c>
    </row>
    <row r="31" spans="1:28" ht="22" customHeight="1" x14ac:dyDescent="0.2">
      <c r="A31" t="s">
        <v>28</v>
      </c>
      <c r="B31" t="s">
        <v>35</v>
      </c>
      <c r="C31">
        <v>11</v>
      </c>
      <c r="D31">
        <v>0</v>
      </c>
      <c r="E31">
        <v>300</v>
      </c>
      <c r="F31" s="59">
        <v>0</v>
      </c>
      <c r="G31" s="59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2712</v>
      </c>
      <c r="W31">
        <v>0</v>
      </c>
      <c r="X31">
        <v>4632</v>
      </c>
      <c r="Y31">
        <v>8688</v>
      </c>
      <c r="Z31">
        <v>7740</v>
      </c>
      <c r="AA31">
        <v>24072</v>
      </c>
      <c r="AB31" t="s">
        <v>28</v>
      </c>
    </row>
    <row r="32" spans="1:28" ht="22" customHeight="1" x14ac:dyDescent="0.2">
      <c r="A32" t="s">
        <v>28</v>
      </c>
      <c r="B32" t="s">
        <v>35</v>
      </c>
      <c r="C32">
        <v>3</v>
      </c>
      <c r="D32">
        <v>0</v>
      </c>
      <c r="E32">
        <v>625</v>
      </c>
      <c r="F32" s="59">
        <v>0</v>
      </c>
      <c r="G32" s="59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6000</v>
      </c>
      <c r="S32">
        <v>0</v>
      </c>
      <c r="T32">
        <v>600</v>
      </c>
      <c r="U32">
        <v>0</v>
      </c>
      <c r="V32">
        <v>2712</v>
      </c>
      <c r="W32">
        <v>0</v>
      </c>
      <c r="X32">
        <v>2544</v>
      </c>
      <c r="Y32">
        <v>0</v>
      </c>
      <c r="Z32">
        <v>0</v>
      </c>
      <c r="AA32">
        <v>12481</v>
      </c>
      <c r="AB32" t="s">
        <v>28</v>
      </c>
    </row>
    <row r="33" spans="1:28" ht="22" customHeight="1" x14ac:dyDescent="0.2">
      <c r="A33" t="s">
        <v>28</v>
      </c>
      <c r="B33" t="s">
        <v>35</v>
      </c>
      <c r="C33">
        <v>10</v>
      </c>
      <c r="D33">
        <v>0</v>
      </c>
      <c r="E33">
        <v>150</v>
      </c>
      <c r="F33" s="59">
        <v>0</v>
      </c>
      <c r="G33" s="59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2856</v>
      </c>
      <c r="Y33">
        <v>8136</v>
      </c>
      <c r="Z33">
        <v>0</v>
      </c>
      <c r="AA33">
        <v>11142</v>
      </c>
      <c r="AB33" t="s">
        <v>28</v>
      </c>
    </row>
    <row r="34" spans="1:28" ht="22" customHeight="1" x14ac:dyDescent="0.2">
      <c r="A34" t="s">
        <v>28</v>
      </c>
      <c r="B34" t="s">
        <v>35</v>
      </c>
      <c r="C34">
        <v>5</v>
      </c>
      <c r="D34">
        <v>0</v>
      </c>
      <c r="E34">
        <v>300</v>
      </c>
      <c r="F34" s="59">
        <v>0</v>
      </c>
      <c r="G34" s="59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2712</v>
      </c>
      <c r="W34">
        <v>0</v>
      </c>
      <c r="X34">
        <v>3384</v>
      </c>
      <c r="Y34">
        <v>0</v>
      </c>
      <c r="Z34">
        <v>3500</v>
      </c>
      <c r="AA34">
        <v>9896</v>
      </c>
      <c r="AB34" t="s">
        <v>28</v>
      </c>
    </row>
    <row r="35" spans="1:28" ht="22" customHeight="1" x14ac:dyDescent="0.2">
      <c r="A35" t="s">
        <v>28</v>
      </c>
      <c r="B35" t="s">
        <v>35</v>
      </c>
      <c r="C35">
        <v>6</v>
      </c>
      <c r="D35">
        <v>0</v>
      </c>
      <c r="E35">
        <v>240</v>
      </c>
      <c r="F35" s="59">
        <v>0</v>
      </c>
      <c r="G35" s="59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2000</v>
      </c>
      <c r="S35">
        <v>0</v>
      </c>
      <c r="T35">
        <v>0</v>
      </c>
      <c r="U35">
        <v>0</v>
      </c>
      <c r="V35">
        <v>2712</v>
      </c>
      <c r="W35">
        <v>0</v>
      </c>
      <c r="X35">
        <v>3624</v>
      </c>
      <c r="Y35">
        <v>0</v>
      </c>
      <c r="Z35">
        <v>0</v>
      </c>
      <c r="AA35">
        <v>8576</v>
      </c>
      <c r="AB35" t="s">
        <v>28</v>
      </c>
    </row>
    <row r="36" spans="1:28" ht="22" customHeight="1" x14ac:dyDescent="0.2">
      <c r="A36" t="s">
        <v>28</v>
      </c>
      <c r="B36" t="s">
        <v>35</v>
      </c>
      <c r="C36">
        <v>4</v>
      </c>
      <c r="D36">
        <v>0</v>
      </c>
      <c r="E36">
        <v>1000</v>
      </c>
      <c r="F36" s="59">
        <v>0</v>
      </c>
      <c r="G36" s="59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8000</v>
      </c>
      <c r="S36">
        <v>0</v>
      </c>
      <c r="T36">
        <v>0</v>
      </c>
      <c r="U36">
        <v>0</v>
      </c>
      <c r="V36">
        <v>2712</v>
      </c>
      <c r="W36">
        <v>0</v>
      </c>
      <c r="X36">
        <v>2004</v>
      </c>
      <c r="Y36">
        <v>0</v>
      </c>
      <c r="Z36">
        <v>2400</v>
      </c>
      <c r="AA36">
        <v>16116</v>
      </c>
      <c r="AB36" t="s">
        <v>28</v>
      </c>
    </row>
    <row r="37" spans="1:28" ht="22" customHeight="1" x14ac:dyDescent="0.2">
      <c r="A37" t="s">
        <v>28</v>
      </c>
      <c r="B37" t="s">
        <v>35</v>
      </c>
      <c r="C37">
        <v>2</v>
      </c>
      <c r="D37">
        <v>0</v>
      </c>
      <c r="E37">
        <v>400</v>
      </c>
      <c r="F37" s="59">
        <v>0</v>
      </c>
      <c r="G37" s="59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16320</v>
      </c>
      <c r="Z37">
        <v>600</v>
      </c>
      <c r="AA37">
        <v>17320</v>
      </c>
      <c r="AB37" t="s">
        <v>28</v>
      </c>
    </row>
    <row r="38" spans="1:28" ht="22" customHeight="1" x14ac:dyDescent="0.2">
      <c r="A38" t="s">
        <v>28</v>
      </c>
      <c r="B38" t="s">
        <v>35</v>
      </c>
      <c r="C38">
        <v>4</v>
      </c>
      <c r="D38">
        <v>0</v>
      </c>
      <c r="E38">
        <v>1800</v>
      </c>
      <c r="F38" s="59">
        <v>0</v>
      </c>
      <c r="G38" s="59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2712</v>
      </c>
      <c r="W38">
        <v>0</v>
      </c>
      <c r="X38">
        <v>2544</v>
      </c>
      <c r="Y38">
        <v>0</v>
      </c>
      <c r="Z38">
        <v>0</v>
      </c>
      <c r="AA38">
        <v>7056</v>
      </c>
      <c r="AB38" t="s">
        <v>28</v>
      </c>
    </row>
    <row r="39" spans="1:28" ht="22" customHeight="1" x14ac:dyDescent="0.2">
      <c r="A39" t="s">
        <v>28</v>
      </c>
      <c r="B39" t="s">
        <v>35</v>
      </c>
      <c r="C39">
        <v>4</v>
      </c>
      <c r="D39">
        <v>2</v>
      </c>
      <c r="E39">
        <v>0</v>
      </c>
      <c r="F39" s="59">
        <v>0</v>
      </c>
      <c r="G39" s="5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3200</v>
      </c>
      <c r="S39">
        <v>0</v>
      </c>
      <c r="T39">
        <v>0</v>
      </c>
      <c r="U39">
        <v>0</v>
      </c>
      <c r="V39">
        <v>2712</v>
      </c>
      <c r="W39">
        <v>0</v>
      </c>
      <c r="X39">
        <v>0</v>
      </c>
      <c r="Y39">
        <v>8136</v>
      </c>
      <c r="Z39">
        <v>11000</v>
      </c>
      <c r="AA39">
        <v>14059</v>
      </c>
      <c r="AB39" t="s">
        <v>28</v>
      </c>
    </row>
    <row r="40" spans="1:28" ht="22" customHeight="1" x14ac:dyDescent="0.2">
      <c r="A40" t="s">
        <v>28</v>
      </c>
      <c r="B40" t="s">
        <v>35</v>
      </c>
      <c r="C40">
        <v>4</v>
      </c>
      <c r="D40">
        <v>2</v>
      </c>
      <c r="E40">
        <v>0</v>
      </c>
      <c r="F40" s="59">
        <v>0</v>
      </c>
      <c r="G40" s="59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9240</v>
      </c>
      <c r="AA40">
        <v>9240</v>
      </c>
      <c r="AB40" t="s">
        <v>28</v>
      </c>
    </row>
    <row r="41" spans="1:28" ht="22" customHeight="1" x14ac:dyDescent="0.2">
      <c r="A41" t="s">
        <v>28</v>
      </c>
      <c r="B41" t="s">
        <v>35</v>
      </c>
      <c r="C41">
        <v>5</v>
      </c>
      <c r="D41">
        <v>2</v>
      </c>
      <c r="E41">
        <v>0</v>
      </c>
      <c r="F41" s="59">
        <v>0</v>
      </c>
      <c r="G41" s="59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30000</v>
      </c>
      <c r="AA41">
        <v>30000</v>
      </c>
      <c r="AB41" t="s">
        <v>28</v>
      </c>
    </row>
    <row r="42" spans="1:28" ht="22" customHeight="1" x14ac:dyDescent="0.2">
      <c r="A42" t="s">
        <v>28</v>
      </c>
      <c r="B42" t="s">
        <v>36</v>
      </c>
      <c r="C42">
        <v>6</v>
      </c>
      <c r="D42">
        <v>1</v>
      </c>
      <c r="E42">
        <v>2000</v>
      </c>
      <c r="F42" s="59">
        <v>0</v>
      </c>
      <c r="G42" s="59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2000</v>
      </c>
      <c r="S42">
        <v>0</v>
      </c>
      <c r="T42">
        <v>1440</v>
      </c>
      <c r="U42">
        <v>0</v>
      </c>
      <c r="V42">
        <v>2712</v>
      </c>
      <c r="W42">
        <v>0</v>
      </c>
      <c r="X42">
        <v>960</v>
      </c>
      <c r="Y42">
        <v>0</v>
      </c>
      <c r="Z42">
        <v>3000</v>
      </c>
      <c r="AA42">
        <v>12112</v>
      </c>
      <c r="AB42" t="s">
        <v>28</v>
      </c>
    </row>
    <row r="43" spans="1:28" ht="22" customHeight="1" x14ac:dyDescent="0.2">
      <c r="A43" t="s">
        <v>28</v>
      </c>
      <c r="B43" t="s">
        <v>36</v>
      </c>
      <c r="C43">
        <v>6</v>
      </c>
      <c r="D43">
        <v>1</v>
      </c>
      <c r="E43">
        <v>400</v>
      </c>
      <c r="F43" s="59">
        <v>0</v>
      </c>
      <c r="G43" s="59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1200</v>
      </c>
      <c r="S43">
        <v>0</v>
      </c>
      <c r="T43">
        <v>0</v>
      </c>
      <c r="U43">
        <v>0</v>
      </c>
      <c r="V43">
        <v>2712</v>
      </c>
      <c r="W43">
        <v>0</v>
      </c>
      <c r="X43">
        <v>1632</v>
      </c>
      <c r="Y43">
        <v>0</v>
      </c>
      <c r="Z43">
        <v>1200</v>
      </c>
      <c r="AA43">
        <v>7144</v>
      </c>
      <c r="AB43" t="s">
        <v>28</v>
      </c>
    </row>
    <row r="44" spans="1:28" ht="22" customHeight="1" x14ac:dyDescent="0.2">
      <c r="A44" t="s">
        <v>28</v>
      </c>
      <c r="B44" t="s">
        <v>36</v>
      </c>
      <c r="C44">
        <v>5</v>
      </c>
      <c r="D44">
        <v>1</v>
      </c>
      <c r="E44">
        <v>1500</v>
      </c>
      <c r="F44" s="59">
        <v>0</v>
      </c>
      <c r="G44" s="59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1200</v>
      </c>
      <c r="S44">
        <v>0</v>
      </c>
      <c r="T44">
        <v>0</v>
      </c>
      <c r="U44">
        <v>0</v>
      </c>
      <c r="V44">
        <v>2712</v>
      </c>
      <c r="W44">
        <v>0</v>
      </c>
      <c r="X44">
        <v>0</v>
      </c>
      <c r="Y44">
        <v>0</v>
      </c>
      <c r="Z44">
        <v>0</v>
      </c>
      <c r="AA44">
        <v>5412</v>
      </c>
      <c r="AB44" t="s">
        <v>28</v>
      </c>
    </row>
    <row r="45" spans="1:28" ht="22" customHeight="1" x14ac:dyDescent="0.2">
      <c r="A45" t="s">
        <v>28</v>
      </c>
      <c r="B45" t="s">
        <v>36</v>
      </c>
      <c r="C45">
        <v>4</v>
      </c>
      <c r="D45">
        <v>1</v>
      </c>
      <c r="E45">
        <v>1200</v>
      </c>
      <c r="F45" s="59">
        <v>0</v>
      </c>
      <c r="G45" s="59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2400</v>
      </c>
      <c r="S45">
        <v>0</v>
      </c>
      <c r="T45">
        <v>0</v>
      </c>
      <c r="U45">
        <v>0</v>
      </c>
      <c r="V45">
        <v>2712</v>
      </c>
      <c r="W45">
        <v>0</v>
      </c>
      <c r="X45">
        <v>0</v>
      </c>
      <c r="Y45">
        <v>0</v>
      </c>
      <c r="Z45">
        <v>2034</v>
      </c>
      <c r="AA45">
        <v>8346</v>
      </c>
      <c r="AB45" t="s">
        <v>28</v>
      </c>
    </row>
    <row r="46" spans="1:28" ht="22" customHeight="1" x14ac:dyDescent="0.2">
      <c r="A46" t="s">
        <v>28</v>
      </c>
      <c r="B46" t="s">
        <v>36</v>
      </c>
      <c r="C46">
        <v>7</v>
      </c>
      <c r="D46">
        <v>1</v>
      </c>
      <c r="E46">
        <v>0</v>
      </c>
      <c r="F46" s="59">
        <v>0</v>
      </c>
      <c r="G46" s="59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1800</v>
      </c>
      <c r="S46">
        <v>0</v>
      </c>
      <c r="T46">
        <v>0</v>
      </c>
      <c r="U46">
        <v>0</v>
      </c>
      <c r="V46">
        <v>2712</v>
      </c>
      <c r="W46">
        <v>0</v>
      </c>
      <c r="X46">
        <v>0</v>
      </c>
      <c r="Y46">
        <v>8136</v>
      </c>
      <c r="Z46">
        <v>0</v>
      </c>
      <c r="AA46">
        <v>12648</v>
      </c>
      <c r="AB46" t="s">
        <v>28</v>
      </c>
    </row>
    <row r="47" spans="1:28" ht="22" customHeight="1" x14ac:dyDescent="0.2">
      <c r="A47" t="s">
        <v>28</v>
      </c>
      <c r="B47" t="s">
        <v>36</v>
      </c>
      <c r="C47">
        <v>4</v>
      </c>
      <c r="D47">
        <v>1</v>
      </c>
      <c r="E47">
        <v>1400</v>
      </c>
      <c r="F47" s="59">
        <v>0</v>
      </c>
      <c r="G47" s="59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800</v>
      </c>
      <c r="S47">
        <v>0</v>
      </c>
      <c r="T47">
        <v>960</v>
      </c>
      <c r="U47">
        <v>0</v>
      </c>
      <c r="V47">
        <v>2712</v>
      </c>
      <c r="W47">
        <v>0</v>
      </c>
      <c r="X47">
        <v>1752</v>
      </c>
      <c r="Y47">
        <v>0</v>
      </c>
      <c r="Z47">
        <v>3600</v>
      </c>
      <c r="AA47">
        <v>11224</v>
      </c>
      <c r="AB47" t="s">
        <v>28</v>
      </c>
    </row>
    <row r="48" spans="1:28" ht="22" customHeight="1" x14ac:dyDescent="0.2">
      <c r="A48" t="s">
        <v>28</v>
      </c>
      <c r="B48" t="s">
        <v>36</v>
      </c>
      <c r="C48">
        <v>4</v>
      </c>
      <c r="D48">
        <v>1</v>
      </c>
      <c r="E48">
        <v>800</v>
      </c>
      <c r="F48" s="59">
        <v>0</v>
      </c>
      <c r="G48" s="59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8136</v>
      </c>
      <c r="Z48">
        <v>0</v>
      </c>
      <c r="AA48">
        <v>10536</v>
      </c>
      <c r="AB48" t="s">
        <v>28</v>
      </c>
    </row>
    <row r="49" spans="1:28" ht="22" customHeight="1" x14ac:dyDescent="0.2">
      <c r="A49" t="s">
        <v>28</v>
      </c>
      <c r="B49" t="s">
        <v>36</v>
      </c>
      <c r="C49">
        <v>4</v>
      </c>
      <c r="D49">
        <v>1</v>
      </c>
      <c r="E49">
        <v>160</v>
      </c>
      <c r="F49" s="59">
        <v>0</v>
      </c>
      <c r="G49" s="5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1600</v>
      </c>
      <c r="S49">
        <v>0</v>
      </c>
      <c r="T49">
        <v>0</v>
      </c>
      <c r="U49">
        <v>0</v>
      </c>
      <c r="V49">
        <v>2712</v>
      </c>
      <c r="W49">
        <v>0</v>
      </c>
      <c r="X49">
        <v>840</v>
      </c>
      <c r="Y49">
        <v>0</v>
      </c>
      <c r="Z49">
        <v>0</v>
      </c>
      <c r="AA49">
        <v>5312</v>
      </c>
      <c r="AB49" t="s">
        <v>28</v>
      </c>
    </row>
    <row r="50" spans="1:28" ht="22" customHeight="1" x14ac:dyDescent="0.2">
      <c r="A50" t="s">
        <v>28</v>
      </c>
      <c r="B50" t="s">
        <v>36</v>
      </c>
      <c r="C50">
        <v>5</v>
      </c>
      <c r="D50">
        <v>1</v>
      </c>
      <c r="E50">
        <v>1080</v>
      </c>
      <c r="F50" s="59">
        <v>0</v>
      </c>
      <c r="G50" s="59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3200</v>
      </c>
      <c r="S50">
        <v>0</v>
      </c>
      <c r="T50">
        <v>0</v>
      </c>
      <c r="U50">
        <v>0</v>
      </c>
      <c r="V50">
        <v>2712</v>
      </c>
      <c r="W50">
        <v>0</v>
      </c>
      <c r="X50">
        <v>3000</v>
      </c>
      <c r="Y50">
        <v>0</v>
      </c>
      <c r="Z50">
        <v>240</v>
      </c>
      <c r="AA50">
        <v>10232</v>
      </c>
      <c r="AB50" t="s">
        <v>28</v>
      </c>
    </row>
    <row r="51" spans="1:28" ht="22" customHeight="1" x14ac:dyDescent="0.2">
      <c r="A51" t="s">
        <v>28</v>
      </c>
      <c r="B51" t="s">
        <v>36</v>
      </c>
      <c r="C51">
        <v>3</v>
      </c>
      <c r="D51">
        <v>1</v>
      </c>
      <c r="E51">
        <v>2000</v>
      </c>
      <c r="F51" s="59">
        <v>0</v>
      </c>
      <c r="G51" s="59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1560</v>
      </c>
      <c r="Y51">
        <v>0</v>
      </c>
      <c r="Z51">
        <v>13200</v>
      </c>
      <c r="AA51">
        <v>16760</v>
      </c>
      <c r="AB51" t="s">
        <v>28</v>
      </c>
    </row>
    <row r="52" spans="1:28" ht="22" customHeight="1" x14ac:dyDescent="0.2">
      <c r="A52" t="s">
        <v>28</v>
      </c>
      <c r="B52" t="s">
        <v>36</v>
      </c>
      <c r="C52">
        <v>4</v>
      </c>
      <c r="D52">
        <v>1</v>
      </c>
      <c r="E52">
        <v>1664</v>
      </c>
      <c r="F52" s="59">
        <v>0</v>
      </c>
      <c r="G52" s="59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2712</v>
      </c>
      <c r="W52">
        <v>0</v>
      </c>
      <c r="X52">
        <v>1752</v>
      </c>
      <c r="Y52">
        <v>8688</v>
      </c>
      <c r="Z52">
        <v>2400</v>
      </c>
      <c r="AA52">
        <v>17216</v>
      </c>
      <c r="AB52" t="s">
        <v>28</v>
      </c>
    </row>
    <row r="53" spans="1:28" ht="22" customHeight="1" x14ac:dyDescent="0.2">
      <c r="A53" t="s">
        <v>28</v>
      </c>
      <c r="B53" t="s">
        <v>36</v>
      </c>
      <c r="C53">
        <v>5</v>
      </c>
      <c r="D53">
        <v>0</v>
      </c>
      <c r="E53">
        <v>720</v>
      </c>
      <c r="F53" s="59">
        <v>0</v>
      </c>
      <c r="G53" s="59">
        <v>0</v>
      </c>
      <c r="H53">
        <v>0</v>
      </c>
      <c r="I53">
        <v>600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17376</v>
      </c>
      <c r="Z53">
        <v>1200</v>
      </c>
      <c r="AA53">
        <v>19896</v>
      </c>
      <c r="AB53" t="s">
        <v>28</v>
      </c>
    </row>
    <row r="54" spans="1:28" ht="22" customHeight="1" x14ac:dyDescent="0.2">
      <c r="A54" t="s">
        <v>28</v>
      </c>
      <c r="B54" t="s">
        <v>36</v>
      </c>
      <c r="C54">
        <v>7</v>
      </c>
      <c r="D54">
        <v>0</v>
      </c>
      <c r="E54">
        <v>600</v>
      </c>
      <c r="F54" s="59">
        <v>0</v>
      </c>
      <c r="G54" s="59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800</v>
      </c>
      <c r="S54">
        <v>0</v>
      </c>
      <c r="T54">
        <v>0</v>
      </c>
      <c r="U54">
        <v>0</v>
      </c>
      <c r="V54">
        <v>2712</v>
      </c>
      <c r="W54">
        <v>0</v>
      </c>
      <c r="X54">
        <v>2544</v>
      </c>
      <c r="Y54">
        <v>0</v>
      </c>
      <c r="Z54">
        <v>360</v>
      </c>
      <c r="AA54">
        <v>7016</v>
      </c>
      <c r="AB54" t="s">
        <v>28</v>
      </c>
    </row>
    <row r="55" spans="1:28" ht="22" customHeight="1" x14ac:dyDescent="0.2">
      <c r="A55" t="s">
        <v>28</v>
      </c>
      <c r="B55" t="s">
        <v>36</v>
      </c>
      <c r="C55">
        <v>5</v>
      </c>
      <c r="D55">
        <v>0</v>
      </c>
      <c r="E55">
        <v>90</v>
      </c>
      <c r="F55" s="59">
        <v>0</v>
      </c>
      <c r="G55" s="59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1920</v>
      </c>
      <c r="Y55">
        <v>0</v>
      </c>
      <c r="Z55">
        <v>4800</v>
      </c>
      <c r="AA55">
        <v>6810</v>
      </c>
      <c r="AB55" t="s">
        <v>28</v>
      </c>
    </row>
    <row r="56" spans="1:28" ht="22" customHeight="1" x14ac:dyDescent="0.2">
      <c r="A56" t="s">
        <v>28</v>
      </c>
      <c r="B56" t="s">
        <v>36</v>
      </c>
      <c r="C56">
        <v>5</v>
      </c>
      <c r="D56">
        <v>0</v>
      </c>
      <c r="E56">
        <v>500</v>
      </c>
      <c r="F56" s="59">
        <v>0</v>
      </c>
      <c r="G56" s="59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3200</v>
      </c>
      <c r="S56">
        <v>0</v>
      </c>
      <c r="T56">
        <v>0</v>
      </c>
      <c r="U56">
        <v>0</v>
      </c>
      <c r="V56">
        <v>2712</v>
      </c>
      <c r="W56">
        <v>0</v>
      </c>
      <c r="X56">
        <v>2376</v>
      </c>
      <c r="Y56">
        <v>0</v>
      </c>
      <c r="Z56">
        <v>0</v>
      </c>
      <c r="AA56">
        <v>8788</v>
      </c>
      <c r="AB56" t="s">
        <v>28</v>
      </c>
    </row>
    <row r="57" spans="1:28" ht="22" customHeight="1" x14ac:dyDescent="0.2">
      <c r="A57" t="s">
        <v>28</v>
      </c>
      <c r="B57" t="s">
        <v>36</v>
      </c>
      <c r="C57">
        <v>2</v>
      </c>
      <c r="D57">
        <v>0</v>
      </c>
      <c r="E57">
        <v>700</v>
      </c>
      <c r="F57" s="59">
        <v>0</v>
      </c>
      <c r="G57" s="59">
        <v>0</v>
      </c>
      <c r="H57">
        <v>0</v>
      </c>
      <c r="I57">
        <v>840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8136</v>
      </c>
      <c r="Z57">
        <v>960</v>
      </c>
      <c r="AA57">
        <v>10636</v>
      </c>
      <c r="AB57" t="s">
        <v>28</v>
      </c>
    </row>
    <row r="58" spans="1:28" ht="22" customHeight="1" x14ac:dyDescent="0.2">
      <c r="A58" t="s">
        <v>28</v>
      </c>
      <c r="B58" t="s">
        <v>36</v>
      </c>
      <c r="C58">
        <v>5</v>
      </c>
      <c r="D58">
        <v>2</v>
      </c>
      <c r="E58">
        <v>0</v>
      </c>
      <c r="F58" s="59">
        <v>0</v>
      </c>
      <c r="G58" s="59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7200</v>
      </c>
      <c r="S58">
        <v>0</v>
      </c>
      <c r="T58">
        <v>0</v>
      </c>
      <c r="U58">
        <v>0</v>
      </c>
      <c r="V58">
        <v>2712</v>
      </c>
      <c r="W58">
        <v>0</v>
      </c>
      <c r="X58">
        <v>2040</v>
      </c>
      <c r="Y58">
        <v>0</v>
      </c>
      <c r="Z58">
        <v>10488</v>
      </c>
      <c r="AA58">
        <v>22440</v>
      </c>
      <c r="AB58" t="s">
        <v>28</v>
      </c>
    </row>
    <row r="59" spans="1:28" ht="22" customHeight="1" x14ac:dyDescent="0.2">
      <c r="A59" t="s">
        <v>28</v>
      </c>
      <c r="B59" t="s">
        <v>36</v>
      </c>
      <c r="C59">
        <v>5</v>
      </c>
      <c r="D59">
        <v>2</v>
      </c>
      <c r="E59">
        <v>0</v>
      </c>
      <c r="F59" s="59">
        <v>0</v>
      </c>
      <c r="G59" s="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3000</v>
      </c>
      <c r="S59">
        <v>0</v>
      </c>
      <c r="T59">
        <v>0</v>
      </c>
      <c r="U59">
        <v>0</v>
      </c>
      <c r="V59">
        <v>2712</v>
      </c>
      <c r="W59">
        <v>0</v>
      </c>
      <c r="X59">
        <v>1296</v>
      </c>
      <c r="Y59">
        <v>0</v>
      </c>
      <c r="Z59">
        <v>400</v>
      </c>
      <c r="AA59">
        <v>7408</v>
      </c>
      <c r="AB59" t="s">
        <v>28</v>
      </c>
    </row>
    <row r="60" spans="1:28" ht="22" customHeight="1" x14ac:dyDescent="0.2">
      <c r="A60" t="s">
        <v>28</v>
      </c>
      <c r="B60" t="s">
        <v>36</v>
      </c>
      <c r="C60">
        <v>4</v>
      </c>
      <c r="D60">
        <v>2</v>
      </c>
      <c r="E60">
        <v>0</v>
      </c>
      <c r="F60" s="59">
        <v>0</v>
      </c>
      <c r="G60" s="59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4800</v>
      </c>
      <c r="S60">
        <v>0</v>
      </c>
      <c r="T60">
        <v>0</v>
      </c>
      <c r="U60">
        <v>0</v>
      </c>
      <c r="V60">
        <v>2712</v>
      </c>
      <c r="W60">
        <v>0</v>
      </c>
      <c r="X60">
        <v>2040</v>
      </c>
      <c r="Y60">
        <v>0</v>
      </c>
      <c r="Z60">
        <v>800</v>
      </c>
      <c r="AA60">
        <v>10352</v>
      </c>
      <c r="AB60" t="s">
        <v>28</v>
      </c>
    </row>
    <row r="61" spans="1:28" ht="22" customHeight="1" x14ac:dyDescent="0.2">
      <c r="A61" t="s">
        <v>28</v>
      </c>
      <c r="B61" t="s">
        <v>37</v>
      </c>
      <c r="C61">
        <v>4</v>
      </c>
      <c r="D61">
        <v>0</v>
      </c>
      <c r="E61">
        <v>1200</v>
      </c>
      <c r="F61" s="59">
        <v>0</v>
      </c>
      <c r="G61" s="59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2760</v>
      </c>
      <c r="Y61">
        <v>0</v>
      </c>
      <c r="Z61">
        <v>0</v>
      </c>
      <c r="AA61">
        <v>3960</v>
      </c>
      <c r="AB61" t="s">
        <v>28</v>
      </c>
    </row>
    <row r="62" spans="1:28" ht="22" customHeight="1" x14ac:dyDescent="0.2">
      <c r="A62" t="s">
        <v>28</v>
      </c>
      <c r="B62" t="s">
        <v>37</v>
      </c>
      <c r="C62">
        <v>2</v>
      </c>
      <c r="D62">
        <v>0</v>
      </c>
      <c r="E62">
        <v>760</v>
      </c>
      <c r="F62" s="59">
        <v>0</v>
      </c>
      <c r="G62" s="59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8160</v>
      </c>
      <c r="Z62">
        <v>1200</v>
      </c>
      <c r="AA62">
        <v>10120</v>
      </c>
      <c r="AB62" t="s">
        <v>28</v>
      </c>
    </row>
    <row r="63" spans="1:28" ht="22" customHeight="1" x14ac:dyDescent="0.2">
      <c r="A63" t="s">
        <v>28</v>
      </c>
      <c r="B63" t="s">
        <v>38</v>
      </c>
      <c r="C63">
        <v>4</v>
      </c>
      <c r="D63">
        <v>0</v>
      </c>
      <c r="E63">
        <v>2500</v>
      </c>
      <c r="F63" s="59">
        <v>0</v>
      </c>
      <c r="G63" s="59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2000</v>
      </c>
      <c r="S63">
        <v>0</v>
      </c>
      <c r="T63">
        <v>0</v>
      </c>
      <c r="U63">
        <v>0</v>
      </c>
      <c r="V63">
        <v>2712</v>
      </c>
      <c r="W63">
        <v>0</v>
      </c>
      <c r="X63">
        <v>3288</v>
      </c>
      <c r="Y63">
        <v>0</v>
      </c>
      <c r="Z63">
        <v>0</v>
      </c>
      <c r="AA63">
        <v>10500</v>
      </c>
      <c r="AB63" t="s">
        <v>28</v>
      </c>
    </row>
    <row r="64" spans="1:28" ht="22" customHeight="1" x14ac:dyDescent="0.2">
      <c r="A64" t="s">
        <v>28</v>
      </c>
      <c r="B64" t="s">
        <v>38</v>
      </c>
      <c r="C64">
        <v>3</v>
      </c>
      <c r="D64">
        <v>0</v>
      </c>
      <c r="E64">
        <v>2000</v>
      </c>
      <c r="F64" s="59">
        <v>0</v>
      </c>
      <c r="G64" s="59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3200</v>
      </c>
      <c r="S64">
        <v>0</v>
      </c>
      <c r="T64">
        <v>0</v>
      </c>
      <c r="U64">
        <v>0</v>
      </c>
      <c r="V64">
        <v>2712</v>
      </c>
      <c r="W64">
        <v>0</v>
      </c>
      <c r="X64">
        <v>0</v>
      </c>
      <c r="Y64">
        <v>0</v>
      </c>
      <c r="Z64">
        <v>0</v>
      </c>
      <c r="AA64">
        <v>7912</v>
      </c>
      <c r="AB64" t="s">
        <v>28</v>
      </c>
    </row>
    <row r="65" spans="1:28" ht="22" customHeight="1" x14ac:dyDescent="0.2">
      <c r="A65" t="s">
        <v>28</v>
      </c>
      <c r="B65" t="s">
        <v>39</v>
      </c>
      <c r="C65">
        <v>3</v>
      </c>
      <c r="D65">
        <v>1</v>
      </c>
      <c r="E65">
        <v>1940</v>
      </c>
      <c r="F65" s="59">
        <v>0</v>
      </c>
      <c r="G65" s="59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1200</v>
      </c>
      <c r="Y65">
        <v>0</v>
      </c>
      <c r="Z65">
        <v>1080</v>
      </c>
      <c r="AA65">
        <v>4220</v>
      </c>
      <c r="AB65" t="s">
        <v>28</v>
      </c>
    </row>
    <row r="66" spans="1:28" ht="22" customHeight="1" x14ac:dyDescent="0.2">
      <c r="A66" t="s">
        <v>28</v>
      </c>
      <c r="B66" t="s">
        <v>39</v>
      </c>
      <c r="C66">
        <v>3</v>
      </c>
      <c r="D66">
        <v>1</v>
      </c>
      <c r="E66">
        <v>2940</v>
      </c>
      <c r="F66" s="59">
        <v>0</v>
      </c>
      <c r="G66" s="59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7000</v>
      </c>
      <c r="AA66">
        <v>9940</v>
      </c>
      <c r="AB66" t="s">
        <v>28</v>
      </c>
    </row>
    <row r="67" spans="1:28" ht="22" customHeight="1" x14ac:dyDescent="0.2">
      <c r="A67" t="s">
        <v>28</v>
      </c>
      <c r="B67" t="s">
        <v>39</v>
      </c>
      <c r="C67">
        <v>5</v>
      </c>
      <c r="D67">
        <v>0</v>
      </c>
      <c r="E67">
        <v>3200</v>
      </c>
      <c r="F67" s="59">
        <v>0</v>
      </c>
      <c r="G67" s="59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3200</v>
      </c>
      <c r="S67">
        <v>0</v>
      </c>
      <c r="T67">
        <v>0</v>
      </c>
      <c r="U67">
        <v>0</v>
      </c>
      <c r="V67">
        <v>2712</v>
      </c>
      <c r="W67">
        <v>0</v>
      </c>
      <c r="X67">
        <v>840</v>
      </c>
      <c r="Y67">
        <v>0</v>
      </c>
      <c r="Z67">
        <v>3000</v>
      </c>
      <c r="AA67">
        <v>12952</v>
      </c>
      <c r="AB67" t="s">
        <v>28</v>
      </c>
    </row>
    <row r="68" spans="1:28" ht="22" customHeight="1" x14ac:dyDescent="0.2">
      <c r="A68" t="s">
        <v>28</v>
      </c>
      <c r="C68">
        <v>4</v>
      </c>
      <c r="D68">
        <v>1</v>
      </c>
      <c r="E68">
        <v>300</v>
      </c>
      <c r="F68" s="59">
        <v>0</v>
      </c>
      <c r="G68" s="59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8136</v>
      </c>
      <c r="Z68">
        <v>8136</v>
      </c>
      <c r="AA68">
        <v>16572</v>
      </c>
      <c r="AB68" t="s">
        <v>28</v>
      </c>
    </row>
    <row r="69" spans="1:28" ht="22" customHeight="1" x14ac:dyDescent="0.2">
      <c r="A69" t="s">
        <v>28</v>
      </c>
      <c r="C69">
        <v>5</v>
      </c>
      <c r="D69">
        <v>1</v>
      </c>
      <c r="E69">
        <v>1400</v>
      </c>
      <c r="F69" s="59">
        <v>0</v>
      </c>
      <c r="G69" s="5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2544</v>
      </c>
      <c r="Y69">
        <v>16272</v>
      </c>
      <c r="Z69">
        <v>600</v>
      </c>
      <c r="AA69">
        <v>20816</v>
      </c>
      <c r="AB69" t="s">
        <v>28</v>
      </c>
    </row>
    <row r="70" spans="1:28" ht="22" customHeight="1" x14ac:dyDescent="0.2">
      <c r="A70" t="s">
        <v>28</v>
      </c>
      <c r="C70">
        <v>2</v>
      </c>
      <c r="D70">
        <v>1</v>
      </c>
      <c r="E70">
        <v>1400</v>
      </c>
      <c r="F70" s="59">
        <v>0</v>
      </c>
      <c r="G70" s="59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840</v>
      </c>
      <c r="Y70">
        <v>8136</v>
      </c>
      <c r="Z70">
        <v>0</v>
      </c>
      <c r="AA70">
        <v>10376</v>
      </c>
      <c r="AB70" t="s">
        <v>28</v>
      </c>
    </row>
    <row r="71" spans="1:28" ht="22" customHeight="1" x14ac:dyDescent="0.2">
      <c r="A71" t="s">
        <v>28</v>
      </c>
      <c r="C71">
        <v>8</v>
      </c>
      <c r="D71">
        <v>1</v>
      </c>
      <c r="E71">
        <v>1600</v>
      </c>
      <c r="F71" s="59">
        <v>0</v>
      </c>
      <c r="G71" s="59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8136</v>
      </c>
      <c r="Z71">
        <v>0</v>
      </c>
      <c r="AA71">
        <v>9736</v>
      </c>
      <c r="AB71" t="s">
        <v>28</v>
      </c>
    </row>
    <row r="72" spans="1:28" ht="22" customHeight="1" x14ac:dyDescent="0.2">
      <c r="A72" t="s">
        <v>28</v>
      </c>
      <c r="C72">
        <v>5</v>
      </c>
      <c r="D72">
        <v>1</v>
      </c>
      <c r="E72">
        <v>4000</v>
      </c>
      <c r="F72" s="59">
        <v>0</v>
      </c>
      <c r="G72" s="59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1200</v>
      </c>
      <c r="Y72">
        <v>8136</v>
      </c>
      <c r="Z72">
        <v>30000</v>
      </c>
      <c r="AA72">
        <v>43336</v>
      </c>
      <c r="AB72" t="s">
        <v>28</v>
      </c>
    </row>
    <row r="73" spans="1:28" ht="22" customHeight="1" x14ac:dyDescent="0.2">
      <c r="A73" t="s">
        <v>28</v>
      </c>
      <c r="C73">
        <v>2</v>
      </c>
      <c r="D73">
        <v>1</v>
      </c>
      <c r="E73">
        <v>800</v>
      </c>
      <c r="F73" s="59">
        <v>0</v>
      </c>
      <c r="G73" s="59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6400</v>
      </c>
      <c r="S73">
        <v>0</v>
      </c>
      <c r="T73">
        <v>0</v>
      </c>
      <c r="U73">
        <v>0</v>
      </c>
      <c r="V73">
        <v>2712</v>
      </c>
      <c r="W73">
        <v>0</v>
      </c>
      <c r="X73">
        <v>0</v>
      </c>
      <c r="Y73">
        <v>0</v>
      </c>
      <c r="Z73">
        <v>6600</v>
      </c>
      <c r="AA73">
        <v>16512</v>
      </c>
      <c r="AB73" t="s">
        <v>28</v>
      </c>
    </row>
    <row r="74" spans="1:28" ht="22" customHeight="1" x14ac:dyDescent="0.2">
      <c r="A74" t="s">
        <v>28</v>
      </c>
      <c r="C74">
        <v>4</v>
      </c>
      <c r="D74">
        <v>0</v>
      </c>
      <c r="E74">
        <v>800</v>
      </c>
      <c r="F74" s="59">
        <v>0</v>
      </c>
      <c r="G74" s="59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1600</v>
      </c>
      <c r="S74">
        <v>0</v>
      </c>
      <c r="T74">
        <v>0</v>
      </c>
      <c r="U74">
        <v>0</v>
      </c>
      <c r="V74">
        <v>0</v>
      </c>
      <c r="W74">
        <v>0</v>
      </c>
      <c r="X74">
        <v>2400</v>
      </c>
      <c r="Y74">
        <v>0</v>
      </c>
      <c r="Z74">
        <v>4320</v>
      </c>
      <c r="AA74">
        <v>9120</v>
      </c>
      <c r="AB74" t="s">
        <v>28</v>
      </c>
    </row>
    <row r="75" spans="1:28" ht="22" customHeight="1" x14ac:dyDescent="0.2">
      <c r="A75" t="s">
        <v>28</v>
      </c>
      <c r="C75">
        <v>4</v>
      </c>
      <c r="D75">
        <v>0</v>
      </c>
      <c r="E75">
        <v>200</v>
      </c>
      <c r="F75" s="59">
        <v>0</v>
      </c>
      <c r="G75" s="59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4000</v>
      </c>
      <c r="S75">
        <v>0</v>
      </c>
      <c r="T75">
        <v>0</v>
      </c>
      <c r="U75">
        <v>0</v>
      </c>
      <c r="V75">
        <v>2712</v>
      </c>
      <c r="W75">
        <v>0</v>
      </c>
      <c r="X75">
        <v>0</v>
      </c>
      <c r="Y75">
        <v>0</v>
      </c>
      <c r="Z75">
        <v>7500</v>
      </c>
      <c r="AA75">
        <v>14412</v>
      </c>
      <c r="AB75" t="s">
        <v>28</v>
      </c>
    </row>
    <row r="76" spans="1:28" ht="22" customHeight="1" x14ac:dyDescent="0.2">
      <c r="A76" t="s">
        <v>28</v>
      </c>
      <c r="C76">
        <v>8</v>
      </c>
      <c r="D76">
        <v>0</v>
      </c>
      <c r="E76">
        <v>1200</v>
      </c>
      <c r="F76" s="59">
        <v>0</v>
      </c>
      <c r="G76" s="59">
        <v>0</v>
      </c>
      <c r="H76">
        <v>0</v>
      </c>
      <c r="I76">
        <v>1800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720</v>
      </c>
      <c r="S76">
        <v>0</v>
      </c>
      <c r="T76">
        <v>600</v>
      </c>
      <c r="U76">
        <v>0</v>
      </c>
      <c r="V76">
        <v>2712</v>
      </c>
      <c r="W76">
        <v>0</v>
      </c>
      <c r="X76">
        <v>3024</v>
      </c>
      <c r="Y76">
        <v>0</v>
      </c>
      <c r="Z76">
        <v>0</v>
      </c>
      <c r="AA76">
        <v>10056</v>
      </c>
      <c r="AB76" t="s">
        <v>28</v>
      </c>
    </row>
    <row r="77" spans="1:28" ht="22" customHeight="1" x14ac:dyDescent="0.2">
      <c r="A77" t="s">
        <v>28</v>
      </c>
      <c r="C77">
        <v>6</v>
      </c>
      <c r="D77">
        <v>0</v>
      </c>
      <c r="E77">
        <v>2000</v>
      </c>
      <c r="F77" s="59">
        <v>0</v>
      </c>
      <c r="G77" s="59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3200</v>
      </c>
      <c r="S77">
        <v>0</v>
      </c>
      <c r="T77">
        <v>0</v>
      </c>
      <c r="U77">
        <v>0</v>
      </c>
      <c r="V77">
        <v>2712</v>
      </c>
      <c r="W77">
        <v>0</v>
      </c>
      <c r="X77">
        <v>1080</v>
      </c>
      <c r="Y77">
        <v>0</v>
      </c>
      <c r="Z77">
        <v>0</v>
      </c>
      <c r="AA77">
        <v>8992</v>
      </c>
      <c r="AB77" t="s">
        <v>28</v>
      </c>
    </row>
    <row r="78" spans="1:28" ht="22" customHeight="1" x14ac:dyDescent="0.2">
      <c r="A78" t="s">
        <v>28</v>
      </c>
      <c r="C78">
        <v>6</v>
      </c>
      <c r="D78">
        <v>0</v>
      </c>
      <c r="E78">
        <v>1200</v>
      </c>
      <c r="F78" s="59">
        <v>0</v>
      </c>
      <c r="G78" s="59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3200</v>
      </c>
      <c r="S78">
        <v>0</v>
      </c>
      <c r="T78">
        <v>600</v>
      </c>
      <c r="U78">
        <v>0</v>
      </c>
      <c r="V78">
        <v>2712</v>
      </c>
      <c r="W78">
        <v>0</v>
      </c>
      <c r="X78">
        <v>0</v>
      </c>
      <c r="Y78">
        <v>8160</v>
      </c>
      <c r="Z78">
        <v>0</v>
      </c>
      <c r="AA78">
        <v>15872</v>
      </c>
      <c r="AB78" t="s">
        <v>28</v>
      </c>
    </row>
    <row r="79" spans="1:28" ht="22" customHeight="1" x14ac:dyDescent="0.2">
      <c r="A79" t="s">
        <v>28</v>
      </c>
      <c r="C79">
        <v>6</v>
      </c>
      <c r="D79">
        <v>0</v>
      </c>
      <c r="E79">
        <v>960</v>
      </c>
      <c r="F79" s="59">
        <v>0</v>
      </c>
      <c r="G79" s="5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2712</v>
      </c>
      <c r="W79">
        <v>0</v>
      </c>
      <c r="X79">
        <v>3384</v>
      </c>
      <c r="Y79">
        <v>0</v>
      </c>
      <c r="Z79">
        <v>8136</v>
      </c>
      <c r="AA79">
        <v>15192</v>
      </c>
      <c r="AB79" t="s">
        <v>28</v>
      </c>
    </row>
    <row r="80" spans="1:28" ht="22" customHeight="1" x14ac:dyDescent="0.2">
      <c r="A80" t="s">
        <v>28</v>
      </c>
      <c r="C80">
        <v>4</v>
      </c>
      <c r="D80">
        <v>0</v>
      </c>
      <c r="E80">
        <v>540</v>
      </c>
      <c r="F80" s="59">
        <v>0</v>
      </c>
      <c r="G80" s="59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3384</v>
      </c>
      <c r="Y80">
        <v>8136</v>
      </c>
      <c r="Z80">
        <v>1200</v>
      </c>
      <c r="AA80">
        <v>13260</v>
      </c>
      <c r="AB80" t="s">
        <v>28</v>
      </c>
    </row>
    <row r="81" spans="1:28" ht="22" customHeight="1" x14ac:dyDescent="0.2">
      <c r="A81" t="s">
        <v>28</v>
      </c>
      <c r="C81">
        <v>5</v>
      </c>
      <c r="D81">
        <v>0</v>
      </c>
      <c r="E81">
        <v>1000</v>
      </c>
      <c r="F81" s="59">
        <v>0</v>
      </c>
      <c r="G81" s="59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4800</v>
      </c>
      <c r="S81">
        <v>0</v>
      </c>
      <c r="T81">
        <v>0</v>
      </c>
      <c r="U81">
        <v>0</v>
      </c>
      <c r="V81">
        <v>2712</v>
      </c>
      <c r="W81">
        <v>0</v>
      </c>
      <c r="X81">
        <v>2520</v>
      </c>
      <c r="Y81">
        <v>0</v>
      </c>
      <c r="Z81">
        <v>0</v>
      </c>
      <c r="AA81">
        <v>11032</v>
      </c>
      <c r="AB81" t="s">
        <v>28</v>
      </c>
    </row>
    <row r="82" spans="1:28" ht="22" customHeight="1" x14ac:dyDescent="0.2">
      <c r="A82" t="s">
        <v>28</v>
      </c>
      <c r="C82">
        <v>6</v>
      </c>
      <c r="D82">
        <v>2</v>
      </c>
      <c r="E82">
        <v>0</v>
      </c>
      <c r="F82" s="59">
        <v>0</v>
      </c>
      <c r="G82" s="59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1032</v>
      </c>
      <c r="Y82">
        <v>8136</v>
      </c>
      <c r="Z82">
        <v>8136</v>
      </c>
      <c r="AA82">
        <v>17304</v>
      </c>
      <c r="AB82" t="s">
        <v>28</v>
      </c>
    </row>
    <row r="83" spans="1:28" ht="22" customHeight="1" x14ac:dyDescent="0.2">
      <c r="A83" t="s">
        <v>28</v>
      </c>
      <c r="C83">
        <v>12</v>
      </c>
      <c r="D83">
        <v>2</v>
      </c>
      <c r="E83">
        <v>0</v>
      </c>
      <c r="F83" s="59">
        <v>0</v>
      </c>
      <c r="G83" s="59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800</v>
      </c>
      <c r="S83">
        <v>0</v>
      </c>
      <c r="T83">
        <v>0</v>
      </c>
      <c r="U83">
        <v>0</v>
      </c>
      <c r="V83">
        <v>0</v>
      </c>
      <c r="W83">
        <v>0</v>
      </c>
      <c r="X83">
        <v>1032</v>
      </c>
      <c r="Y83">
        <v>0</v>
      </c>
      <c r="Z83">
        <v>11764</v>
      </c>
      <c r="AA83">
        <v>13596</v>
      </c>
      <c r="AB83" t="s">
        <v>28</v>
      </c>
    </row>
    <row r="84" spans="1:28" ht="22" customHeight="1" x14ac:dyDescent="0.2">
      <c r="A84" t="s">
        <v>28</v>
      </c>
      <c r="C84">
        <v>4</v>
      </c>
      <c r="D84">
        <v>2</v>
      </c>
      <c r="E84">
        <v>0</v>
      </c>
      <c r="F84" s="59">
        <v>0</v>
      </c>
      <c r="G84" s="59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16272</v>
      </c>
      <c r="Z84">
        <v>0</v>
      </c>
      <c r="AA84">
        <v>16272</v>
      </c>
      <c r="AB84" t="s">
        <v>28</v>
      </c>
    </row>
    <row r="85" spans="1:28" ht="22" customHeight="1" x14ac:dyDescent="0.2">
      <c r="A85" t="s">
        <v>28</v>
      </c>
      <c r="C85">
        <v>6</v>
      </c>
      <c r="D85">
        <v>2</v>
      </c>
      <c r="E85">
        <v>0</v>
      </c>
      <c r="F85" s="59">
        <v>0</v>
      </c>
      <c r="G85" s="59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2500</v>
      </c>
      <c r="S85">
        <v>0</v>
      </c>
      <c r="T85">
        <v>0</v>
      </c>
      <c r="U85">
        <v>0</v>
      </c>
      <c r="V85">
        <v>2712</v>
      </c>
      <c r="W85">
        <v>0</v>
      </c>
      <c r="X85">
        <v>0</v>
      </c>
      <c r="Y85">
        <v>0</v>
      </c>
      <c r="Z85">
        <v>2400</v>
      </c>
      <c r="AA85">
        <v>7612</v>
      </c>
      <c r="AB85" t="s">
        <v>28</v>
      </c>
    </row>
    <row r="86" spans="1:28" ht="22" customHeight="1" x14ac:dyDescent="0.2">
      <c r="A86" t="s">
        <v>40</v>
      </c>
      <c r="B86" t="s">
        <v>41</v>
      </c>
      <c r="C86">
        <v>6</v>
      </c>
      <c r="D86">
        <v>1</v>
      </c>
      <c r="E86">
        <v>0</v>
      </c>
      <c r="F86" s="59">
        <v>0</v>
      </c>
      <c r="G86" s="59">
        <v>0</v>
      </c>
      <c r="H86">
        <v>0</v>
      </c>
      <c r="I86">
        <v>432</v>
      </c>
      <c r="J86">
        <v>0</v>
      </c>
      <c r="K86">
        <v>5760</v>
      </c>
      <c r="L86">
        <v>0</v>
      </c>
      <c r="M86">
        <v>4300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2472</v>
      </c>
      <c r="Y86">
        <v>0</v>
      </c>
      <c r="Z86">
        <v>0</v>
      </c>
      <c r="AA86">
        <v>12964</v>
      </c>
      <c r="AB86" t="s">
        <v>40</v>
      </c>
    </row>
    <row r="87" spans="1:28" ht="22" customHeight="1" x14ac:dyDescent="0.2">
      <c r="A87" t="s">
        <v>40</v>
      </c>
      <c r="B87" t="s">
        <v>41</v>
      </c>
      <c r="C87">
        <v>5</v>
      </c>
      <c r="D87">
        <v>1</v>
      </c>
      <c r="E87">
        <v>0</v>
      </c>
      <c r="F87" s="59">
        <v>0</v>
      </c>
      <c r="G87" s="59">
        <v>0</v>
      </c>
      <c r="H87">
        <v>0</v>
      </c>
      <c r="I87">
        <v>0</v>
      </c>
      <c r="J87">
        <v>0</v>
      </c>
      <c r="K87">
        <v>1920</v>
      </c>
      <c r="L87">
        <v>0</v>
      </c>
      <c r="M87">
        <v>300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2448</v>
      </c>
      <c r="Y87">
        <v>0</v>
      </c>
      <c r="Z87">
        <v>12000</v>
      </c>
      <c r="AA87">
        <v>16668</v>
      </c>
      <c r="AB87" t="s">
        <v>40</v>
      </c>
    </row>
    <row r="88" spans="1:28" ht="22" customHeight="1" x14ac:dyDescent="0.2">
      <c r="A88" t="s">
        <v>40</v>
      </c>
      <c r="B88" t="s">
        <v>42</v>
      </c>
      <c r="C88">
        <v>5</v>
      </c>
      <c r="D88">
        <v>1</v>
      </c>
      <c r="E88">
        <v>1908</v>
      </c>
      <c r="F88" s="59">
        <v>0</v>
      </c>
      <c r="G88" s="59">
        <v>0</v>
      </c>
      <c r="H88">
        <v>0</v>
      </c>
      <c r="I88">
        <v>0</v>
      </c>
      <c r="J88">
        <v>0</v>
      </c>
      <c r="K88">
        <v>2400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2064</v>
      </c>
      <c r="Y88">
        <v>0</v>
      </c>
      <c r="Z88">
        <v>0</v>
      </c>
      <c r="AA88">
        <v>6372</v>
      </c>
      <c r="AB88" t="s">
        <v>40</v>
      </c>
    </row>
    <row r="89" spans="1:28" ht="22" customHeight="1" x14ac:dyDescent="0.2">
      <c r="A89" t="s">
        <v>40</v>
      </c>
      <c r="B89" t="s">
        <v>43</v>
      </c>
      <c r="C89">
        <v>8</v>
      </c>
      <c r="D89">
        <v>1</v>
      </c>
      <c r="E89">
        <v>6000</v>
      </c>
      <c r="F89" s="59">
        <v>0</v>
      </c>
      <c r="G89" s="59">
        <v>0</v>
      </c>
      <c r="H89">
        <v>0</v>
      </c>
      <c r="I89">
        <v>0</v>
      </c>
      <c r="J89">
        <v>0</v>
      </c>
      <c r="K89">
        <v>8688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3144</v>
      </c>
      <c r="Y89">
        <v>0</v>
      </c>
      <c r="Z89">
        <v>0</v>
      </c>
      <c r="AA89">
        <v>17832</v>
      </c>
      <c r="AB89" t="s">
        <v>40</v>
      </c>
    </row>
    <row r="90" spans="1:28" ht="22" customHeight="1" x14ac:dyDescent="0.2">
      <c r="A90" t="s">
        <v>40</v>
      </c>
      <c r="B90" t="s">
        <v>44</v>
      </c>
      <c r="C90">
        <v>3</v>
      </c>
      <c r="D90">
        <v>1</v>
      </c>
      <c r="E90">
        <v>0</v>
      </c>
      <c r="F90" s="59">
        <v>0</v>
      </c>
      <c r="G90" s="59">
        <v>0</v>
      </c>
      <c r="H90">
        <v>0</v>
      </c>
      <c r="I90">
        <v>0</v>
      </c>
      <c r="J90">
        <v>0</v>
      </c>
      <c r="K90">
        <v>1740</v>
      </c>
      <c r="L90">
        <v>0</v>
      </c>
      <c r="M90">
        <v>1200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1248</v>
      </c>
      <c r="Y90">
        <v>0</v>
      </c>
      <c r="Z90">
        <v>0</v>
      </c>
      <c r="AA90">
        <v>4188</v>
      </c>
      <c r="AB90" t="s">
        <v>40</v>
      </c>
    </row>
    <row r="91" spans="1:28" ht="22" customHeight="1" x14ac:dyDescent="0.2">
      <c r="A91" t="s">
        <v>40</v>
      </c>
      <c r="B91" t="s">
        <v>44</v>
      </c>
      <c r="C91">
        <v>4</v>
      </c>
      <c r="D91">
        <v>1</v>
      </c>
      <c r="E91">
        <v>0</v>
      </c>
      <c r="F91" s="59">
        <v>0</v>
      </c>
      <c r="G91" s="59">
        <v>0</v>
      </c>
      <c r="H91">
        <v>0</v>
      </c>
      <c r="I91">
        <v>0</v>
      </c>
      <c r="J91">
        <v>0</v>
      </c>
      <c r="K91">
        <v>9000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18120</v>
      </c>
      <c r="T91">
        <v>0</v>
      </c>
      <c r="U91">
        <v>0</v>
      </c>
      <c r="V91">
        <v>0</v>
      </c>
      <c r="W91">
        <v>0</v>
      </c>
      <c r="X91">
        <v>1224</v>
      </c>
      <c r="Y91">
        <v>8688</v>
      </c>
      <c r="Z91">
        <v>0</v>
      </c>
      <c r="AA91">
        <v>37032</v>
      </c>
      <c r="AB91" t="s">
        <v>40</v>
      </c>
    </row>
    <row r="92" spans="1:28" ht="22" customHeight="1" x14ac:dyDescent="0.2">
      <c r="A92" t="s">
        <v>40</v>
      </c>
      <c r="B92" t="s">
        <v>44</v>
      </c>
      <c r="C92">
        <v>5</v>
      </c>
      <c r="D92">
        <v>1</v>
      </c>
      <c r="E92">
        <v>0</v>
      </c>
      <c r="F92" s="59">
        <v>0</v>
      </c>
      <c r="G92" s="59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3200</v>
      </c>
      <c r="T92">
        <v>0</v>
      </c>
      <c r="U92">
        <v>0</v>
      </c>
      <c r="V92">
        <v>0</v>
      </c>
      <c r="W92">
        <v>0</v>
      </c>
      <c r="X92">
        <v>1224</v>
      </c>
      <c r="Y92">
        <v>26064</v>
      </c>
      <c r="Z92">
        <v>0</v>
      </c>
      <c r="AA92">
        <v>30488</v>
      </c>
      <c r="AB92" t="s">
        <v>40</v>
      </c>
    </row>
    <row r="93" spans="1:28" ht="22" customHeight="1" x14ac:dyDescent="0.2">
      <c r="A93" t="s">
        <v>40</v>
      </c>
      <c r="B93" t="s">
        <v>44</v>
      </c>
      <c r="C93">
        <v>4</v>
      </c>
      <c r="D93">
        <v>1</v>
      </c>
      <c r="E93">
        <v>0</v>
      </c>
      <c r="F93" s="59">
        <v>0</v>
      </c>
      <c r="G93" s="59">
        <v>0</v>
      </c>
      <c r="H93">
        <v>0</v>
      </c>
      <c r="I93">
        <v>0</v>
      </c>
      <c r="J93">
        <v>0</v>
      </c>
      <c r="K93">
        <v>1600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4800</v>
      </c>
      <c r="T93">
        <v>0</v>
      </c>
      <c r="U93">
        <v>0</v>
      </c>
      <c r="V93">
        <v>0</v>
      </c>
      <c r="W93">
        <v>0</v>
      </c>
      <c r="X93">
        <v>0</v>
      </c>
      <c r="Y93">
        <v>16800</v>
      </c>
      <c r="Z93">
        <v>0</v>
      </c>
      <c r="AA93">
        <v>23200</v>
      </c>
      <c r="AB93" t="s">
        <v>40</v>
      </c>
    </row>
    <row r="94" spans="1:28" ht="22" customHeight="1" x14ac:dyDescent="0.2">
      <c r="A94" t="s">
        <v>40</v>
      </c>
      <c r="B94" t="s">
        <v>44</v>
      </c>
      <c r="C94">
        <v>6</v>
      </c>
      <c r="D94">
        <v>1</v>
      </c>
      <c r="E94">
        <v>0</v>
      </c>
      <c r="F94" s="59">
        <v>0</v>
      </c>
      <c r="G94" s="59">
        <v>0</v>
      </c>
      <c r="H94">
        <v>0</v>
      </c>
      <c r="I94">
        <v>0</v>
      </c>
      <c r="J94">
        <v>0</v>
      </c>
      <c r="K94">
        <v>5760</v>
      </c>
      <c r="L94">
        <v>0</v>
      </c>
      <c r="M94">
        <v>1200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8640</v>
      </c>
      <c r="Z94">
        <v>0</v>
      </c>
      <c r="AA94">
        <v>15600</v>
      </c>
      <c r="AB94" t="s">
        <v>40</v>
      </c>
    </row>
    <row r="95" spans="1:28" ht="22" customHeight="1" x14ac:dyDescent="0.2">
      <c r="A95" t="s">
        <v>40</v>
      </c>
      <c r="B95" t="s">
        <v>44</v>
      </c>
      <c r="C95">
        <v>2</v>
      </c>
      <c r="D95">
        <v>2</v>
      </c>
      <c r="E95">
        <v>0</v>
      </c>
      <c r="F95" s="59">
        <v>0</v>
      </c>
      <c r="G95" s="59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1200</v>
      </c>
      <c r="N95">
        <v>0</v>
      </c>
      <c r="O95">
        <v>0</v>
      </c>
      <c r="P95">
        <v>0</v>
      </c>
      <c r="Q95">
        <v>0</v>
      </c>
      <c r="R95">
        <v>0</v>
      </c>
      <c r="S95">
        <v>3600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4800</v>
      </c>
      <c r="AB95" t="s">
        <v>40</v>
      </c>
    </row>
    <row r="96" spans="1:28" ht="22" customHeight="1" x14ac:dyDescent="0.2">
      <c r="A96" t="s">
        <v>40</v>
      </c>
      <c r="B96" t="s">
        <v>44</v>
      </c>
      <c r="C96">
        <v>6</v>
      </c>
      <c r="D96">
        <v>1</v>
      </c>
      <c r="E96">
        <v>0</v>
      </c>
      <c r="F96" s="59">
        <v>0</v>
      </c>
      <c r="G96" s="59">
        <v>0</v>
      </c>
      <c r="H96">
        <v>0</v>
      </c>
      <c r="I96">
        <v>0</v>
      </c>
      <c r="J96">
        <v>0</v>
      </c>
      <c r="K96">
        <v>3640</v>
      </c>
      <c r="L96">
        <v>0</v>
      </c>
      <c r="M96">
        <v>0</v>
      </c>
      <c r="N96">
        <v>724</v>
      </c>
      <c r="O96">
        <v>0</v>
      </c>
      <c r="P96">
        <v>0</v>
      </c>
      <c r="Q96">
        <v>0</v>
      </c>
      <c r="R96">
        <v>0</v>
      </c>
      <c r="S96">
        <v>1000</v>
      </c>
      <c r="T96">
        <v>0</v>
      </c>
      <c r="U96">
        <v>0</v>
      </c>
      <c r="V96">
        <v>0</v>
      </c>
      <c r="W96">
        <v>0</v>
      </c>
      <c r="X96">
        <v>206</v>
      </c>
      <c r="Y96">
        <v>0</v>
      </c>
      <c r="Z96">
        <v>0</v>
      </c>
      <c r="AA96">
        <v>5570</v>
      </c>
      <c r="AB96" t="s">
        <v>40</v>
      </c>
    </row>
    <row r="97" spans="1:28" ht="22" customHeight="1" x14ac:dyDescent="0.2">
      <c r="A97" t="s">
        <v>40</v>
      </c>
      <c r="B97" t="s">
        <v>45</v>
      </c>
      <c r="C97">
        <v>3</v>
      </c>
      <c r="D97">
        <v>1</v>
      </c>
      <c r="E97">
        <v>1600</v>
      </c>
      <c r="F97" s="59">
        <v>0</v>
      </c>
      <c r="G97" s="59">
        <v>0</v>
      </c>
      <c r="H97">
        <v>0</v>
      </c>
      <c r="I97">
        <v>0</v>
      </c>
      <c r="J97">
        <v>0</v>
      </c>
      <c r="K97">
        <v>3600</v>
      </c>
      <c r="L97">
        <v>0</v>
      </c>
      <c r="M97">
        <v>4000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1224</v>
      </c>
      <c r="Y97">
        <v>0</v>
      </c>
      <c r="Z97">
        <v>0</v>
      </c>
      <c r="AA97">
        <v>10424</v>
      </c>
      <c r="AB97" t="s">
        <v>40</v>
      </c>
    </row>
    <row r="98" spans="1:28" ht="22" customHeight="1" x14ac:dyDescent="0.2">
      <c r="A98" t="s">
        <v>40</v>
      </c>
      <c r="B98" t="s">
        <v>46</v>
      </c>
      <c r="C98">
        <v>2</v>
      </c>
      <c r="D98">
        <v>1</v>
      </c>
      <c r="E98">
        <v>5400</v>
      </c>
      <c r="F98" s="59">
        <v>0</v>
      </c>
      <c r="G98" s="59">
        <v>0</v>
      </c>
      <c r="H98">
        <v>0</v>
      </c>
      <c r="I98">
        <v>0</v>
      </c>
      <c r="J98">
        <v>0</v>
      </c>
      <c r="K98">
        <v>3000</v>
      </c>
      <c r="L98">
        <v>0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1200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17376</v>
      </c>
      <c r="AA98">
        <v>27976</v>
      </c>
      <c r="AB98" t="s">
        <v>40</v>
      </c>
    </row>
    <row r="99" spans="1:28" ht="22" customHeight="1" x14ac:dyDescent="0.2">
      <c r="A99" t="s">
        <v>40</v>
      </c>
      <c r="B99" t="s">
        <v>47</v>
      </c>
      <c r="C99">
        <v>2</v>
      </c>
      <c r="D99">
        <v>1</v>
      </c>
      <c r="E99">
        <v>1500</v>
      </c>
      <c r="F99" s="59">
        <v>0</v>
      </c>
      <c r="G99" s="59">
        <v>0</v>
      </c>
      <c r="H99">
        <v>0</v>
      </c>
      <c r="I99">
        <v>0</v>
      </c>
      <c r="J99">
        <v>0</v>
      </c>
      <c r="K99">
        <v>120000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6912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8688</v>
      </c>
      <c r="AA99">
        <v>137100</v>
      </c>
      <c r="AB99" t="s">
        <v>40</v>
      </c>
    </row>
    <row r="100" spans="1:28" ht="22" customHeight="1" x14ac:dyDescent="0.2">
      <c r="A100" t="s">
        <v>40</v>
      </c>
      <c r="B100" t="s">
        <v>48</v>
      </c>
      <c r="C100">
        <v>3</v>
      </c>
      <c r="D100">
        <v>1</v>
      </c>
      <c r="E100">
        <v>0</v>
      </c>
      <c r="F100" s="59">
        <v>0</v>
      </c>
      <c r="G100" s="59">
        <v>0</v>
      </c>
      <c r="H100">
        <v>0</v>
      </c>
      <c r="I100">
        <v>0</v>
      </c>
      <c r="J100">
        <v>0</v>
      </c>
      <c r="K100">
        <v>27000</v>
      </c>
      <c r="L100">
        <v>0</v>
      </c>
      <c r="M100">
        <v>3040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1344</v>
      </c>
      <c r="Y100">
        <v>8688</v>
      </c>
      <c r="Z100">
        <v>0</v>
      </c>
      <c r="AA100">
        <v>40072</v>
      </c>
      <c r="AB100" t="s">
        <v>40</v>
      </c>
    </row>
    <row r="101" spans="1:28" ht="22" customHeight="1" x14ac:dyDescent="0.2">
      <c r="A101" t="s">
        <v>40</v>
      </c>
      <c r="B101" t="s">
        <v>45</v>
      </c>
      <c r="C101">
        <v>6</v>
      </c>
      <c r="D101">
        <v>1</v>
      </c>
      <c r="E101">
        <v>5000</v>
      </c>
      <c r="F101" s="59">
        <v>0</v>
      </c>
      <c r="G101" s="59">
        <v>0</v>
      </c>
      <c r="H101">
        <v>0</v>
      </c>
      <c r="I101">
        <v>0</v>
      </c>
      <c r="J101">
        <v>0</v>
      </c>
      <c r="K101">
        <v>2000</v>
      </c>
      <c r="L101">
        <v>0</v>
      </c>
      <c r="M101">
        <v>0</v>
      </c>
      <c r="N101">
        <v>3000</v>
      </c>
      <c r="O101">
        <v>0</v>
      </c>
      <c r="P101">
        <v>0</v>
      </c>
      <c r="Q101">
        <v>0</v>
      </c>
      <c r="R101">
        <v>0</v>
      </c>
      <c r="S101">
        <v>24000</v>
      </c>
      <c r="T101">
        <v>0</v>
      </c>
      <c r="U101">
        <v>0</v>
      </c>
      <c r="V101">
        <v>0</v>
      </c>
      <c r="W101">
        <v>0</v>
      </c>
      <c r="X101">
        <v>112</v>
      </c>
      <c r="Y101">
        <v>0</v>
      </c>
      <c r="Z101">
        <v>0</v>
      </c>
      <c r="AA101">
        <v>34112</v>
      </c>
      <c r="AB101" t="s">
        <v>40</v>
      </c>
    </row>
    <row r="102" spans="1:28" ht="22" customHeight="1" x14ac:dyDescent="0.2">
      <c r="A102" t="s">
        <v>40</v>
      </c>
      <c r="B102" t="s">
        <v>41</v>
      </c>
      <c r="C102">
        <v>5</v>
      </c>
      <c r="D102">
        <v>1</v>
      </c>
      <c r="E102">
        <v>1600</v>
      </c>
      <c r="F102" s="59">
        <v>0</v>
      </c>
      <c r="G102" s="59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8688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724</v>
      </c>
      <c r="Z102">
        <v>0</v>
      </c>
      <c r="AA102">
        <v>11012</v>
      </c>
      <c r="AB102" t="s">
        <v>40</v>
      </c>
    </row>
    <row r="103" spans="1:28" ht="22" customHeight="1" x14ac:dyDescent="0.2">
      <c r="A103" t="s">
        <v>40</v>
      </c>
      <c r="B103" t="s">
        <v>46</v>
      </c>
      <c r="C103">
        <v>5</v>
      </c>
      <c r="D103">
        <v>1</v>
      </c>
      <c r="E103">
        <v>5300</v>
      </c>
      <c r="F103" s="59">
        <v>0</v>
      </c>
      <c r="G103" s="59">
        <v>0</v>
      </c>
      <c r="H103">
        <v>0</v>
      </c>
      <c r="I103">
        <v>0</v>
      </c>
      <c r="J103">
        <v>0</v>
      </c>
      <c r="K103">
        <v>42240</v>
      </c>
      <c r="L103">
        <v>0</v>
      </c>
      <c r="M103">
        <v>600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223</v>
      </c>
      <c r="Y103">
        <v>0</v>
      </c>
      <c r="Z103">
        <v>130</v>
      </c>
      <c r="AA103">
        <v>48493</v>
      </c>
      <c r="AB103" t="s">
        <v>40</v>
      </c>
    </row>
    <row r="104" spans="1:28" ht="22" customHeight="1" x14ac:dyDescent="0.2">
      <c r="A104" t="s">
        <v>40</v>
      </c>
      <c r="B104" t="s">
        <v>45</v>
      </c>
      <c r="C104">
        <v>4</v>
      </c>
      <c r="D104">
        <v>1</v>
      </c>
      <c r="E104">
        <v>0</v>
      </c>
      <c r="F104" s="59">
        <v>0</v>
      </c>
      <c r="G104" s="59">
        <v>0</v>
      </c>
      <c r="H104">
        <v>0</v>
      </c>
      <c r="I104">
        <v>0</v>
      </c>
      <c r="J104">
        <v>0</v>
      </c>
      <c r="K104">
        <v>10200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2400</v>
      </c>
      <c r="Y104">
        <v>0</v>
      </c>
      <c r="Z104">
        <v>0</v>
      </c>
      <c r="AA104">
        <v>12600</v>
      </c>
      <c r="AB104" t="s">
        <v>40</v>
      </c>
    </row>
    <row r="105" spans="1:28" ht="22" customHeight="1" x14ac:dyDescent="0.2">
      <c r="A105" t="s">
        <v>40</v>
      </c>
      <c r="B105" t="s">
        <v>45</v>
      </c>
      <c r="C105">
        <v>3</v>
      </c>
      <c r="D105">
        <v>1</v>
      </c>
      <c r="E105">
        <v>1200</v>
      </c>
      <c r="F105" s="59">
        <v>0</v>
      </c>
      <c r="G105" s="59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3000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8688</v>
      </c>
      <c r="AA105">
        <v>15888</v>
      </c>
      <c r="AB105" t="s">
        <v>40</v>
      </c>
    </row>
    <row r="106" spans="1:28" ht="22" customHeight="1" x14ac:dyDescent="0.2">
      <c r="A106" t="s">
        <v>40</v>
      </c>
      <c r="B106" t="s">
        <v>49</v>
      </c>
      <c r="C106">
        <v>7</v>
      </c>
      <c r="D106">
        <v>1</v>
      </c>
      <c r="E106">
        <v>100</v>
      </c>
      <c r="F106" s="59">
        <v>0</v>
      </c>
      <c r="G106" s="59">
        <v>0</v>
      </c>
      <c r="H106">
        <v>0</v>
      </c>
      <c r="I106">
        <v>2400</v>
      </c>
      <c r="J106">
        <v>0</v>
      </c>
      <c r="K106">
        <v>6000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2400</v>
      </c>
      <c r="T106">
        <v>0</v>
      </c>
      <c r="U106">
        <v>0</v>
      </c>
      <c r="V106">
        <v>0</v>
      </c>
      <c r="W106">
        <v>0</v>
      </c>
      <c r="X106">
        <v>3000</v>
      </c>
      <c r="Y106">
        <v>0</v>
      </c>
      <c r="Z106">
        <v>1600</v>
      </c>
      <c r="AA106">
        <v>15500</v>
      </c>
      <c r="AB106" t="s">
        <v>40</v>
      </c>
    </row>
    <row r="107" spans="1:28" ht="22" customHeight="1" x14ac:dyDescent="0.2">
      <c r="A107" t="s">
        <v>40</v>
      </c>
      <c r="B107" t="s">
        <v>50</v>
      </c>
      <c r="C107">
        <v>10</v>
      </c>
      <c r="D107">
        <v>1</v>
      </c>
      <c r="E107">
        <v>0</v>
      </c>
      <c r="F107" s="59">
        <v>0</v>
      </c>
      <c r="G107" s="59">
        <v>0</v>
      </c>
      <c r="H107">
        <v>0</v>
      </c>
      <c r="I107">
        <v>0</v>
      </c>
      <c r="J107">
        <v>0</v>
      </c>
      <c r="K107">
        <v>3000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2880</v>
      </c>
      <c r="Y107">
        <v>16800</v>
      </c>
      <c r="Z107">
        <v>13200</v>
      </c>
      <c r="AA107">
        <v>35880</v>
      </c>
      <c r="AB107" t="s">
        <v>40</v>
      </c>
    </row>
    <row r="108" spans="1:28" ht="22" customHeight="1" x14ac:dyDescent="0.2">
      <c r="A108" t="s">
        <v>40</v>
      </c>
      <c r="B108" t="s">
        <v>42</v>
      </c>
      <c r="C108">
        <v>3</v>
      </c>
      <c r="D108">
        <v>1</v>
      </c>
      <c r="E108">
        <v>600</v>
      </c>
      <c r="F108" s="59">
        <v>0</v>
      </c>
      <c r="G108" s="59">
        <v>0</v>
      </c>
      <c r="H108">
        <v>0</v>
      </c>
      <c r="I108">
        <v>0</v>
      </c>
      <c r="J108">
        <v>0</v>
      </c>
      <c r="K108">
        <v>1800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1224</v>
      </c>
      <c r="Y108">
        <v>0</v>
      </c>
      <c r="Z108">
        <v>0</v>
      </c>
      <c r="AA108">
        <v>3624</v>
      </c>
      <c r="AB108" t="s">
        <v>40</v>
      </c>
    </row>
    <row r="109" spans="1:28" ht="22" customHeight="1" x14ac:dyDescent="0.2">
      <c r="A109" t="s">
        <v>40</v>
      </c>
      <c r="B109" t="s">
        <v>45</v>
      </c>
      <c r="C109">
        <v>3</v>
      </c>
      <c r="D109">
        <v>1</v>
      </c>
      <c r="E109">
        <v>1400</v>
      </c>
      <c r="F109" s="59">
        <v>0</v>
      </c>
      <c r="G109" s="5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25980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12750</v>
      </c>
      <c r="T109">
        <v>0</v>
      </c>
      <c r="U109">
        <v>0</v>
      </c>
      <c r="V109">
        <v>0</v>
      </c>
      <c r="W109">
        <v>0</v>
      </c>
      <c r="X109">
        <v>2136</v>
      </c>
      <c r="Y109">
        <v>0</v>
      </c>
      <c r="Z109">
        <v>0</v>
      </c>
      <c r="AA109">
        <v>42266</v>
      </c>
      <c r="AB109" t="s">
        <v>40</v>
      </c>
    </row>
    <row r="110" spans="1:28" ht="22" customHeight="1" x14ac:dyDescent="0.2">
      <c r="A110" t="s">
        <v>40</v>
      </c>
      <c r="B110" t="s">
        <v>46</v>
      </c>
      <c r="C110">
        <v>8</v>
      </c>
      <c r="D110">
        <v>1</v>
      </c>
      <c r="E110">
        <v>1056</v>
      </c>
      <c r="F110" s="59">
        <v>0</v>
      </c>
      <c r="G110" s="59">
        <v>0</v>
      </c>
      <c r="H110">
        <v>0</v>
      </c>
      <c r="I110">
        <v>0</v>
      </c>
      <c r="J110">
        <v>0</v>
      </c>
      <c r="K110">
        <v>4800</v>
      </c>
      <c r="L110">
        <v>0</v>
      </c>
      <c r="M110">
        <v>6000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2640</v>
      </c>
      <c r="Y110">
        <v>30288</v>
      </c>
      <c r="Z110">
        <v>0</v>
      </c>
      <c r="AA110">
        <v>44784</v>
      </c>
      <c r="AB110" t="s">
        <v>40</v>
      </c>
    </row>
    <row r="111" spans="1:28" ht="22" customHeight="1" x14ac:dyDescent="0.2">
      <c r="A111" t="s">
        <v>40</v>
      </c>
      <c r="B111" t="s">
        <v>51</v>
      </c>
      <c r="C111">
        <v>1</v>
      </c>
      <c r="D111">
        <v>1</v>
      </c>
      <c r="E111">
        <v>5280</v>
      </c>
      <c r="F111" s="59">
        <v>0</v>
      </c>
      <c r="G111" s="59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2400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8400</v>
      </c>
      <c r="Z111">
        <v>22320</v>
      </c>
      <c r="AA111">
        <v>41400</v>
      </c>
      <c r="AB111" t="s">
        <v>40</v>
      </c>
    </row>
    <row r="112" spans="1:28" ht="22" customHeight="1" x14ac:dyDescent="0.2">
      <c r="A112" t="s">
        <v>40</v>
      </c>
      <c r="B112" t="s">
        <v>46</v>
      </c>
      <c r="C112">
        <v>3</v>
      </c>
      <c r="D112">
        <v>1</v>
      </c>
      <c r="E112">
        <v>750</v>
      </c>
      <c r="F112" s="59">
        <v>0</v>
      </c>
      <c r="G112" s="59">
        <v>0</v>
      </c>
      <c r="H112">
        <v>0</v>
      </c>
      <c r="I112">
        <v>16800</v>
      </c>
      <c r="J112">
        <v>0</v>
      </c>
      <c r="K112">
        <v>4800</v>
      </c>
      <c r="L112">
        <v>0</v>
      </c>
      <c r="M112">
        <v>9000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2400</v>
      </c>
      <c r="AA112">
        <v>33750</v>
      </c>
      <c r="AB112" t="s">
        <v>40</v>
      </c>
    </row>
    <row r="113" spans="1:28" ht="22" customHeight="1" x14ac:dyDescent="0.2">
      <c r="A113" t="s">
        <v>40</v>
      </c>
      <c r="B113" t="s">
        <v>46</v>
      </c>
      <c r="C113">
        <v>7</v>
      </c>
      <c r="D113">
        <v>1</v>
      </c>
      <c r="E113">
        <v>525</v>
      </c>
      <c r="F113" s="59">
        <v>0</v>
      </c>
      <c r="G113" s="59">
        <v>0</v>
      </c>
      <c r="H113">
        <v>0</v>
      </c>
      <c r="I113">
        <v>0</v>
      </c>
      <c r="J113">
        <v>0</v>
      </c>
      <c r="K113">
        <v>36000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20000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9960</v>
      </c>
      <c r="AA113">
        <v>66485</v>
      </c>
      <c r="AB113" t="s">
        <v>40</v>
      </c>
    </row>
    <row r="114" spans="1:28" ht="22" customHeight="1" x14ac:dyDescent="0.2">
      <c r="A114" t="s">
        <v>40</v>
      </c>
      <c r="B114" t="s">
        <v>45</v>
      </c>
      <c r="C114">
        <v>6</v>
      </c>
      <c r="D114">
        <v>1</v>
      </c>
      <c r="E114">
        <v>4800</v>
      </c>
      <c r="F114" s="59">
        <v>0</v>
      </c>
      <c r="G114" s="59">
        <v>0</v>
      </c>
      <c r="H114">
        <v>0</v>
      </c>
      <c r="I114">
        <v>0</v>
      </c>
      <c r="J114">
        <v>0</v>
      </c>
      <c r="K114">
        <v>4800</v>
      </c>
      <c r="L114">
        <v>0</v>
      </c>
      <c r="M114">
        <v>4800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1200</v>
      </c>
      <c r="T114">
        <v>0</v>
      </c>
      <c r="U114">
        <v>0</v>
      </c>
      <c r="V114">
        <v>0</v>
      </c>
      <c r="W114">
        <v>0</v>
      </c>
      <c r="X114">
        <v>3540</v>
      </c>
      <c r="Y114">
        <v>0</v>
      </c>
      <c r="Z114">
        <v>0</v>
      </c>
      <c r="AA114">
        <v>19140</v>
      </c>
      <c r="AB114" t="s">
        <v>40</v>
      </c>
    </row>
    <row r="115" spans="1:28" ht="22" customHeight="1" x14ac:dyDescent="0.2">
      <c r="A115" t="s">
        <v>40</v>
      </c>
      <c r="B115" t="s">
        <v>45</v>
      </c>
      <c r="C115">
        <v>3</v>
      </c>
      <c r="D115">
        <v>1</v>
      </c>
      <c r="E115">
        <v>2400</v>
      </c>
      <c r="F115" s="59">
        <v>0</v>
      </c>
      <c r="G115" s="59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2000</v>
      </c>
      <c r="T115">
        <v>0</v>
      </c>
      <c r="U115">
        <v>0</v>
      </c>
      <c r="V115">
        <v>0</v>
      </c>
      <c r="W115">
        <v>0</v>
      </c>
      <c r="X115">
        <v>1224</v>
      </c>
      <c r="Y115">
        <v>0</v>
      </c>
      <c r="Z115">
        <v>0</v>
      </c>
      <c r="AA115">
        <v>8624</v>
      </c>
      <c r="AB115" t="s">
        <v>40</v>
      </c>
    </row>
    <row r="116" spans="1:28" ht="22" customHeight="1" x14ac:dyDescent="0.2">
      <c r="A116" t="s">
        <v>40</v>
      </c>
      <c r="B116" t="s">
        <v>45</v>
      </c>
      <c r="C116">
        <v>4</v>
      </c>
      <c r="D116">
        <v>1</v>
      </c>
      <c r="E116">
        <v>540</v>
      </c>
      <c r="F116" s="59">
        <v>0</v>
      </c>
      <c r="G116" s="59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5600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1400</v>
      </c>
      <c r="T116">
        <v>0</v>
      </c>
      <c r="U116">
        <v>0</v>
      </c>
      <c r="V116">
        <v>0</v>
      </c>
      <c r="W116">
        <v>0</v>
      </c>
      <c r="X116">
        <v>1608</v>
      </c>
      <c r="Y116">
        <v>0</v>
      </c>
      <c r="Z116">
        <v>0</v>
      </c>
      <c r="AA116">
        <v>9148</v>
      </c>
      <c r="AB116" t="s">
        <v>40</v>
      </c>
    </row>
    <row r="117" spans="1:28" ht="22" customHeight="1" x14ac:dyDescent="0.2">
      <c r="A117" t="s">
        <v>40</v>
      </c>
      <c r="B117" t="s">
        <v>45</v>
      </c>
      <c r="C117">
        <v>4</v>
      </c>
      <c r="D117">
        <v>1</v>
      </c>
      <c r="E117">
        <v>13350</v>
      </c>
      <c r="F117" s="59">
        <v>0</v>
      </c>
      <c r="G117" s="59">
        <v>0</v>
      </c>
      <c r="H117">
        <v>0</v>
      </c>
      <c r="I117">
        <v>0</v>
      </c>
      <c r="J117">
        <v>0</v>
      </c>
      <c r="K117">
        <v>1800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1500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8400</v>
      </c>
      <c r="AA117">
        <v>25050</v>
      </c>
      <c r="AB117" t="s">
        <v>40</v>
      </c>
    </row>
    <row r="118" spans="1:28" ht="22" customHeight="1" x14ac:dyDescent="0.2">
      <c r="A118" t="s">
        <v>40</v>
      </c>
      <c r="B118" t="s">
        <v>52</v>
      </c>
      <c r="C118">
        <v>5</v>
      </c>
      <c r="D118">
        <v>1</v>
      </c>
      <c r="E118">
        <v>4400</v>
      </c>
      <c r="F118" s="59">
        <v>0</v>
      </c>
      <c r="G118" s="59">
        <v>0</v>
      </c>
      <c r="H118">
        <v>0</v>
      </c>
      <c r="I118">
        <v>0</v>
      </c>
      <c r="J118">
        <v>0</v>
      </c>
      <c r="K118">
        <v>44400</v>
      </c>
      <c r="L118">
        <v>0</v>
      </c>
      <c r="M118">
        <v>900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1920</v>
      </c>
      <c r="Y118">
        <v>0</v>
      </c>
      <c r="Z118">
        <v>6240</v>
      </c>
      <c r="AA118">
        <v>57860</v>
      </c>
      <c r="AB118" t="s">
        <v>40</v>
      </c>
    </row>
    <row r="119" spans="1:28" ht="22" customHeight="1" x14ac:dyDescent="0.2">
      <c r="A119" t="s">
        <v>40</v>
      </c>
      <c r="B119" t="s">
        <v>41</v>
      </c>
      <c r="C119">
        <v>8</v>
      </c>
      <c r="D119">
        <v>1</v>
      </c>
      <c r="E119">
        <v>1845</v>
      </c>
      <c r="F119" s="59">
        <v>0</v>
      </c>
      <c r="G119" s="59">
        <v>0</v>
      </c>
      <c r="H119">
        <v>0</v>
      </c>
      <c r="I119">
        <v>0</v>
      </c>
      <c r="J119">
        <v>0</v>
      </c>
      <c r="K119">
        <v>42300</v>
      </c>
      <c r="L119">
        <v>0</v>
      </c>
      <c r="M119">
        <v>13055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11505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17808</v>
      </c>
      <c r="AA119">
        <v>86513</v>
      </c>
      <c r="AB119" t="s">
        <v>40</v>
      </c>
    </row>
    <row r="120" spans="1:28" ht="22" customHeight="1" x14ac:dyDescent="0.2">
      <c r="A120" t="s">
        <v>40</v>
      </c>
      <c r="B120" t="s">
        <v>46</v>
      </c>
      <c r="C120">
        <v>5</v>
      </c>
      <c r="D120">
        <v>1</v>
      </c>
      <c r="E120">
        <v>0</v>
      </c>
      <c r="F120" s="59">
        <v>0</v>
      </c>
      <c r="G120" s="59">
        <v>0</v>
      </c>
      <c r="H120">
        <v>0</v>
      </c>
      <c r="I120">
        <v>0</v>
      </c>
      <c r="J120">
        <v>0</v>
      </c>
      <c r="K120">
        <v>9000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13000</v>
      </c>
      <c r="AA120">
        <v>23100</v>
      </c>
      <c r="AB120" t="s">
        <v>40</v>
      </c>
    </row>
    <row r="121" spans="1:28" ht="22" customHeight="1" x14ac:dyDescent="0.2">
      <c r="A121" t="s">
        <v>40</v>
      </c>
      <c r="B121" t="s">
        <v>48</v>
      </c>
      <c r="C121">
        <v>1</v>
      </c>
      <c r="D121">
        <v>1</v>
      </c>
      <c r="E121">
        <v>600</v>
      </c>
      <c r="F121" s="59">
        <v>0</v>
      </c>
      <c r="G121" s="59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8688</v>
      </c>
      <c r="Z121">
        <v>7500</v>
      </c>
      <c r="AA121">
        <v>16788</v>
      </c>
      <c r="AB121" t="s">
        <v>40</v>
      </c>
    </row>
    <row r="122" spans="1:28" ht="22" customHeight="1" x14ac:dyDescent="0.2">
      <c r="A122" t="s">
        <v>40</v>
      </c>
      <c r="B122" t="s">
        <v>48</v>
      </c>
      <c r="C122">
        <v>4</v>
      </c>
      <c r="D122">
        <v>1</v>
      </c>
      <c r="E122">
        <v>1448</v>
      </c>
      <c r="F122" s="59">
        <v>0</v>
      </c>
      <c r="G122" s="59">
        <v>0</v>
      </c>
      <c r="H122">
        <v>0</v>
      </c>
      <c r="I122">
        <v>0</v>
      </c>
      <c r="J122">
        <v>0</v>
      </c>
      <c r="K122">
        <v>252000</v>
      </c>
      <c r="L122">
        <v>0</v>
      </c>
      <c r="M122">
        <v>8904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9904</v>
      </c>
      <c r="AA122">
        <v>272256</v>
      </c>
      <c r="AB122" t="s">
        <v>40</v>
      </c>
    </row>
    <row r="123" spans="1:28" ht="22" customHeight="1" x14ac:dyDescent="0.2">
      <c r="A123" t="s">
        <v>40</v>
      </c>
      <c r="B123" t="s">
        <v>41</v>
      </c>
      <c r="C123">
        <v>9</v>
      </c>
      <c r="D123">
        <v>1</v>
      </c>
      <c r="E123">
        <v>0</v>
      </c>
      <c r="F123" s="59">
        <v>0</v>
      </c>
      <c r="G123" s="59">
        <v>0</v>
      </c>
      <c r="H123">
        <v>0</v>
      </c>
      <c r="I123">
        <v>0</v>
      </c>
      <c r="J123">
        <v>0</v>
      </c>
      <c r="K123">
        <v>52000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1680</v>
      </c>
      <c r="Y123">
        <v>0</v>
      </c>
      <c r="Z123">
        <v>22260</v>
      </c>
      <c r="AA123">
        <v>75940</v>
      </c>
      <c r="AB123" t="s">
        <v>40</v>
      </c>
    </row>
    <row r="124" spans="1:28" ht="22" customHeight="1" x14ac:dyDescent="0.2">
      <c r="A124" t="s">
        <v>40</v>
      </c>
      <c r="B124" t="s">
        <v>53</v>
      </c>
      <c r="C124">
        <v>5</v>
      </c>
      <c r="D124">
        <v>1</v>
      </c>
      <c r="E124">
        <v>1800</v>
      </c>
      <c r="F124" s="59">
        <v>0</v>
      </c>
      <c r="G124" s="59">
        <v>0</v>
      </c>
      <c r="H124">
        <v>0</v>
      </c>
      <c r="I124">
        <v>0</v>
      </c>
      <c r="J124">
        <v>0</v>
      </c>
      <c r="K124">
        <v>96000</v>
      </c>
      <c r="L124">
        <v>0</v>
      </c>
      <c r="M124">
        <v>36300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37400</v>
      </c>
      <c r="AA124">
        <v>172500</v>
      </c>
      <c r="AB124" t="s">
        <v>40</v>
      </c>
    </row>
    <row r="125" spans="1:28" ht="22" customHeight="1" x14ac:dyDescent="0.2">
      <c r="A125" s="51" t="s">
        <v>40</v>
      </c>
      <c r="B125" s="51" t="s">
        <v>30</v>
      </c>
      <c r="C125" s="51">
        <v>6</v>
      </c>
      <c r="D125" s="51">
        <v>1</v>
      </c>
      <c r="E125" s="51">
        <v>0</v>
      </c>
      <c r="F125" s="59">
        <v>0</v>
      </c>
      <c r="G125" s="59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>
        <v>0</v>
      </c>
      <c r="AB125" t="s">
        <v>40</v>
      </c>
    </row>
    <row r="126" spans="1:28" ht="22" customHeight="1" x14ac:dyDescent="0.2">
      <c r="A126" t="s">
        <v>40</v>
      </c>
      <c r="C126">
        <v>6</v>
      </c>
      <c r="D126">
        <v>1</v>
      </c>
      <c r="E126">
        <v>6400</v>
      </c>
      <c r="F126" s="59">
        <v>0</v>
      </c>
      <c r="G126" s="59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14900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16000</v>
      </c>
      <c r="T126">
        <v>0</v>
      </c>
      <c r="U126">
        <v>0</v>
      </c>
      <c r="V126">
        <v>0</v>
      </c>
      <c r="W126">
        <v>0</v>
      </c>
      <c r="X126">
        <v>8688</v>
      </c>
      <c r="Y126">
        <v>0</v>
      </c>
      <c r="Z126">
        <v>0</v>
      </c>
      <c r="AA126">
        <v>45988</v>
      </c>
      <c r="AB126" t="s">
        <v>40</v>
      </c>
    </row>
    <row r="127" spans="1:28" ht="22" customHeight="1" x14ac:dyDescent="0.2">
      <c r="A127" t="s">
        <v>40</v>
      </c>
      <c r="B127" t="s">
        <v>41</v>
      </c>
      <c r="C127">
        <v>8</v>
      </c>
      <c r="D127">
        <v>0</v>
      </c>
      <c r="E127">
        <v>90</v>
      </c>
      <c r="F127" s="59">
        <v>0</v>
      </c>
      <c r="G127" s="59">
        <v>0</v>
      </c>
      <c r="H127">
        <v>0</v>
      </c>
      <c r="I127">
        <v>0</v>
      </c>
      <c r="J127">
        <v>0</v>
      </c>
      <c r="K127">
        <v>5400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4680</v>
      </c>
      <c r="Y127">
        <v>0</v>
      </c>
      <c r="Z127">
        <v>0</v>
      </c>
      <c r="AA127">
        <v>10170</v>
      </c>
      <c r="AB127" t="s">
        <v>40</v>
      </c>
    </row>
    <row r="128" spans="1:28" ht="22" customHeight="1" x14ac:dyDescent="0.2">
      <c r="A128" t="s">
        <v>40</v>
      </c>
      <c r="B128" t="s">
        <v>46</v>
      </c>
      <c r="C128">
        <v>4</v>
      </c>
      <c r="D128">
        <v>0</v>
      </c>
      <c r="E128">
        <v>500</v>
      </c>
      <c r="F128" s="59">
        <v>0</v>
      </c>
      <c r="G128" s="59">
        <v>0</v>
      </c>
      <c r="H128">
        <v>0</v>
      </c>
      <c r="I128">
        <v>0</v>
      </c>
      <c r="J128">
        <v>0</v>
      </c>
      <c r="K128">
        <v>2400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1560</v>
      </c>
      <c r="Y128">
        <v>0</v>
      </c>
      <c r="Z128">
        <v>0</v>
      </c>
      <c r="AA128">
        <v>4460</v>
      </c>
      <c r="AB128" t="s">
        <v>40</v>
      </c>
    </row>
    <row r="129" spans="1:28" ht="22" customHeight="1" x14ac:dyDescent="0.2">
      <c r="A129" t="s">
        <v>40</v>
      </c>
      <c r="B129" t="s">
        <v>42</v>
      </c>
      <c r="C129">
        <v>1</v>
      </c>
      <c r="D129">
        <v>0</v>
      </c>
      <c r="E129">
        <v>1200</v>
      </c>
      <c r="F129" s="59">
        <v>0</v>
      </c>
      <c r="G129" s="5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3000</v>
      </c>
      <c r="O129">
        <v>0</v>
      </c>
      <c r="P129">
        <v>0</v>
      </c>
      <c r="Q129">
        <v>0</v>
      </c>
      <c r="R129">
        <v>0</v>
      </c>
      <c r="S129">
        <v>3600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7200</v>
      </c>
      <c r="AA129">
        <v>15000</v>
      </c>
      <c r="AB129" t="s">
        <v>40</v>
      </c>
    </row>
    <row r="130" spans="1:28" ht="22" customHeight="1" x14ac:dyDescent="0.2">
      <c r="A130" t="s">
        <v>40</v>
      </c>
      <c r="B130" t="s">
        <v>46</v>
      </c>
      <c r="C130">
        <v>4</v>
      </c>
      <c r="D130">
        <v>0</v>
      </c>
      <c r="E130">
        <v>2000</v>
      </c>
      <c r="F130" s="59">
        <v>0</v>
      </c>
      <c r="G130" s="59">
        <v>0</v>
      </c>
      <c r="H130">
        <v>0</v>
      </c>
      <c r="I130">
        <v>0</v>
      </c>
      <c r="J130">
        <v>0</v>
      </c>
      <c r="K130">
        <v>7200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</v>
      </c>
      <c r="Y130">
        <v>8688</v>
      </c>
      <c r="Z130">
        <v>1800</v>
      </c>
      <c r="AA130">
        <v>19788</v>
      </c>
      <c r="AB130" t="s">
        <v>40</v>
      </c>
    </row>
    <row r="131" spans="1:28" ht="22" customHeight="1" x14ac:dyDescent="0.2">
      <c r="A131" t="s">
        <v>40</v>
      </c>
      <c r="B131" t="s">
        <v>48</v>
      </c>
      <c r="C131">
        <v>3</v>
      </c>
      <c r="D131">
        <v>0</v>
      </c>
      <c r="E131">
        <v>1200</v>
      </c>
      <c r="F131" s="59">
        <v>0</v>
      </c>
      <c r="G131" s="59">
        <v>0</v>
      </c>
      <c r="H131">
        <v>0</v>
      </c>
      <c r="I131">
        <v>0</v>
      </c>
      <c r="J131">
        <v>0</v>
      </c>
      <c r="K131">
        <v>31500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21600</v>
      </c>
      <c r="AA131">
        <v>54300</v>
      </c>
      <c r="AB131" t="s">
        <v>40</v>
      </c>
    </row>
    <row r="132" spans="1:28" ht="22" customHeight="1" x14ac:dyDescent="0.2">
      <c r="A132" t="s">
        <v>40</v>
      </c>
      <c r="B132" t="s">
        <v>42</v>
      </c>
      <c r="C132">
        <v>9</v>
      </c>
      <c r="D132">
        <v>0</v>
      </c>
      <c r="E132">
        <v>5000</v>
      </c>
      <c r="F132" s="59">
        <v>0</v>
      </c>
      <c r="G132" s="59">
        <v>0</v>
      </c>
      <c r="H132">
        <v>0</v>
      </c>
      <c r="I132">
        <v>600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13008</v>
      </c>
      <c r="AA132">
        <v>18608</v>
      </c>
      <c r="AB132" t="s">
        <v>40</v>
      </c>
    </row>
    <row r="133" spans="1:28" ht="22" customHeight="1" x14ac:dyDescent="0.2">
      <c r="A133" t="s">
        <v>40</v>
      </c>
      <c r="B133" t="s">
        <v>52</v>
      </c>
      <c r="C133">
        <v>7</v>
      </c>
      <c r="D133">
        <v>0</v>
      </c>
      <c r="E133">
        <v>1000</v>
      </c>
      <c r="F133" s="59">
        <v>0</v>
      </c>
      <c r="G133" s="59">
        <v>0</v>
      </c>
      <c r="H133">
        <v>0</v>
      </c>
      <c r="I133">
        <v>200</v>
      </c>
      <c r="J133">
        <v>0</v>
      </c>
      <c r="K133">
        <v>4000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2280</v>
      </c>
      <c r="Y133">
        <v>0</v>
      </c>
      <c r="Z133">
        <v>20928</v>
      </c>
      <c r="AA133">
        <v>28408</v>
      </c>
      <c r="AB133" t="s">
        <v>40</v>
      </c>
    </row>
    <row r="134" spans="1:28" ht="22" customHeight="1" x14ac:dyDescent="0.2">
      <c r="A134" t="s">
        <v>40</v>
      </c>
      <c r="B134" t="s">
        <v>54</v>
      </c>
      <c r="C134">
        <v>2</v>
      </c>
      <c r="D134">
        <v>0</v>
      </c>
      <c r="E134">
        <v>360</v>
      </c>
      <c r="F134" s="59">
        <v>0</v>
      </c>
      <c r="G134" s="59">
        <v>0</v>
      </c>
      <c r="H134">
        <v>0</v>
      </c>
      <c r="I134">
        <v>0</v>
      </c>
      <c r="J134">
        <v>0</v>
      </c>
      <c r="K134">
        <v>18000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8688</v>
      </c>
      <c r="Z134">
        <v>0</v>
      </c>
      <c r="AA134">
        <v>27048</v>
      </c>
      <c r="AB134" t="s">
        <v>40</v>
      </c>
    </row>
    <row r="135" spans="1:28" ht="22" customHeight="1" x14ac:dyDescent="0.2">
      <c r="A135" t="s">
        <v>40</v>
      </c>
      <c r="B135" t="s">
        <v>54</v>
      </c>
      <c r="C135">
        <v>4</v>
      </c>
      <c r="D135">
        <v>0</v>
      </c>
      <c r="E135">
        <v>1350</v>
      </c>
      <c r="F135" s="59">
        <v>0</v>
      </c>
      <c r="G135" s="59">
        <v>0</v>
      </c>
      <c r="H135">
        <v>0</v>
      </c>
      <c r="I135">
        <v>0</v>
      </c>
      <c r="J135">
        <v>0</v>
      </c>
      <c r="K135">
        <v>12250</v>
      </c>
      <c r="L135">
        <v>0</v>
      </c>
      <c r="M135">
        <v>5870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6780</v>
      </c>
      <c r="Y135">
        <v>0</v>
      </c>
      <c r="Z135">
        <v>0</v>
      </c>
      <c r="AA135">
        <v>26250</v>
      </c>
      <c r="AB135" t="s">
        <v>40</v>
      </c>
    </row>
    <row r="136" spans="1:28" ht="22" customHeight="1" x14ac:dyDescent="0.2">
      <c r="A136" t="s">
        <v>40</v>
      </c>
      <c r="B136" t="s">
        <v>55</v>
      </c>
      <c r="C136">
        <v>6</v>
      </c>
      <c r="D136">
        <v>0</v>
      </c>
      <c r="E136">
        <v>4500</v>
      </c>
      <c r="F136" s="59">
        <v>0</v>
      </c>
      <c r="G136" s="59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24000</v>
      </c>
      <c r="T136">
        <v>0</v>
      </c>
      <c r="U136">
        <v>0</v>
      </c>
      <c r="V136">
        <v>0</v>
      </c>
      <c r="W136">
        <v>0</v>
      </c>
      <c r="X136">
        <v>4224</v>
      </c>
      <c r="Y136">
        <v>0</v>
      </c>
      <c r="Z136">
        <v>7696</v>
      </c>
      <c r="AA136">
        <v>52420</v>
      </c>
      <c r="AB136" t="s">
        <v>40</v>
      </c>
    </row>
    <row r="137" spans="1:28" ht="22" customHeight="1" x14ac:dyDescent="0.2">
      <c r="A137" t="s">
        <v>40</v>
      </c>
      <c r="B137" t="s">
        <v>56</v>
      </c>
      <c r="C137">
        <v>6</v>
      </c>
      <c r="D137">
        <v>0</v>
      </c>
      <c r="E137">
        <v>1500</v>
      </c>
      <c r="F137" s="59">
        <v>0</v>
      </c>
      <c r="G137" s="59">
        <v>0</v>
      </c>
      <c r="H137">
        <v>0</v>
      </c>
      <c r="I137">
        <v>0</v>
      </c>
      <c r="J137">
        <v>0</v>
      </c>
      <c r="K137">
        <v>2160</v>
      </c>
      <c r="L137">
        <v>0</v>
      </c>
      <c r="M137">
        <v>3000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12000</v>
      </c>
      <c r="T137">
        <v>0</v>
      </c>
      <c r="U137">
        <v>0</v>
      </c>
      <c r="V137">
        <v>0</v>
      </c>
      <c r="W137">
        <v>0</v>
      </c>
      <c r="X137">
        <v>3864</v>
      </c>
      <c r="Y137">
        <v>0</v>
      </c>
      <c r="Z137">
        <v>5000</v>
      </c>
      <c r="AA137">
        <v>27524</v>
      </c>
      <c r="AB137" t="s">
        <v>40</v>
      </c>
    </row>
    <row r="138" spans="1:28" ht="22" customHeight="1" x14ac:dyDescent="0.2">
      <c r="A138" t="s">
        <v>40</v>
      </c>
      <c r="B138" t="s">
        <v>46</v>
      </c>
      <c r="C138">
        <v>6</v>
      </c>
      <c r="D138">
        <v>0</v>
      </c>
      <c r="E138">
        <v>480</v>
      </c>
      <c r="F138" s="59">
        <v>0</v>
      </c>
      <c r="G138" s="59">
        <v>0</v>
      </c>
      <c r="H138">
        <v>0</v>
      </c>
      <c r="I138">
        <v>144</v>
      </c>
      <c r="J138">
        <v>0</v>
      </c>
      <c r="K138">
        <v>3600</v>
      </c>
      <c r="L138">
        <v>0</v>
      </c>
      <c r="M138">
        <v>2700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960</v>
      </c>
      <c r="T138">
        <v>0</v>
      </c>
      <c r="U138">
        <v>0</v>
      </c>
      <c r="V138">
        <v>0</v>
      </c>
      <c r="W138">
        <v>0</v>
      </c>
      <c r="X138">
        <v>1920</v>
      </c>
      <c r="Y138">
        <v>0</v>
      </c>
      <c r="Z138">
        <v>200</v>
      </c>
      <c r="AA138">
        <v>10004</v>
      </c>
      <c r="AB138" t="s">
        <v>40</v>
      </c>
    </row>
    <row r="139" spans="1:28" ht="22" customHeight="1" x14ac:dyDescent="0.2">
      <c r="A139" t="s">
        <v>40</v>
      </c>
      <c r="B139" t="s">
        <v>48</v>
      </c>
      <c r="C139">
        <v>1</v>
      </c>
      <c r="D139">
        <v>0</v>
      </c>
      <c r="E139">
        <v>4800</v>
      </c>
      <c r="F139" s="59">
        <v>0</v>
      </c>
      <c r="G139" s="59">
        <v>0</v>
      </c>
      <c r="H139">
        <v>0</v>
      </c>
      <c r="I139">
        <v>0</v>
      </c>
      <c r="J139">
        <v>0</v>
      </c>
      <c r="K139">
        <v>21000</v>
      </c>
      <c r="L139">
        <v>0</v>
      </c>
      <c r="M139">
        <v>4520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22776</v>
      </c>
      <c r="AA139">
        <v>53396</v>
      </c>
      <c r="AB139" t="s">
        <v>40</v>
      </c>
    </row>
    <row r="140" spans="1:28" ht="22" customHeight="1" x14ac:dyDescent="0.2">
      <c r="A140" t="s">
        <v>40</v>
      </c>
      <c r="B140" t="s">
        <v>41</v>
      </c>
      <c r="C140">
        <v>4</v>
      </c>
      <c r="D140">
        <v>0</v>
      </c>
      <c r="E140">
        <v>200</v>
      </c>
      <c r="F140" s="59">
        <v>0</v>
      </c>
      <c r="G140" s="59">
        <v>0</v>
      </c>
      <c r="H140">
        <v>0</v>
      </c>
      <c r="I140">
        <v>0</v>
      </c>
      <c r="J140">
        <v>0</v>
      </c>
      <c r="K140">
        <v>15000</v>
      </c>
      <c r="L140">
        <v>0</v>
      </c>
      <c r="M140">
        <v>2600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8688</v>
      </c>
      <c r="Y140">
        <v>0</v>
      </c>
      <c r="Z140">
        <v>2600</v>
      </c>
      <c r="AA140">
        <v>29088</v>
      </c>
      <c r="AB140" t="s">
        <v>40</v>
      </c>
    </row>
    <row r="141" spans="1:28" ht="22" customHeight="1" x14ac:dyDescent="0.2">
      <c r="A141" t="s">
        <v>40</v>
      </c>
      <c r="B141" t="s">
        <v>42</v>
      </c>
      <c r="C141">
        <v>9</v>
      </c>
      <c r="D141">
        <v>0</v>
      </c>
      <c r="E141">
        <v>2300</v>
      </c>
      <c r="F141" s="59">
        <v>0</v>
      </c>
      <c r="G141" s="59">
        <v>0</v>
      </c>
      <c r="H141">
        <v>0</v>
      </c>
      <c r="I141">
        <v>0</v>
      </c>
      <c r="J141">
        <v>0</v>
      </c>
      <c r="K141">
        <v>3000</v>
      </c>
      <c r="L141">
        <v>0</v>
      </c>
      <c r="M141">
        <v>2000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3168</v>
      </c>
      <c r="Y141">
        <v>0</v>
      </c>
      <c r="Z141">
        <v>300</v>
      </c>
      <c r="AA141">
        <v>10768</v>
      </c>
      <c r="AB141" t="s">
        <v>40</v>
      </c>
    </row>
    <row r="142" spans="1:28" ht="22" customHeight="1" x14ac:dyDescent="0.2">
      <c r="A142" t="s">
        <v>40</v>
      </c>
      <c r="B142" t="s">
        <v>42</v>
      </c>
      <c r="C142">
        <v>7</v>
      </c>
      <c r="D142">
        <v>0</v>
      </c>
      <c r="E142">
        <v>270</v>
      </c>
      <c r="F142" s="59">
        <v>0</v>
      </c>
      <c r="G142" s="59">
        <v>0</v>
      </c>
      <c r="H142">
        <v>0</v>
      </c>
      <c r="I142">
        <v>0</v>
      </c>
      <c r="J142">
        <v>0</v>
      </c>
      <c r="K142">
        <v>6000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8688</v>
      </c>
      <c r="Y142">
        <v>0</v>
      </c>
      <c r="Z142">
        <v>0</v>
      </c>
      <c r="AA142">
        <v>14958</v>
      </c>
      <c r="AB142" t="s">
        <v>40</v>
      </c>
    </row>
    <row r="143" spans="1:28" ht="22" customHeight="1" x14ac:dyDescent="0.2">
      <c r="A143" t="s">
        <v>40</v>
      </c>
      <c r="B143" t="s">
        <v>41</v>
      </c>
      <c r="C143">
        <v>4</v>
      </c>
      <c r="D143">
        <v>2</v>
      </c>
      <c r="E143">
        <v>0</v>
      </c>
      <c r="F143" s="59">
        <v>0</v>
      </c>
      <c r="G143" s="59">
        <v>0</v>
      </c>
      <c r="H143">
        <v>0</v>
      </c>
      <c r="I143">
        <v>0</v>
      </c>
      <c r="J143">
        <v>0</v>
      </c>
      <c r="K143">
        <v>1800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8688</v>
      </c>
      <c r="AA143">
        <v>10488</v>
      </c>
      <c r="AB143" t="s">
        <v>40</v>
      </c>
    </row>
    <row r="144" spans="1:28" ht="22" customHeight="1" x14ac:dyDescent="0.2">
      <c r="A144" t="s">
        <v>40</v>
      </c>
      <c r="B144" t="s">
        <v>57</v>
      </c>
      <c r="C144">
        <v>3</v>
      </c>
      <c r="D144">
        <v>2</v>
      </c>
      <c r="E144">
        <v>0</v>
      </c>
      <c r="F144" s="59">
        <v>0</v>
      </c>
      <c r="G144" s="59">
        <v>0</v>
      </c>
      <c r="H144">
        <v>0</v>
      </c>
      <c r="I144">
        <v>0</v>
      </c>
      <c r="J144">
        <v>0</v>
      </c>
      <c r="K144">
        <v>12000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17376</v>
      </c>
      <c r="Z144">
        <v>0</v>
      </c>
      <c r="AA144">
        <v>29376</v>
      </c>
      <c r="AB144" t="s">
        <v>40</v>
      </c>
    </row>
    <row r="145" spans="1:28" ht="22" customHeight="1" x14ac:dyDescent="0.2">
      <c r="A145" t="s">
        <v>40</v>
      </c>
      <c r="B145" t="s">
        <v>48</v>
      </c>
      <c r="C145">
        <v>5</v>
      </c>
      <c r="D145">
        <v>2</v>
      </c>
      <c r="E145">
        <v>0</v>
      </c>
      <c r="F145" s="59">
        <v>0</v>
      </c>
      <c r="G145" s="59">
        <v>0</v>
      </c>
      <c r="H145">
        <v>0</v>
      </c>
      <c r="I145">
        <v>0</v>
      </c>
      <c r="J145">
        <v>0</v>
      </c>
      <c r="K145">
        <v>33000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1992</v>
      </c>
      <c r="Y145">
        <v>0</v>
      </c>
      <c r="Z145">
        <v>8688</v>
      </c>
      <c r="AA145">
        <v>43680</v>
      </c>
      <c r="AB145" t="s">
        <v>40</v>
      </c>
    </row>
    <row r="146" spans="1:28" ht="22" customHeight="1" x14ac:dyDescent="0.2">
      <c r="A146" t="s">
        <v>40</v>
      </c>
      <c r="B146" t="s">
        <v>46</v>
      </c>
      <c r="C146">
        <v>3</v>
      </c>
      <c r="D146">
        <v>2</v>
      </c>
      <c r="E146">
        <v>0</v>
      </c>
      <c r="F146" s="59">
        <v>0</v>
      </c>
      <c r="G146" s="59">
        <v>0</v>
      </c>
      <c r="H146">
        <v>0</v>
      </c>
      <c r="I146">
        <v>0</v>
      </c>
      <c r="J146">
        <v>0</v>
      </c>
      <c r="K146">
        <v>8640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1296</v>
      </c>
      <c r="Y146">
        <v>0</v>
      </c>
      <c r="Z146">
        <v>0</v>
      </c>
      <c r="AA146">
        <v>9936</v>
      </c>
      <c r="AB146" t="s">
        <v>40</v>
      </c>
    </row>
    <row r="147" spans="1:28" ht="22" customHeight="1" x14ac:dyDescent="0.2">
      <c r="A147" t="s">
        <v>40</v>
      </c>
      <c r="B147" t="s">
        <v>41</v>
      </c>
      <c r="C147">
        <v>4</v>
      </c>
      <c r="D147">
        <v>2</v>
      </c>
      <c r="E147">
        <v>0</v>
      </c>
      <c r="F147" s="59">
        <v>0</v>
      </c>
      <c r="G147" s="59">
        <v>0</v>
      </c>
      <c r="H147">
        <v>0</v>
      </c>
      <c r="I147">
        <v>0</v>
      </c>
      <c r="J147">
        <v>0</v>
      </c>
      <c r="K147">
        <v>4800</v>
      </c>
      <c r="L147">
        <v>0</v>
      </c>
      <c r="M147">
        <v>2500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6000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17376</v>
      </c>
      <c r="Z147">
        <v>0</v>
      </c>
      <c r="AA147">
        <v>30676</v>
      </c>
      <c r="AB147" t="s">
        <v>40</v>
      </c>
    </row>
    <row r="148" spans="1:28" ht="22" customHeight="1" x14ac:dyDescent="0.2">
      <c r="A148" t="s">
        <v>40</v>
      </c>
      <c r="B148" t="s">
        <v>53</v>
      </c>
      <c r="C148">
        <v>5</v>
      </c>
      <c r="D148">
        <v>2</v>
      </c>
      <c r="E148">
        <v>0</v>
      </c>
      <c r="F148" s="59">
        <v>0</v>
      </c>
      <c r="G148" s="59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8688</v>
      </c>
      <c r="AA148">
        <v>26688</v>
      </c>
      <c r="AB148" t="s">
        <v>40</v>
      </c>
    </row>
    <row r="149" spans="1:28" ht="22" customHeight="1" x14ac:dyDescent="0.2">
      <c r="A149" t="s">
        <v>40</v>
      </c>
      <c r="B149" t="s">
        <v>58</v>
      </c>
      <c r="C149">
        <v>6</v>
      </c>
      <c r="D149">
        <v>2</v>
      </c>
      <c r="E149">
        <v>0</v>
      </c>
      <c r="F149" s="59">
        <v>0</v>
      </c>
      <c r="G149" s="59">
        <v>0</v>
      </c>
      <c r="H149">
        <v>0</v>
      </c>
      <c r="I149">
        <v>0</v>
      </c>
      <c r="J149">
        <v>0</v>
      </c>
      <c r="K149">
        <v>2700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2640</v>
      </c>
      <c r="Y149">
        <v>8688</v>
      </c>
      <c r="Z149">
        <v>0</v>
      </c>
      <c r="AA149">
        <v>14028</v>
      </c>
      <c r="AB149" t="s">
        <v>40</v>
      </c>
    </row>
    <row r="150" spans="1:28" ht="22" customHeight="1" x14ac:dyDescent="0.2">
      <c r="A150" t="s">
        <v>40</v>
      </c>
      <c r="B150" t="s">
        <v>48</v>
      </c>
      <c r="C150">
        <v>8</v>
      </c>
      <c r="D150">
        <v>2</v>
      </c>
      <c r="E150">
        <v>0</v>
      </c>
      <c r="F150" s="59">
        <v>0</v>
      </c>
      <c r="G150" s="59">
        <v>0</v>
      </c>
      <c r="H150">
        <v>0</v>
      </c>
      <c r="I150">
        <v>0</v>
      </c>
      <c r="J150">
        <v>0</v>
      </c>
      <c r="K150">
        <v>3300</v>
      </c>
      <c r="L150">
        <v>0</v>
      </c>
      <c r="M150">
        <v>8450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4200</v>
      </c>
      <c r="Y150">
        <v>0</v>
      </c>
      <c r="Z150">
        <v>0</v>
      </c>
      <c r="AA150">
        <v>15950</v>
      </c>
      <c r="AB150" t="s">
        <v>40</v>
      </c>
    </row>
    <row r="151" spans="1:28" ht="22" customHeight="1" x14ac:dyDescent="0.2">
      <c r="A151" t="s">
        <v>40</v>
      </c>
      <c r="B151" t="s">
        <v>49</v>
      </c>
      <c r="C151">
        <v>1</v>
      </c>
      <c r="D151">
        <v>2</v>
      </c>
      <c r="E151">
        <v>0</v>
      </c>
      <c r="F151" s="59">
        <v>0</v>
      </c>
      <c r="G151" s="59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7200</v>
      </c>
      <c r="AA151">
        <v>7200</v>
      </c>
      <c r="AB151" t="s">
        <v>40</v>
      </c>
    </row>
    <row r="152" spans="1:28" ht="22" customHeight="1" x14ac:dyDescent="0.2">
      <c r="A152" t="s">
        <v>40</v>
      </c>
      <c r="B152" t="s">
        <v>59</v>
      </c>
      <c r="C152">
        <v>3</v>
      </c>
      <c r="D152">
        <v>2</v>
      </c>
      <c r="E152">
        <v>0</v>
      </c>
      <c r="F152" s="59">
        <v>0</v>
      </c>
      <c r="G152" s="59">
        <v>0</v>
      </c>
      <c r="H152">
        <v>0</v>
      </c>
      <c r="I152">
        <v>0</v>
      </c>
      <c r="J152">
        <v>0</v>
      </c>
      <c r="K152">
        <v>16000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16000</v>
      </c>
      <c r="AB152" t="s">
        <v>40</v>
      </c>
    </row>
    <row r="153" spans="1:28" ht="22" customHeight="1" x14ac:dyDescent="0.2">
      <c r="A153" t="s">
        <v>40</v>
      </c>
      <c r="B153" t="s">
        <v>46</v>
      </c>
      <c r="C153">
        <v>3</v>
      </c>
      <c r="D153">
        <v>2</v>
      </c>
      <c r="E153">
        <v>0</v>
      </c>
      <c r="F153" s="59">
        <v>0</v>
      </c>
      <c r="G153" s="59">
        <v>0</v>
      </c>
      <c r="H153">
        <v>0</v>
      </c>
      <c r="I153">
        <v>0</v>
      </c>
      <c r="J153">
        <v>0</v>
      </c>
      <c r="K153">
        <v>6600</v>
      </c>
      <c r="L153">
        <v>0</v>
      </c>
      <c r="M153">
        <v>800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1200</v>
      </c>
      <c r="Y153">
        <v>0</v>
      </c>
      <c r="Z153">
        <v>0</v>
      </c>
      <c r="AA153">
        <v>8600</v>
      </c>
      <c r="AB153" t="s">
        <v>40</v>
      </c>
    </row>
    <row r="154" spans="1:28" ht="22" customHeight="1" x14ac:dyDescent="0.2">
      <c r="A154" t="s">
        <v>40</v>
      </c>
      <c r="B154" t="s">
        <v>53</v>
      </c>
      <c r="C154">
        <v>4</v>
      </c>
      <c r="D154">
        <v>2</v>
      </c>
      <c r="E154">
        <v>0</v>
      </c>
      <c r="F154" s="59">
        <v>0</v>
      </c>
      <c r="G154" s="59">
        <v>0</v>
      </c>
      <c r="H154">
        <v>0</v>
      </c>
      <c r="I154">
        <v>0</v>
      </c>
      <c r="J154">
        <v>0</v>
      </c>
      <c r="K154">
        <v>3200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1608</v>
      </c>
      <c r="Y154">
        <v>0</v>
      </c>
      <c r="Z154">
        <v>8688</v>
      </c>
      <c r="AA154">
        <v>13496</v>
      </c>
      <c r="AB154" t="s">
        <v>40</v>
      </c>
    </row>
    <row r="155" spans="1:28" ht="22" customHeight="1" x14ac:dyDescent="0.2">
      <c r="A155" t="s">
        <v>40</v>
      </c>
      <c r="B155" t="s">
        <v>53</v>
      </c>
      <c r="C155">
        <v>3</v>
      </c>
      <c r="D155">
        <v>2</v>
      </c>
      <c r="E155">
        <v>0</v>
      </c>
      <c r="F155" s="59">
        <v>0</v>
      </c>
      <c r="G155" s="59">
        <v>0</v>
      </c>
      <c r="H155">
        <v>0</v>
      </c>
      <c r="I155">
        <v>0</v>
      </c>
      <c r="J155">
        <v>0</v>
      </c>
      <c r="K155">
        <v>13440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1608</v>
      </c>
      <c r="Y155">
        <v>17376</v>
      </c>
      <c r="Z155">
        <v>8688</v>
      </c>
      <c r="AA155">
        <v>41112</v>
      </c>
      <c r="AB155" t="s">
        <v>40</v>
      </c>
    </row>
    <row r="156" spans="1:28" ht="22" customHeight="1" x14ac:dyDescent="0.2">
      <c r="A156" t="s">
        <v>40</v>
      </c>
      <c r="B156" t="s">
        <v>59</v>
      </c>
      <c r="C156">
        <v>7</v>
      </c>
      <c r="D156">
        <v>2</v>
      </c>
      <c r="E156">
        <v>0</v>
      </c>
      <c r="F156" s="59">
        <v>0</v>
      </c>
      <c r="G156" s="59">
        <v>0</v>
      </c>
      <c r="H156">
        <v>0</v>
      </c>
      <c r="I156">
        <v>300</v>
      </c>
      <c r="J156">
        <v>0</v>
      </c>
      <c r="K156">
        <v>32000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30000</v>
      </c>
      <c r="AA156">
        <v>62300</v>
      </c>
      <c r="AB156" t="s">
        <v>40</v>
      </c>
    </row>
    <row r="157" spans="1:28" ht="22" customHeight="1" x14ac:dyDescent="0.2">
      <c r="A157" t="s">
        <v>40</v>
      </c>
      <c r="B157" t="s">
        <v>49</v>
      </c>
      <c r="C157">
        <v>4</v>
      </c>
      <c r="D157">
        <v>2</v>
      </c>
      <c r="E157">
        <v>0</v>
      </c>
      <c r="F157" s="59">
        <v>0</v>
      </c>
      <c r="G157" s="59">
        <v>0</v>
      </c>
      <c r="H157">
        <v>0</v>
      </c>
      <c r="I157">
        <v>2200</v>
      </c>
      <c r="J157">
        <v>0</v>
      </c>
      <c r="K157">
        <v>6000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2424</v>
      </c>
      <c r="Y157">
        <v>0</v>
      </c>
      <c r="Z157">
        <v>8400</v>
      </c>
      <c r="AA157">
        <v>19024</v>
      </c>
      <c r="AB157" t="s">
        <v>40</v>
      </c>
    </row>
    <row r="158" spans="1:28" ht="22" customHeight="1" x14ac:dyDescent="0.2">
      <c r="A158" t="s">
        <v>40</v>
      </c>
      <c r="B158" t="s">
        <v>60</v>
      </c>
      <c r="C158">
        <v>4</v>
      </c>
      <c r="D158">
        <v>2</v>
      </c>
      <c r="E158">
        <v>0</v>
      </c>
      <c r="F158" s="59">
        <v>0</v>
      </c>
      <c r="G158" s="59">
        <v>0</v>
      </c>
      <c r="H158">
        <v>0</v>
      </c>
      <c r="I158">
        <v>0</v>
      </c>
      <c r="J158">
        <v>0</v>
      </c>
      <c r="K158">
        <v>82500</v>
      </c>
      <c r="L158">
        <v>0</v>
      </c>
      <c r="M158">
        <v>6400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20400</v>
      </c>
      <c r="Z158">
        <v>0</v>
      </c>
      <c r="AA158">
        <v>109300</v>
      </c>
      <c r="AB158" t="s">
        <v>40</v>
      </c>
    </row>
    <row r="159" spans="1:28" ht="22" customHeight="1" x14ac:dyDescent="0.2">
      <c r="A159" t="s">
        <v>40</v>
      </c>
      <c r="B159" t="s">
        <v>48</v>
      </c>
      <c r="C159">
        <v>7</v>
      </c>
      <c r="D159">
        <v>2</v>
      </c>
      <c r="E159">
        <v>0</v>
      </c>
      <c r="F159" s="59">
        <v>0</v>
      </c>
      <c r="G159" s="59">
        <v>0</v>
      </c>
      <c r="H159">
        <v>0</v>
      </c>
      <c r="I159">
        <v>0</v>
      </c>
      <c r="J159">
        <v>0</v>
      </c>
      <c r="K159">
        <v>19200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2760</v>
      </c>
      <c r="Y159">
        <v>0</v>
      </c>
      <c r="Z159">
        <v>0</v>
      </c>
      <c r="AA159">
        <v>21960</v>
      </c>
      <c r="AB159" t="s">
        <v>40</v>
      </c>
    </row>
    <row r="160" spans="1:28" ht="22" customHeight="1" x14ac:dyDescent="0.2">
      <c r="A160" t="s">
        <v>40</v>
      </c>
      <c r="B160" t="s">
        <v>42</v>
      </c>
      <c r="C160">
        <v>3</v>
      </c>
      <c r="D160">
        <v>2</v>
      </c>
      <c r="E160">
        <v>0</v>
      </c>
      <c r="F160" s="59">
        <v>0</v>
      </c>
      <c r="G160" s="59">
        <v>0</v>
      </c>
      <c r="H160">
        <v>0</v>
      </c>
      <c r="I160">
        <v>0</v>
      </c>
      <c r="J160">
        <v>0</v>
      </c>
      <c r="K160">
        <v>8400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17376</v>
      </c>
      <c r="AA160">
        <v>25776</v>
      </c>
      <c r="AB160" t="s">
        <v>40</v>
      </c>
    </row>
    <row r="161" spans="1:28" ht="22" customHeight="1" x14ac:dyDescent="0.2">
      <c r="A161" t="s">
        <v>40</v>
      </c>
      <c r="B161" t="s">
        <v>41</v>
      </c>
      <c r="C161">
        <v>6</v>
      </c>
      <c r="D161">
        <v>2</v>
      </c>
      <c r="E161">
        <v>0</v>
      </c>
      <c r="F161" s="59">
        <v>0</v>
      </c>
      <c r="G161" s="59">
        <v>0</v>
      </c>
      <c r="H161">
        <v>0</v>
      </c>
      <c r="I161">
        <v>0</v>
      </c>
      <c r="J161">
        <v>0</v>
      </c>
      <c r="K161">
        <v>6240</v>
      </c>
      <c r="L161">
        <v>0</v>
      </c>
      <c r="M161">
        <v>6240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17376</v>
      </c>
      <c r="Z161">
        <v>2520</v>
      </c>
      <c r="AA161">
        <v>32376</v>
      </c>
      <c r="AB161" t="s">
        <v>40</v>
      </c>
    </row>
    <row r="162" spans="1:28" ht="22" customHeight="1" x14ac:dyDescent="0.2">
      <c r="A162" t="s">
        <v>40</v>
      </c>
      <c r="B162" t="s">
        <v>61</v>
      </c>
      <c r="C162">
        <v>5</v>
      </c>
      <c r="D162">
        <v>2</v>
      </c>
      <c r="E162">
        <v>0</v>
      </c>
      <c r="F162" s="59">
        <v>0</v>
      </c>
      <c r="G162" s="59">
        <v>0</v>
      </c>
      <c r="H162">
        <v>0</v>
      </c>
      <c r="I162">
        <v>0</v>
      </c>
      <c r="J162">
        <v>0</v>
      </c>
      <c r="K162">
        <v>8000</v>
      </c>
      <c r="L162">
        <v>0</v>
      </c>
      <c r="M162">
        <v>8000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8000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7200</v>
      </c>
      <c r="AA162">
        <v>31200</v>
      </c>
      <c r="AB162" t="s">
        <v>40</v>
      </c>
    </row>
    <row r="163" spans="1:28" ht="22" customHeight="1" x14ac:dyDescent="0.2">
      <c r="A163" t="s">
        <v>40</v>
      </c>
      <c r="B163" t="s">
        <v>42</v>
      </c>
      <c r="C163">
        <v>4</v>
      </c>
      <c r="D163">
        <v>2</v>
      </c>
      <c r="E163">
        <v>0</v>
      </c>
      <c r="F163" s="59">
        <v>0</v>
      </c>
      <c r="G163" s="59">
        <v>0</v>
      </c>
      <c r="H163">
        <v>0</v>
      </c>
      <c r="I163">
        <v>0</v>
      </c>
      <c r="J163">
        <v>0</v>
      </c>
      <c r="K163">
        <v>2700</v>
      </c>
      <c r="L163">
        <v>0</v>
      </c>
      <c r="M163">
        <v>2700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1608</v>
      </c>
      <c r="Y163">
        <v>0</v>
      </c>
      <c r="Z163">
        <v>9300</v>
      </c>
      <c r="AA163">
        <v>16308</v>
      </c>
      <c r="AB163" t="s">
        <v>40</v>
      </c>
    </row>
    <row r="164" spans="1:28" ht="22" customHeight="1" x14ac:dyDescent="0.2">
      <c r="A164" t="s">
        <v>40</v>
      </c>
      <c r="B164" t="s">
        <v>52</v>
      </c>
      <c r="C164">
        <v>5</v>
      </c>
      <c r="D164">
        <v>2</v>
      </c>
      <c r="E164">
        <v>0</v>
      </c>
      <c r="F164" s="59">
        <v>0</v>
      </c>
      <c r="G164" s="59">
        <v>0</v>
      </c>
      <c r="H164">
        <v>0</v>
      </c>
      <c r="I164">
        <v>0</v>
      </c>
      <c r="J164">
        <v>0</v>
      </c>
      <c r="K164">
        <v>1280</v>
      </c>
      <c r="L164">
        <v>0</v>
      </c>
      <c r="M164">
        <v>2000</v>
      </c>
      <c r="N164">
        <v>400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9636</v>
      </c>
      <c r="AA164">
        <v>13316</v>
      </c>
      <c r="AB164" t="s">
        <v>40</v>
      </c>
    </row>
    <row r="165" spans="1:28" ht="22" customHeight="1" x14ac:dyDescent="0.2">
      <c r="A165" t="s">
        <v>40</v>
      </c>
      <c r="B165" t="s">
        <v>53</v>
      </c>
      <c r="C165">
        <v>7</v>
      </c>
      <c r="D165">
        <v>2</v>
      </c>
      <c r="E165">
        <v>0</v>
      </c>
      <c r="F165" s="59">
        <v>0</v>
      </c>
      <c r="G165" s="59">
        <v>0</v>
      </c>
      <c r="H165">
        <v>0</v>
      </c>
      <c r="I165">
        <v>0</v>
      </c>
      <c r="J165">
        <v>0</v>
      </c>
      <c r="K165">
        <v>4000</v>
      </c>
      <c r="L165">
        <v>0</v>
      </c>
      <c r="M165">
        <v>2000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10800</v>
      </c>
      <c r="Z165">
        <v>14400</v>
      </c>
      <c r="AA165">
        <v>31200</v>
      </c>
      <c r="AB165" t="s">
        <v>40</v>
      </c>
    </row>
    <row r="166" spans="1:28" ht="22" customHeight="1" x14ac:dyDescent="0.2">
      <c r="A166" t="s">
        <v>40</v>
      </c>
      <c r="B166" t="s">
        <v>49</v>
      </c>
      <c r="C166">
        <v>6</v>
      </c>
      <c r="D166">
        <v>2</v>
      </c>
      <c r="E166">
        <v>0</v>
      </c>
      <c r="F166" s="59">
        <v>0</v>
      </c>
      <c r="G166" s="59">
        <v>0</v>
      </c>
      <c r="H166">
        <v>0</v>
      </c>
      <c r="I166">
        <v>0</v>
      </c>
      <c r="J166">
        <v>0</v>
      </c>
      <c r="K166">
        <v>2040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1200</v>
      </c>
      <c r="Y166">
        <v>0</v>
      </c>
      <c r="Z166">
        <v>0</v>
      </c>
      <c r="AA166">
        <v>3240</v>
      </c>
      <c r="AB166" t="s">
        <v>40</v>
      </c>
    </row>
    <row r="167" spans="1:28" ht="22" customHeight="1" x14ac:dyDescent="0.2">
      <c r="A167" t="s">
        <v>40</v>
      </c>
      <c r="B167" t="s">
        <v>52</v>
      </c>
      <c r="C167">
        <v>5</v>
      </c>
      <c r="D167">
        <v>2</v>
      </c>
      <c r="E167">
        <v>0</v>
      </c>
      <c r="F167" s="59">
        <v>0</v>
      </c>
      <c r="G167" s="59">
        <v>0</v>
      </c>
      <c r="H167">
        <v>0</v>
      </c>
      <c r="I167">
        <v>0</v>
      </c>
      <c r="J167">
        <v>0</v>
      </c>
      <c r="K167">
        <v>25200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17376</v>
      </c>
      <c r="Z167">
        <v>3255</v>
      </c>
      <c r="AA167">
        <v>45831</v>
      </c>
      <c r="AB167" t="s">
        <v>40</v>
      </c>
    </row>
    <row r="168" spans="1:28" ht="22" customHeight="1" x14ac:dyDescent="0.2">
      <c r="A168" t="s">
        <v>40</v>
      </c>
      <c r="B168" t="s">
        <v>49</v>
      </c>
      <c r="C168">
        <v>1</v>
      </c>
      <c r="D168">
        <v>2</v>
      </c>
      <c r="E168">
        <v>0</v>
      </c>
      <c r="F168" s="59">
        <v>0</v>
      </c>
      <c r="G168" s="59">
        <v>0</v>
      </c>
      <c r="H168">
        <v>0</v>
      </c>
      <c r="I168">
        <v>0</v>
      </c>
      <c r="J168">
        <v>0</v>
      </c>
      <c r="K168">
        <v>500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8688</v>
      </c>
      <c r="AA168">
        <v>9188</v>
      </c>
      <c r="AB168" t="s">
        <v>40</v>
      </c>
    </row>
    <row r="169" spans="1:28" ht="22" customHeight="1" x14ac:dyDescent="0.2">
      <c r="A169" t="s">
        <v>40</v>
      </c>
      <c r="B169" t="s">
        <v>46</v>
      </c>
      <c r="C169">
        <v>5</v>
      </c>
      <c r="D169">
        <v>2</v>
      </c>
      <c r="E169">
        <v>0</v>
      </c>
      <c r="F169" s="59">
        <v>0</v>
      </c>
      <c r="G169" s="59">
        <v>0</v>
      </c>
      <c r="H169">
        <v>0</v>
      </c>
      <c r="I169">
        <v>0</v>
      </c>
      <c r="J169">
        <v>0</v>
      </c>
      <c r="K169">
        <v>1800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3024</v>
      </c>
      <c r="Y169">
        <v>0</v>
      </c>
      <c r="Z169">
        <v>1752</v>
      </c>
      <c r="AA169">
        <v>6576</v>
      </c>
      <c r="AB169" t="s">
        <v>40</v>
      </c>
    </row>
    <row r="170" spans="1:28" ht="22" customHeight="1" x14ac:dyDescent="0.2">
      <c r="A170" t="s">
        <v>40</v>
      </c>
      <c r="B170" t="s">
        <v>59</v>
      </c>
      <c r="C170">
        <v>8</v>
      </c>
      <c r="D170">
        <v>2</v>
      </c>
      <c r="E170">
        <v>0</v>
      </c>
      <c r="F170" s="59">
        <v>0</v>
      </c>
      <c r="G170" s="59">
        <v>0</v>
      </c>
      <c r="H170">
        <v>0</v>
      </c>
      <c r="I170">
        <v>0</v>
      </c>
      <c r="J170">
        <v>0</v>
      </c>
      <c r="K170">
        <v>5760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5760</v>
      </c>
      <c r="AB170" t="s">
        <v>40</v>
      </c>
    </row>
    <row r="171" spans="1:28" ht="22" customHeight="1" x14ac:dyDescent="0.2">
      <c r="A171" t="s">
        <v>40</v>
      </c>
      <c r="B171" t="s">
        <v>49</v>
      </c>
      <c r="C171">
        <v>4</v>
      </c>
      <c r="D171">
        <v>2</v>
      </c>
      <c r="E171">
        <v>0</v>
      </c>
      <c r="F171" s="59">
        <v>0</v>
      </c>
      <c r="G171" s="59">
        <v>0</v>
      </c>
      <c r="H171">
        <v>0</v>
      </c>
      <c r="I171">
        <v>0</v>
      </c>
      <c r="J171">
        <v>0</v>
      </c>
      <c r="K171">
        <v>2500</v>
      </c>
      <c r="L171">
        <v>0</v>
      </c>
      <c r="M171">
        <v>600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8688</v>
      </c>
      <c r="Y171">
        <v>0</v>
      </c>
      <c r="Z171">
        <v>0</v>
      </c>
      <c r="AA171">
        <v>11788</v>
      </c>
      <c r="AB171" t="s">
        <v>40</v>
      </c>
    </row>
    <row r="172" spans="1:28" ht="22" customHeight="1" x14ac:dyDescent="0.2">
      <c r="A172" t="s">
        <v>40</v>
      </c>
      <c r="B172" t="s">
        <v>41</v>
      </c>
      <c r="C172">
        <v>12</v>
      </c>
      <c r="D172">
        <v>2</v>
      </c>
      <c r="E172">
        <v>0</v>
      </c>
      <c r="F172" s="59">
        <v>0</v>
      </c>
      <c r="G172" s="59">
        <v>0</v>
      </c>
      <c r="H172">
        <v>0</v>
      </c>
      <c r="I172">
        <v>0</v>
      </c>
      <c r="J172">
        <v>0</v>
      </c>
      <c r="K172">
        <v>24000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1224</v>
      </c>
      <c r="Y172">
        <v>8688</v>
      </c>
      <c r="Z172">
        <v>0</v>
      </c>
      <c r="AA172">
        <v>33912</v>
      </c>
      <c r="AB172" t="s">
        <v>40</v>
      </c>
    </row>
    <row r="173" spans="1:28" ht="22" customHeight="1" x14ac:dyDescent="0.2">
      <c r="A173" t="s">
        <v>62</v>
      </c>
      <c r="B173" t="s">
        <v>63</v>
      </c>
      <c r="C173">
        <v>3</v>
      </c>
      <c r="D173">
        <v>2</v>
      </c>
      <c r="E173">
        <v>0</v>
      </c>
      <c r="F173" s="59">
        <v>0</v>
      </c>
      <c r="G173" s="59">
        <v>0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17000</v>
      </c>
      <c r="N173">
        <v>3000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17376</v>
      </c>
      <c r="Z173">
        <v>0</v>
      </c>
      <c r="AA173">
        <v>40376</v>
      </c>
      <c r="AB173" t="s">
        <v>62</v>
      </c>
    </row>
    <row r="174" spans="1:28" ht="22" customHeight="1" x14ac:dyDescent="0.2">
      <c r="A174" t="s">
        <v>62</v>
      </c>
      <c r="B174" t="s">
        <v>63</v>
      </c>
      <c r="C174">
        <v>6</v>
      </c>
      <c r="D174">
        <v>2</v>
      </c>
      <c r="E174">
        <v>0</v>
      </c>
      <c r="F174" s="59">
        <v>0</v>
      </c>
      <c r="G174" s="59">
        <v>0</v>
      </c>
      <c r="H174">
        <v>0</v>
      </c>
      <c r="I174">
        <v>0</v>
      </c>
      <c r="J174">
        <v>0</v>
      </c>
      <c r="K174">
        <v>2000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1680</v>
      </c>
      <c r="Y174">
        <v>0</v>
      </c>
      <c r="Z174">
        <v>0</v>
      </c>
      <c r="AA174">
        <v>3680</v>
      </c>
      <c r="AB174" t="s">
        <v>62</v>
      </c>
    </row>
    <row r="175" spans="1:28" ht="22" customHeight="1" x14ac:dyDescent="0.2">
      <c r="A175" t="s">
        <v>62</v>
      </c>
      <c r="B175" t="s">
        <v>63</v>
      </c>
      <c r="C175">
        <v>2</v>
      </c>
      <c r="D175">
        <v>2</v>
      </c>
      <c r="E175">
        <v>0</v>
      </c>
      <c r="F175" s="59">
        <v>0</v>
      </c>
      <c r="G175" s="59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1200</v>
      </c>
      <c r="Y175">
        <v>8688</v>
      </c>
      <c r="Z175">
        <v>0</v>
      </c>
      <c r="AA175">
        <v>9888</v>
      </c>
      <c r="AB175" t="s">
        <v>62</v>
      </c>
    </row>
    <row r="176" spans="1:28" ht="22" customHeight="1" x14ac:dyDescent="0.2">
      <c r="A176" t="s">
        <v>62</v>
      </c>
      <c r="B176" t="s">
        <v>63</v>
      </c>
      <c r="C176">
        <v>4</v>
      </c>
      <c r="D176">
        <v>2</v>
      </c>
      <c r="E176">
        <v>0</v>
      </c>
      <c r="F176" s="59">
        <v>0</v>
      </c>
      <c r="G176" s="59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14400</v>
      </c>
      <c r="Z176">
        <v>0</v>
      </c>
      <c r="AA176">
        <v>24000</v>
      </c>
      <c r="AB176" t="s">
        <v>62</v>
      </c>
    </row>
    <row r="177" spans="1:28" ht="22" customHeight="1" x14ac:dyDescent="0.2">
      <c r="A177" t="s">
        <v>62</v>
      </c>
      <c r="B177" t="s">
        <v>63</v>
      </c>
      <c r="C177">
        <v>3</v>
      </c>
      <c r="D177">
        <v>2</v>
      </c>
      <c r="E177">
        <v>0</v>
      </c>
      <c r="F177" s="59">
        <v>0</v>
      </c>
      <c r="G177" s="59">
        <v>0</v>
      </c>
      <c r="H177">
        <v>0</v>
      </c>
      <c r="I177">
        <v>0</v>
      </c>
      <c r="J177">
        <v>0</v>
      </c>
      <c r="K177">
        <v>5000</v>
      </c>
      <c r="L177">
        <v>0</v>
      </c>
      <c r="M177">
        <v>2200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20688</v>
      </c>
      <c r="AA177">
        <v>27888</v>
      </c>
      <c r="AB177" t="s">
        <v>62</v>
      </c>
    </row>
    <row r="178" spans="1:28" ht="22" customHeight="1" x14ac:dyDescent="0.2">
      <c r="A178" t="s">
        <v>62</v>
      </c>
      <c r="B178" t="s">
        <v>63</v>
      </c>
      <c r="C178">
        <v>6</v>
      </c>
      <c r="D178">
        <v>2</v>
      </c>
      <c r="E178">
        <v>0</v>
      </c>
      <c r="F178" s="59">
        <v>0</v>
      </c>
      <c r="G178" s="59">
        <v>0</v>
      </c>
      <c r="H178">
        <v>0</v>
      </c>
      <c r="I178">
        <v>0</v>
      </c>
      <c r="J178">
        <v>0</v>
      </c>
      <c r="K178">
        <v>6480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720</v>
      </c>
      <c r="AA178">
        <v>7200</v>
      </c>
      <c r="AB178" t="s">
        <v>62</v>
      </c>
    </row>
    <row r="179" spans="1:28" ht="22" customHeight="1" x14ac:dyDescent="0.2">
      <c r="A179" t="s">
        <v>62</v>
      </c>
      <c r="B179" t="s">
        <v>63</v>
      </c>
      <c r="C179">
        <v>7</v>
      </c>
      <c r="D179">
        <v>2</v>
      </c>
      <c r="E179">
        <v>0</v>
      </c>
      <c r="F179" s="59">
        <v>0</v>
      </c>
      <c r="G179" s="5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2268</v>
      </c>
      <c r="Y179">
        <v>8688</v>
      </c>
      <c r="Z179">
        <v>8688</v>
      </c>
      <c r="AA179">
        <v>19644</v>
      </c>
      <c r="AB179" t="s">
        <v>62</v>
      </c>
    </row>
    <row r="180" spans="1:28" ht="22" customHeight="1" x14ac:dyDescent="0.2">
      <c r="A180" t="s">
        <v>62</v>
      </c>
      <c r="B180" t="s">
        <v>63</v>
      </c>
      <c r="C180">
        <v>8</v>
      </c>
      <c r="D180">
        <v>2</v>
      </c>
      <c r="E180">
        <v>0</v>
      </c>
      <c r="F180" s="59">
        <v>0</v>
      </c>
      <c r="G180" s="59">
        <v>0</v>
      </c>
      <c r="H180">
        <v>0</v>
      </c>
      <c r="I180">
        <v>0</v>
      </c>
      <c r="J180">
        <v>0</v>
      </c>
      <c r="K180">
        <v>8800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3624</v>
      </c>
      <c r="Y180">
        <v>0</v>
      </c>
      <c r="Z180">
        <v>600</v>
      </c>
      <c r="AA180">
        <v>13024</v>
      </c>
      <c r="AB180" t="s">
        <v>62</v>
      </c>
    </row>
    <row r="181" spans="1:28" ht="22" customHeight="1" x14ac:dyDescent="0.2">
      <c r="A181" t="s">
        <v>62</v>
      </c>
      <c r="B181" t="s">
        <v>63</v>
      </c>
      <c r="C181">
        <v>5</v>
      </c>
      <c r="D181">
        <v>1</v>
      </c>
      <c r="E181">
        <v>1800</v>
      </c>
      <c r="F181" s="59">
        <v>0</v>
      </c>
      <c r="G181" s="59">
        <v>0</v>
      </c>
      <c r="H181">
        <v>0</v>
      </c>
      <c r="I181">
        <v>0</v>
      </c>
      <c r="J181">
        <v>0</v>
      </c>
      <c r="K181">
        <v>1020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1608</v>
      </c>
      <c r="Y181">
        <v>8688</v>
      </c>
      <c r="Z181">
        <v>0</v>
      </c>
      <c r="AA181">
        <v>13116</v>
      </c>
      <c r="AB181" t="s">
        <v>62</v>
      </c>
    </row>
    <row r="182" spans="1:28" ht="22" customHeight="1" x14ac:dyDescent="0.2">
      <c r="A182" t="s">
        <v>62</v>
      </c>
      <c r="B182" t="s">
        <v>63</v>
      </c>
      <c r="C182">
        <v>4</v>
      </c>
      <c r="D182">
        <v>1</v>
      </c>
      <c r="E182">
        <v>16960</v>
      </c>
      <c r="F182" s="59">
        <v>0</v>
      </c>
      <c r="G182" s="59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8688</v>
      </c>
      <c r="AA182">
        <v>26608</v>
      </c>
      <c r="AB182" t="s">
        <v>62</v>
      </c>
    </row>
    <row r="183" spans="1:28" ht="22" customHeight="1" x14ac:dyDescent="0.2">
      <c r="A183" t="s">
        <v>62</v>
      </c>
      <c r="B183" t="s">
        <v>63</v>
      </c>
      <c r="C183">
        <v>4</v>
      </c>
      <c r="D183">
        <v>2</v>
      </c>
      <c r="E183">
        <v>0</v>
      </c>
      <c r="F183" s="59">
        <v>0</v>
      </c>
      <c r="G183" s="59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1680</v>
      </c>
      <c r="Y183">
        <v>0</v>
      </c>
      <c r="Z183">
        <v>0</v>
      </c>
      <c r="AA183">
        <v>4080</v>
      </c>
      <c r="AB183" t="s">
        <v>62</v>
      </c>
    </row>
    <row r="184" spans="1:28" ht="22" customHeight="1" x14ac:dyDescent="0.2">
      <c r="A184" t="s">
        <v>62</v>
      </c>
      <c r="B184" t="s">
        <v>63</v>
      </c>
      <c r="C184">
        <v>6</v>
      </c>
      <c r="D184">
        <v>0</v>
      </c>
      <c r="E184">
        <v>200</v>
      </c>
      <c r="F184" s="59">
        <v>0</v>
      </c>
      <c r="G184" s="59">
        <v>0</v>
      </c>
      <c r="H184">
        <v>0</v>
      </c>
      <c r="I184">
        <v>0</v>
      </c>
      <c r="J184">
        <v>0</v>
      </c>
      <c r="K184">
        <v>5280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280</v>
      </c>
      <c r="Y184">
        <v>0</v>
      </c>
      <c r="Z184">
        <v>3000</v>
      </c>
      <c r="AA184">
        <v>8760</v>
      </c>
      <c r="AB184" t="s">
        <v>62</v>
      </c>
    </row>
    <row r="185" spans="1:28" ht="22" customHeight="1" x14ac:dyDescent="0.2">
      <c r="A185" t="s">
        <v>62</v>
      </c>
      <c r="B185" t="s">
        <v>63</v>
      </c>
      <c r="C185">
        <v>9</v>
      </c>
      <c r="D185">
        <v>0</v>
      </c>
      <c r="E185">
        <v>582</v>
      </c>
      <c r="F185" s="59">
        <v>0</v>
      </c>
      <c r="G185" s="59">
        <v>0</v>
      </c>
      <c r="H185">
        <v>0</v>
      </c>
      <c r="I185">
        <v>0</v>
      </c>
      <c r="J185">
        <v>0</v>
      </c>
      <c r="K185">
        <v>4320</v>
      </c>
      <c r="L185">
        <v>0</v>
      </c>
      <c r="M185">
        <v>0</v>
      </c>
      <c r="N185">
        <v>4800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2760</v>
      </c>
      <c r="Y185">
        <v>0</v>
      </c>
      <c r="Z185">
        <v>0</v>
      </c>
      <c r="AA185">
        <v>12462</v>
      </c>
      <c r="AB185" t="s">
        <v>62</v>
      </c>
    </row>
    <row r="186" spans="1:28" ht="22" customHeight="1" x14ac:dyDescent="0.2">
      <c r="A186" t="s">
        <v>62</v>
      </c>
      <c r="B186" t="s">
        <v>63</v>
      </c>
      <c r="C186">
        <v>5</v>
      </c>
      <c r="D186">
        <v>1</v>
      </c>
      <c r="E186">
        <v>11700</v>
      </c>
      <c r="F186" s="59">
        <v>0</v>
      </c>
      <c r="G186" s="59">
        <v>0</v>
      </c>
      <c r="H186">
        <v>0</v>
      </c>
      <c r="I186">
        <v>0</v>
      </c>
      <c r="J186">
        <v>0</v>
      </c>
      <c r="K186">
        <v>6000</v>
      </c>
      <c r="L186">
        <v>0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1920</v>
      </c>
      <c r="Y186">
        <v>0</v>
      </c>
      <c r="Z186">
        <v>10400</v>
      </c>
      <c r="AA186">
        <v>31020</v>
      </c>
      <c r="AB186" t="s">
        <v>62</v>
      </c>
    </row>
    <row r="187" spans="1:28" ht="22" customHeight="1" x14ac:dyDescent="0.2">
      <c r="A187" t="s">
        <v>62</v>
      </c>
      <c r="B187" t="s">
        <v>63</v>
      </c>
      <c r="C187">
        <v>3</v>
      </c>
      <c r="D187">
        <v>1</v>
      </c>
      <c r="E187">
        <v>0</v>
      </c>
      <c r="F187" s="59">
        <v>0</v>
      </c>
      <c r="G187" s="59">
        <v>0</v>
      </c>
      <c r="H187">
        <v>0</v>
      </c>
      <c r="I187">
        <v>0</v>
      </c>
      <c r="J187">
        <v>0</v>
      </c>
      <c r="K187">
        <v>3000</v>
      </c>
      <c r="L187">
        <v>0</v>
      </c>
      <c r="M187">
        <v>700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112</v>
      </c>
      <c r="Y187">
        <v>0</v>
      </c>
      <c r="Z187">
        <v>0</v>
      </c>
      <c r="AA187">
        <v>3812</v>
      </c>
      <c r="AB187" t="s">
        <v>62</v>
      </c>
    </row>
    <row r="188" spans="1:28" ht="22" customHeight="1" x14ac:dyDescent="0.2">
      <c r="A188" t="s">
        <v>62</v>
      </c>
      <c r="B188" t="s">
        <v>63</v>
      </c>
      <c r="C188">
        <v>7</v>
      </c>
      <c r="D188">
        <v>1</v>
      </c>
      <c r="E188">
        <v>4800</v>
      </c>
      <c r="F188" s="59">
        <v>0</v>
      </c>
      <c r="G188" s="59">
        <v>0</v>
      </c>
      <c r="H188">
        <v>0</v>
      </c>
      <c r="I188">
        <v>0</v>
      </c>
      <c r="J188">
        <v>0</v>
      </c>
      <c r="K188">
        <v>1400</v>
      </c>
      <c r="L188">
        <v>0</v>
      </c>
      <c r="M188">
        <v>2400</v>
      </c>
      <c r="N188">
        <v>3000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4104</v>
      </c>
      <c r="Y188">
        <v>0</v>
      </c>
      <c r="Z188">
        <v>0</v>
      </c>
      <c r="AA188">
        <v>15704</v>
      </c>
      <c r="AB188" t="s">
        <v>62</v>
      </c>
    </row>
    <row r="189" spans="1:28" ht="22" customHeight="1" x14ac:dyDescent="0.2">
      <c r="A189" t="s">
        <v>62</v>
      </c>
      <c r="B189" t="s">
        <v>63</v>
      </c>
      <c r="C189">
        <v>5</v>
      </c>
      <c r="D189">
        <v>1</v>
      </c>
      <c r="E189">
        <v>1800</v>
      </c>
      <c r="F189" s="59">
        <v>0</v>
      </c>
      <c r="G189" s="59">
        <v>0</v>
      </c>
      <c r="H189">
        <v>0</v>
      </c>
      <c r="I189">
        <v>0</v>
      </c>
      <c r="J189">
        <v>0</v>
      </c>
      <c r="K189">
        <v>7200</v>
      </c>
      <c r="L189">
        <v>0</v>
      </c>
      <c r="M189">
        <v>3600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1080</v>
      </c>
      <c r="Y189">
        <v>0</v>
      </c>
      <c r="Z189">
        <v>0</v>
      </c>
      <c r="AA189">
        <v>13680</v>
      </c>
      <c r="AB189" t="s">
        <v>62</v>
      </c>
    </row>
    <row r="190" spans="1:28" ht="22" customHeight="1" x14ac:dyDescent="0.2">
      <c r="A190" t="s">
        <v>62</v>
      </c>
      <c r="B190" t="s">
        <v>63</v>
      </c>
      <c r="C190">
        <v>8</v>
      </c>
      <c r="D190">
        <v>1</v>
      </c>
      <c r="E190">
        <v>3000</v>
      </c>
      <c r="F190" s="59">
        <v>0</v>
      </c>
      <c r="G190" s="59">
        <v>0</v>
      </c>
      <c r="H190">
        <v>0</v>
      </c>
      <c r="I190">
        <v>0</v>
      </c>
      <c r="J190">
        <v>0</v>
      </c>
      <c r="K190">
        <v>1000</v>
      </c>
      <c r="L190">
        <v>0</v>
      </c>
      <c r="M190">
        <v>12000</v>
      </c>
      <c r="N190">
        <v>5000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2400</v>
      </c>
      <c r="Y190">
        <v>0</v>
      </c>
      <c r="Z190">
        <v>0</v>
      </c>
      <c r="AA190">
        <v>23400</v>
      </c>
      <c r="AB190" t="s">
        <v>62</v>
      </c>
    </row>
    <row r="191" spans="1:28" ht="22" customHeight="1" x14ac:dyDescent="0.2">
      <c r="A191" t="s">
        <v>62</v>
      </c>
      <c r="B191" t="s">
        <v>63</v>
      </c>
      <c r="C191">
        <v>5</v>
      </c>
      <c r="D191">
        <v>2</v>
      </c>
      <c r="E191">
        <v>0</v>
      </c>
      <c r="F191" s="59">
        <v>0</v>
      </c>
      <c r="G191" s="59">
        <v>0</v>
      </c>
      <c r="H191">
        <v>0</v>
      </c>
      <c r="I191">
        <v>0</v>
      </c>
      <c r="J191">
        <v>0</v>
      </c>
      <c r="K191">
        <v>2400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1920</v>
      </c>
      <c r="Y191">
        <v>0</v>
      </c>
      <c r="Z191">
        <v>0</v>
      </c>
      <c r="AA191">
        <v>4320</v>
      </c>
      <c r="AB191" t="s">
        <v>62</v>
      </c>
    </row>
    <row r="192" spans="1:28" ht="22" customHeight="1" x14ac:dyDescent="0.2">
      <c r="A192" t="s">
        <v>64</v>
      </c>
      <c r="B192" t="s">
        <v>65</v>
      </c>
      <c r="C192">
        <v>5</v>
      </c>
      <c r="D192">
        <v>1</v>
      </c>
      <c r="E192">
        <v>560</v>
      </c>
      <c r="F192" s="59">
        <v>0</v>
      </c>
      <c r="G192" s="59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24000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24560</v>
      </c>
      <c r="AB192" t="s">
        <v>64</v>
      </c>
    </row>
    <row r="193" spans="1:28" ht="22" customHeight="1" x14ac:dyDescent="0.2">
      <c r="A193" t="s">
        <v>64</v>
      </c>
      <c r="B193" t="s">
        <v>64</v>
      </c>
      <c r="C193">
        <v>5</v>
      </c>
      <c r="D193">
        <v>1</v>
      </c>
      <c r="E193">
        <v>540</v>
      </c>
      <c r="F193" s="59">
        <v>0</v>
      </c>
      <c r="G193" s="59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2896</v>
      </c>
      <c r="W193">
        <v>1200</v>
      </c>
      <c r="X193">
        <v>2832</v>
      </c>
      <c r="Y193">
        <v>0</v>
      </c>
      <c r="Z193">
        <v>0</v>
      </c>
      <c r="AA193">
        <v>8108</v>
      </c>
      <c r="AB193" t="s">
        <v>64</v>
      </c>
    </row>
    <row r="194" spans="1:28" ht="22" customHeight="1" x14ac:dyDescent="0.2">
      <c r="A194" t="s">
        <v>64</v>
      </c>
      <c r="B194" t="s">
        <v>64</v>
      </c>
      <c r="C194">
        <v>5</v>
      </c>
      <c r="D194">
        <v>1</v>
      </c>
      <c r="E194">
        <v>60</v>
      </c>
      <c r="F194" s="59">
        <v>0</v>
      </c>
      <c r="G194" s="59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384</v>
      </c>
      <c r="Y194">
        <v>17376</v>
      </c>
      <c r="Z194">
        <v>500</v>
      </c>
      <c r="AA194">
        <v>18560</v>
      </c>
      <c r="AB194" t="s">
        <v>64</v>
      </c>
    </row>
    <row r="195" spans="1:28" ht="22" customHeight="1" x14ac:dyDescent="0.2">
      <c r="A195" t="s">
        <v>64</v>
      </c>
      <c r="B195" t="s">
        <v>66</v>
      </c>
      <c r="C195">
        <v>4</v>
      </c>
      <c r="D195">
        <v>1</v>
      </c>
      <c r="E195">
        <v>1100</v>
      </c>
      <c r="F195" s="59">
        <v>0</v>
      </c>
      <c r="G195" s="59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1080</v>
      </c>
      <c r="V195">
        <v>2896</v>
      </c>
      <c r="W195">
        <v>0</v>
      </c>
      <c r="X195">
        <v>1608</v>
      </c>
      <c r="Y195">
        <v>0</v>
      </c>
      <c r="Z195">
        <v>0</v>
      </c>
      <c r="AA195">
        <v>6684</v>
      </c>
      <c r="AB195" t="s">
        <v>64</v>
      </c>
    </row>
    <row r="196" spans="1:28" ht="22" customHeight="1" x14ac:dyDescent="0.2">
      <c r="A196" t="s">
        <v>64</v>
      </c>
      <c r="B196" t="s">
        <v>66</v>
      </c>
      <c r="C196">
        <v>6</v>
      </c>
      <c r="D196">
        <v>1</v>
      </c>
      <c r="E196">
        <v>560</v>
      </c>
      <c r="F196" s="59">
        <v>0</v>
      </c>
      <c r="G196" s="59">
        <v>0</v>
      </c>
      <c r="H196">
        <v>0</v>
      </c>
      <c r="I196">
        <v>4000</v>
      </c>
      <c r="J196">
        <v>0</v>
      </c>
      <c r="K196">
        <v>0</v>
      </c>
      <c r="L196">
        <v>0</v>
      </c>
      <c r="M196">
        <v>200</v>
      </c>
      <c r="N196">
        <v>2400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300</v>
      </c>
      <c r="V196">
        <v>2896</v>
      </c>
      <c r="W196">
        <v>1200</v>
      </c>
      <c r="X196">
        <v>2064</v>
      </c>
      <c r="Y196">
        <v>0</v>
      </c>
      <c r="Z196">
        <v>0</v>
      </c>
      <c r="AA196">
        <v>13620</v>
      </c>
      <c r="AB196" t="s">
        <v>64</v>
      </c>
    </row>
    <row r="197" spans="1:28" ht="22" customHeight="1" x14ac:dyDescent="0.2">
      <c r="A197" t="s">
        <v>64</v>
      </c>
      <c r="B197" t="s">
        <v>67</v>
      </c>
      <c r="C197">
        <v>8</v>
      </c>
      <c r="D197">
        <v>1</v>
      </c>
      <c r="E197">
        <v>3840</v>
      </c>
      <c r="F197" s="59">
        <v>0</v>
      </c>
      <c r="G197" s="59">
        <v>0</v>
      </c>
      <c r="H197">
        <v>0</v>
      </c>
      <c r="I197">
        <v>600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2856</v>
      </c>
      <c r="Y197">
        <v>0</v>
      </c>
      <c r="Z197">
        <v>0</v>
      </c>
      <c r="AA197">
        <v>7296</v>
      </c>
      <c r="AB197" t="s">
        <v>64</v>
      </c>
    </row>
    <row r="198" spans="1:28" ht="22" customHeight="1" x14ac:dyDescent="0.2">
      <c r="A198" t="s">
        <v>64</v>
      </c>
      <c r="B198" t="s">
        <v>68</v>
      </c>
      <c r="C198">
        <v>6</v>
      </c>
      <c r="D198">
        <v>1</v>
      </c>
      <c r="E198">
        <v>80</v>
      </c>
      <c r="F198" s="59">
        <v>0</v>
      </c>
      <c r="G198" s="59">
        <v>0</v>
      </c>
      <c r="H198">
        <v>0</v>
      </c>
      <c r="I198">
        <v>1200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360</v>
      </c>
      <c r="V198">
        <v>0</v>
      </c>
      <c r="W198">
        <v>1200</v>
      </c>
      <c r="X198">
        <v>2376</v>
      </c>
      <c r="Y198">
        <v>0</v>
      </c>
      <c r="Z198">
        <v>0</v>
      </c>
      <c r="AA198">
        <v>5216</v>
      </c>
      <c r="AB198" t="s">
        <v>64</v>
      </c>
    </row>
    <row r="199" spans="1:28" ht="22" customHeight="1" x14ac:dyDescent="0.2">
      <c r="A199" t="s">
        <v>64</v>
      </c>
      <c r="B199" t="s">
        <v>68</v>
      </c>
      <c r="C199">
        <v>7</v>
      </c>
      <c r="D199">
        <v>1</v>
      </c>
      <c r="E199">
        <v>880</v>
      </c>
      <c r="F199" s="59">
        <v>0</v>
      </c>
      <c r="G199" s="5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900</v>
      </c>
      <c r="V199">
        <v>2896</v>
      </c>
      <c r="W199">
        <v>1200</v>
      </c>
      <c r="X199">
        <v>3552</v>
      </c>
      <c r="Y199">
        <v>0</v>
      </c>
      <c r="Z199">
        <v>0</v>
      </c>
      <c r="AA199">
        <v>18428</v>
      </c>
      <c r="AB199" t="s">
        <v>64</v>
      </c>
    </row>
    <row r="200" spans="1:28" ht="22" customHeight="1" x14ac:dyDescent="0.2">
      <c r="A200" t="s">
        <v>64</v>
      </c>
      <c r="B200" t="s">
        <v>66</v>
      </c>
      <c r="C200">
        <v>6</v>
      </c>
      <c r="D200">
        <v>1</v>
      </c>
      <c r="E200">
        <v>260</v>
      </c>
      <c r="F200" s="59">
        <v>0</v>
      </c>
      <c r="G200" s="59">
        <v>0</v>
      </c>
      <c r="H200">
        <v>0</v>
      </c>
      <c r="I200">
        <v>1600</v>
      </c>
      <c r="J200">
        <v>0</v>
      </c>
      <c r="K200">
        <v>0</v>
      </c>
      <c r="L200">
        <v>0</v>
      </c>
      <c r="M200">
        <v>0</v>
      </c>
      <c r="N200">
        <v>900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1400</v>
      </c>
      <c r="V200">
        <v>5792</v>
      </c>
      <c r="W200">
        <v>1200</v>
      </c>
      <c r="X200">
        <v>1824</v>
      </c>
      <c r="Y200">
        <v>0</v>
      </c>
      <c r="Z200">
        <v>0</v>
      </c>
      <c r="AA200">
        <v>12976</v>
      </c>
      <c r="AB200" t="s">
        <v>64</v>
      </c>
    </row>
    <row r="201" spans="1:28" ht="22" customHeight="1" x14ac:dyDescent="0.2">
      <c r="A201" t="s">
        <v>64</v>
      </c>
      <c r="B201" t="s">
        <v>68</v>
      </c>
      <c r="C201">
        <v>8</v>
      </c>
      <c r="D201">
        <v>1</v>
      </c>
      <c r="E201">
        <v>616</v>
      </c>
      <c r="F201" s="59">
        <v>0</v>
      </c>
      <c r="G201" s="59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2896</v>
      </c>
      <c r="W201">
        <v>1200</v>
      </c>
      <c r="X201">
        <v>4080</v>
      </c>
      <c r="Y201">
        <v>0</v>
      </c>
      <c r="Z201">
        <v>0</v>
      </c>
      <c r="AA201">
        <v>8792</v>
      </c>
      <c r="AB201" t="s">
        <v>64</v>
      </c>
    </row>
    <row r="202" spans="1:28" ht="22" customHeight="1" x14ac:dyDescent="0.2">
      <c r="A202" t="s">
        <v>64</v>
      </c>
      <c r="B202" t="s">
        <v>64</v>
      </c>
      <c r="C202">
        <v>8</v>
      </c>
      <c r="D202">
        <v>1</v>
      </c>
      <c r="E202">
        <v>435</v>
      </c>
      <c r="F202" s="59">
        <v>0</v>
      </c>
      <c r="G202" s="59">
        <v>0</v>
      </c>
      <c r="H202">
        <v>0</v>
      </c>
      <c r="I202">
        <v>0</v>
      </c>
      <c r="J202">
        <v>300</v>
      </c>
      <c r="K202">
        <v>0</v>
      </c>
      <c r="L202">
        <v>0</v>
      </c>
      <c r="M202">
        <v>0</v>
      </c>
      <c r="N202">
        <v>600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1200</v>
      </c>
      <c r="X202">
        <v>3168</v>
      </c>
      <c r="Y202">
        <v>8688</v>
      </c>
      <c r="Z202">
        <v>0</v>
      </c>
      <c r="AA202">
        <v>14391</v>
      </c>
      <c r="AB202" t="s">
        <v>64</v>
      </c>
    </row>
    <row r="203" spans="1:28" ht="22" customHeight="1" x14ac:dyDescent="0.2">
      <c r="A203" t="s">
        <v>64</v>
      </c>
      <c r="B203" t="s">
        <v>69</v>
      </c>
      <c r="C203">
        <v>3</v>
      </c>
      <c r="D203">
        <v>1</v>
      </c>
      <c r="E203">
        <v>736</v>
      </c>
      <c r="F203" s="59">
        <v>0</v>
      </c>
      <c r="G203" s="59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4608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3276</v>
      </c>
      <c r="V203">
        <v>0</v>
      </c>
      <c r="W203">
        <v>1200</v>
      </c>
      <c r="X203">
        <v>1344</v>
      </c>
      <c r="Y203">
        <v>0</v>
      </c>
      <c r="Z203">
        <v>0</v>
      </c>
      <c r="AA203">
        <v>11164</v>
      </c>
      <c r="AB203" t="s">
        <v>64</v>
      </c>
    </row>
    <row r="204" spans="1:28" ht="22" customHeight="1" x14ac:dyDescent="0.2">
      <c r="A204" t="s">
        <v>64</v>
      </c>
      <c r="B204" t="s">
        <v>66</v>
      </c>
      <c r="C204">
        <v>3</v>
      </c>
      <c r="D204">
        <v>1</v>
      </c>
      <c r="E204">
        <v>1188</v>
      </c>
      <c r="F204" s="59">
        <v>0</v>
      </c>
      <c r="G204" s="59">
        <v>0</v>
      </c>
      <c r="H204">
        <v>0</v>
      </c>
      <c r="I204">
        <v>4800</v>
      </c>
      <c r="J204">
        <v>0</v>
      </c>
      <c r="K204">
        <v>0</v>
      </c>
      <c r="L204">
        <v>0</v>
      </c>
      <c r="M204">
        <v>0</v>
      </c>
      <c r="N204">
        <v>1920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2520</v>
      </c>
      <c r="V204">
        <v>2896</v>
      </c>
      <c r="W204">
        <v>1200</v>
      </c>
      <c r="X204">
        <v>1680</v>
      </c>
      <c r="Y204">
        <v>0</v>
      </c>
      <c r="Z204">
        <v>3600</v>
      </c>
      <c r="AA204">
        <v>19804</v>
      </c>
      <c r="AB204" t="s">
        <v>64</v>
      </c>
    </row>
    <row r="205" spans="1:28" ht="22" customHeight="1" x14ac:dyDescent="0.2">
      <c r="A205" t="s">
        <v>64</v>
      </c>
      <c r="B205" t="s">
        <v>68</v>
      </c>
      <c r="C205">
        <v>11</v>
      </c>
      <c r="D205">
        <v>1</v>
      </c>
      <c r="E205">
        <v>120</v>
      </c>
      <c r="F205" s="59">
        <v>0</v>
      </c>
      <c r="G205" s="59">
        <v>0</v>
      </c>
      <c r="H205">
        <v>0</v>
      </c>
      <c r="I205">
        <v>4320</v>
      </c>
      <c r="J205">
        <v>0</v>
      </c>
      <c r="K205">
        <v>0</v>
      </c>
      <c r="L205">
        <v>0</v>
      </c>
      <c r="M205">
        <v>0</v>
      </c>
      <c r="N205">
        <v>225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300</v>
      </c>
      <c r="V205">
        <v>0</v>
      </c>
      <c r="W205">
        <v>0</v>
      </c>
      <c r="X205">
        <v>1680</v>
      </c>
      <c r="Y205">
        <v>0</v>
      </c>
      <c r="Z205">
        <v>0</v>
      </c>
      <c r="AA205">
        <v>6645</v>
      </c>
      <c r="AB205" t="s">
        <v>64</v>
      </c>
    </row>
    <row r="206" spans="1:28" ht="22" customHeight="1" x14ac:dyDescent="0.2">
      <c r="A206" t="s">
        <v>64</v>
      </c>
      <c r="B206" t="s">
        <v>69</v>
      </c>
      <c r="C206">
        <v>5</v>
      </c>
      <c r="D206">
        <v>1</v>
      </c>
      <c r="E206">
        <v>245</v>
      </c>
      <c r="F206" s="59">
        <v>0</v>
      </c>
      <c r="G206" s="59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4600</v>
      </c>
      <c r="V206">
        <v>2896</v>
      </c>
      <c r="W206">
        <v>1200</v>
      </c>
      <c r="X206">
        <v>2268</v>
      </c>
      <c r="Y206">
        <v>0</v>
      </c>
      <c r="Z206">
        <v>0</v>
      </c>
      <c r="AA206">
        <v>11209</v>
      </c>
      <c r="AB206" t="s">
        <v>64</v>
      </c>
    </row>
    <row r="207" spans="1:28" ht="22" customHeight="1" x14ac:dyDescent="0.2">
      <c r="A207" t="s">
        <v>64</v>
      </c>
      <c r="B207" t="s">
        <v>69</v>
      </c>
      <c r="C207">
        <v>4</v>
      </c>
      <c r="D207">
        <v>1</v>
      </c>
      <c r="E207">
        <v>155</v>
      </c>
      <c r="F207" s="59">
        <v>0</v>
      </c>
      <c r="G207" s="59">
        <v>0</v>
      </c>
      <c r="H207">
        <v>0</v>
      </c>
      <c r="I207">
        <v>3600</v>
      </c>
      <c r="J207">
        <v>0</v>
      </c>
      <c r="K207">
        <v>0</v>
      </c>
      <c r="L207">
        <v>0</v>
      </c>
      <c r="M207">
        <v>0</v>
      </c>
      <c r="N207">
        <v>600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450</v>
      </c>
      <c r="V207">
        <v>0</v>
      </c>
      <c r="W207">
        <v>0</v>
      </c>
      <c r="X207">
        <v>0</v>
      </c>
      <c r="Y207">
        <v>8688</v>
      </c>
      <c r="Z207">
        <v>8400</v>
      </c>
      <c r="AA207">
        <v>21893</v>
      </c>
      <c r="AB207" t="s">
        <v>64</v>
      </c>
    </row>
    <row r="208" spans="1:28" ht="22" customHeight="1" x14ac:dyDescent="0.2">
      <c r="A208" t="s">
        <v>64</v>
      </c>
      <c r="B208" t="s">
        <v>68</v>
      </c>
      <c r="C208">
        <v>4</v>
      </c>
      <c r="D208">
        <v>1</v>
      </c>
      <c r="E208">
        <v>120</v>
      </c>
      <c r="F208" s="59">
        <v>0</v>
      </c>
      <c r="G208" s="59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4032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1560</v>
      </c>
      <c r="Y208">
        <v>0</v>
      </c>
      <c r="Z208">
        <v>0</v>
      </c>
      <c r="AA208">
        <v>5712</v>
      </c>
      <c r="AB208" t="s">
        <v>64</v>
      </c>
    </row>
    <row r="209" spans="1:28" ht="22" customHeight="1" x14ac:dyDescent="0.2">
      <c r="A209" t="s">
        <v>64</v>
      </c>
      <c r="B209" t="s">
        <v>68</v>
      </c>
      <c r="C209">
        <v>6</v>
      </c>
      <c r="D209">
        <v>1</v>
      </c>
      <c r="E209">
        <v>390</v>
      </c>
      <c r="F209" s="59">
        <v>0</v>
      </c>
      <c r="G209" s="59">
        <v>0</v>
      </c>
      <c r="H209">
        <v>0</v>
      </c>
      <c r="I209">
        <v>6000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2592</v>
      </c>
      <c r="V209">
        <v>0</v>
      </c>
      <c r="W209">
        <v>1200</v>
      </c>
      <c r="X209">
        <v>3024</v>
      </c>
      <c r="Y209">
        <v>0</v>
      </c>
      <c r="Z209">
        <v>0</v>
      </c>
      <c r="AA209">
        <v>13206</v>
      </c>
      <c r="AB209" t="s">
        <v>64</v>
      </c>
    </row>
    <row r="210" spans="1:28" ht="22" customHeight="1" x14ac:dyDescent="0.2">
      <c r="A210" t="s">
        <v>64</v>
      </c>
      <c r="B210" t="s">
        <v>64</v>
      </c>
      <c r="C210">
        <v>11</v>
      </c>
      <c r="D210">
        <v>1</v>
      </c>
      <c r="E210">
        <v>1048</v>
      </c>
      <c r="F210" s="59">
        <v>0</v>
      </c>
      <c r="G210" s="59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9600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5400</v>
      </c>
      <c r="Y210">
        <v>0</v>
      </c>
      <c r="Z210">
        <v>0</v>
      </c>
      <c r="AA210">
        <v>16048</v>
      </c>
      <c r="AB210" t="s">
        <v>64</v>
      </c>
    </row>
    <row r="211" spans="1:28" ht="22" customHeight="1" x14ac:dyDescent="0.2">
      <c r="A211" t="s">
        <v>64</v>
      </c>
      <c r="B211" t="s">
        <v>67</v>
      </c>
      <c r="C211">
        <v>4</v>
      </c>
      <c r="D211">
        <v>1</v>
      </c>
      <c r="E211">
        <v>1200</v>
      </c>
      <c r="F211" s="59">
        <v>0</v>
      </c>
      <c r="G211" s="59">
        <v>0</v>
      </c>
      <c r="H211">
        <v>0</v>
      </c>
      <c r="I211">
        <v>18000</v>
      </c>
      <c r="J211">
        <v>600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2896</v>
      </c>
      <c r="W211">
        <v>0</v>
      </c>
      <c r="X211">
        <v>1608</v>
      </c>
      <c r="Y211">
        <v>0</v>
      </c>
      <c r="Z211">
        <v>0</v>
      </c>
      <c r="AA211">
        <v>24304</v>
      </c>
      <c r="AB211" t="s">
        <v>64</v>
      </c>
    </row>
    <row r="212" spans="1:28" ht="22" customHeight="1" x14ac:dyDescent="0.2">
      <c r="A212" t="s">
        <v>64</v>
      </c>
      <c r="B212" t="s">
        <v>69</v>
      </c>
      <c r="C212">
        <v>5</v>
      </c>
      <c r="D212">
        <v>1</v>
      </c>
      <c r="E212">
        <v>115</v>
      </c>
      <c r="F212" s="59">
        <v>0</v>
      </c>
      <c r="G212" s="59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240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2896</v>
      </c>
      <c r="W212">
        <v>0</v>
      </c>
      <c r="X212">
        <v>1608</v>
      </c>
      <c r="Y212">
        <v>8688</v>
      </c>
      <c r="Z212">
        <v>0</v>
      </c>
      <c r="AA212">
        <v>13547</v>
      </c>
      <c r="AB212" t="s">
        <v>64</v>
      </c>
    </row>
    <row r="213" spans="1:28" ht="22" customHeight="1" x14ac:dyDescent="0.2">
      <c r="A213" t="s">
        <v>64</v>
      </c>
      <c r="B213" t="s">
        <v>64</v>
      </c>
      <c r="C213">
        <v>6</v>
      </c>
      <c r="D213">
        <v>1</v>
      </c>
      <c r="E213">
        <v>875</v>
      </c>
      <c r="F213" s="59">
        <v>0</v>
      </c>
      <c r="G213" s="59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3600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1200</v>
      </c>
      <c r="X213">
        <v>3504</v>
      </c>
      <c r="Y213">
        <v>0</v>
      </c>
      <c r="Z213">
        <v>5680</v>
      </c>
      <c r="AA213">
        <v>14859</v>
      </c>
      <c r="AB213" t="s">
        <v>64</v>
      </c>
    </row>
    <row r="214" spans="1:28" ht="22" customHeight="1" x14ac:dyDescent="0.2">
      <c r="A214" t="s">
        <v>64</v>
      </c>
      <c r="B214" t="s">
        <v>64</v>
      </c>
      <c r="C214">
        <v>7</v>
      </c>
      <c r="D214">
        <v>1</v>
      </c>
      <c r="E214">
        <v>1320</v>
      </c>
      <c r="F214" s="59">
        <v>0</v>
      </c>
      <c r="G214" s="59">
        <v>0</v>
      </c>
      <c r="H214">
        <v>0</v>
      </c>
      <c r="I214">
        <v>2400</v>
      </c>
      <c r="J214">
        <v>0</v>
      </c>
      <c r="K214">
        <v>0</v>
      </c>
      <c r="L214">
        <v>0</v>
      </c>
      <c r="M214">
        <v>0</v>
      </c>
      <c r="N214">
        <v>6720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2896</v>
      </c>
      <c r="W214">
        <v>1200</v>
      </c>
      <c r="X214">
        <v>4128</v>
      </c>
      <c r="Y214">
        <v>0</v>
      </c>
      <c r="Z214">
        <v>1800</v>
      </c>
      <c r="AA214">
        <v>20464</v>
      </c>
      <c r="AB214" t="s">
        <v>64</v>
      </c>
    </row>
    <row r="215" spans="1:28" ht="22" customHeight="1" x14ac:dyDescent="0.2">
      <c r="A215" t="s">
        <v>64</v>
      </c>
      <c r="B215" t="s">
        <v>69</v>
      </c>
      <c r="C215">
        <v>11</v>
      </c>
      <c r="D215">
        <v>1</v>
      </c>
      <c r="E215">
        <v>240</v>
      </c>
      <c r="F215" s="59">
        <v>0</v>
      </c>
      <c r="G215" s="59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75</v>
      </c>
      <c r="N215">
        <v>18000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2896</v>
      </c>
      <c r="W215">
        <v>1200</v>
      </c>
      <c r="X215">
        <v>2184</v>
      </c>
      <c r="Y215">
        <v>0</v>
      </c>
      <c r="Z215">
        <v>1800</v>
      </c>
      <c r="AA215">
        <v>26395</v>
      </c>
      <c r="AB215" t="s">
        <v>64</v>
      </c>
    </row>
    <row r="216" spans="1:28" ht="22" customHeight="1" x14ac:dyDescent="0.2">
      <c r="A216" t="s">
        <v>64</v>
      </c>
      <c r="B216" t="s">
        <v>69</v>
      </c>
      <c r="C216">
        <v>9</v>
      </c>
      <c r="D216">
        <v>1</v>
      </c>
      <c r="E216">
        <v>3060</v>
      </c>
      <c r="F216" s="59">
        <v>0</v>
      </c>
      <c r="G216" s="59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1750</v>
      </c>
      <c r="N216">
        <v>7500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2750</v>
      </c>
      <c r="V216">
        <v>0</v>
      </c>
      <c r="W216">
        <v>1200</v>
      </c>
      <c r="X216">
        <v>0</v>
      </c>
      <c r="Y216">
        <v>8688</v>
      </c>
      <c r="Z216">
        <v>0</v>
      </c>
      <c r="AA216">
        <v>24948</v>
      </c>
      <c r="AB216" t="s">
        <v>64</v>
      </c>
    </row>
    <row r="217" spans="1:28" ht="22" customHeight="1" x14ac:dyDescent="0.2">
      <c r="A217" t="s">
        <v>64</v>
      </c>
      <c r="B217" t="s">
        <v>67</v>
      </c>
      <c r="C217">
        <v>8</v>
      </c>
      <c r="D217">
        <v>1</v>
      </c>
      <c r="E217">
        <v>385</v>
      </c>
      <c r="F217" s="59">
        <v>0</v>
      </c>
      <c r="G217" s="59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8938</v>
      </c>
      <c r="AA217">
        <v>9323</v>
      </c>
      <c r="AB217" t="s">
        <v>64</v>
      </c>
    </row>
    <row r="218" spans="1:28" ht="22" customHeight="1" x14ac:dyDescent="0.2">
      <c r="A218" t="s">
        <v>64</v>
      </c>
      <c r="B218" t="s">
        <v>68</v>
      </c>
      <c r="C218">
        <v>14</v>
      </c>
      <c r="D218">
        <v>1</v>
      </c>
      <c r="E218">
        <v>360</v>
      </c>
      <c r="F218" s="59">
        <v>0</v>
      </c>
      <c r="G218" s="59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960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768</v>
      </c>
      <c r="V218">
        <v>2896</v>
      </c>
      <c r="W218">
        <v>0</v>
      </c>
      <c r="X218">
        <v>5064</v>
      </c>
      <c r="Y218">
        <v>0</v>
      </c>
      <c r="Z218">
        <v>0</v>
      </c>
      <c r="AA218">
        <v>10048</v>
      </c>
      <c r="AB218" t="s">
        <v>64</v>
      </c>
    </row>
    <row r="219" spans="1:28" ht="22" customHeight="1" x14ac:dyDescent="0.2">
      <c r="A219" t="s">
        <v>64</v>
      </c>
      <c r="B219" t="s">
        <v>66</v>
      </c>
      <c r="C219">
        <v>7</v>
      </c>
      <c r="D219">
        <v>0</v>
      </c>
      <c r="E219">
        <v>720</v>
      </c>
      <c r="F219" s="59">
        <v>0</v>
      </c>
      <c r="G219" s="59">
        <v>0</v>
      </c>
      <c r="H219">
        <v>0</v>
      </c>
      <c r="I219">
        <v>0</v>
      </c>
      <c r="J219">
        <v>720</v>
      </c>
      <c r="K219">
        <v>0</v>
      </c>
      <c r="L219">
        <v>0</v>
      </c>
      <c r="M219">
        <v>0</v>
      </c>
      <c r="N219">
        <v>150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2880</v>
      </c>
      <c r="V219">
        <v>2896</v>
      </c>
      <c r="W219">
        <v>1200</v>
      </c>
      <c r="X219">
        <v>3912</v>
      </c>
      <c r="Y219">
        <v>0</v>
      </c>
      <c r="Z219">
        <v>0</v>
      </c>
      <c r="AA219">
        <v>12478</v>
      </c>
      <c r="AB219" t="s">
        <v>64</v>
      </c>
    </row>
    <row r="220" spans="1:28" ht="22" customHeight="1" x14ac:dyDescent="0.2">
      <c r="A220" t="s">
        <v>64</v>
      </c>
      <c r="B220" t="s">
        <v>67</v>
      </c>
      <c r="C220">
        <v>5</v>
      </c>
      <c r="D220">
        <v>0</v>
      </c>
      <c r="E220">
        <v>980</v>
      </c>
      <c r="F220" s="59">
        <v>0</v>
      </c>
      <c r="G220" s="59">
        <v>0</v>
      </c>
      <c r="H220">
        <v>0</v>
      </c>
      <c r="I220">
        <v>6000</v>
      </c>
      <c r="J220">
        <v>0</v>
      </c>
      <c r="K220">
        <v>0</v>
      </c>
      <c r="L220">
        <v>0</v>
      </c>
      <c r="M220">
        <v>0</v>
      </c>
      <c r="N220">
        <v>910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1992</v>
      </c>
      <c r="Y220">
        <v>0</v>
      </c>
      <c r="Z220">
        <v>0</v>
      </c>
      <c r="AA220">
        <v>9882</v>
      </c>
      <c r="AB220" t="s">
        <v>64</v>
      </c>
    </row>
    <row r="221" spans="1:28" ht="22" customHeight="1" x14ac:dyDescent="0.2">
      <c r="A221" t="s">
        <v>64</v>
      </c>
      <c r="B221" t="s">
        <v>66</v>
      </c>
      <c r="C221">
        <v>7</v>
      </c>
      <c r="D221">
        <v>0</v>
      </c>
      <c r="E221">
        <v>1200</v>
      </c>
      <c r="F221" s="59">
        <v>0</v>
      </c>
      <c r="G221" s="59">
        <v>0</v>
      </c>
      <c r="H221">
        <v>0</v>
      </c>
      <c r="I221">
        <v>6000</v>
      </c>
      <c r="J221">
        <v>375</v>
      </c>
      <c r="K221">
        <v>0</v>
      </c>
      <c r="L221">
        <v>0</v>
      </c>
      <c r="M221">
        <v>75</v>
      </c>
      <c r="N221">
        <v>4000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1200</v>
      </c>
      <c r="X221">
        <v>3120</v>
      </c>
      <c r="Y221">
        <v>0</v>
      </c>
      <c r="Z221">
        <v>0</v>
      </c>
      <c r="AA221">
        <v>15970</v>
      </c>
      <c r="AB221" t="s">
        <v>64</v>
      </c>
    </row>
    <row r="222" spans="1:28" ht="22" customHeight="1" x14ac:dyDescent="0.2">
      <c r="A222" t="s">
        <v>64</v>
      </c>
      <c r="B222" t="s">
        <v>66</v>
      </c>
      <c r="C222">
        <v>12</v>
      </c>
      <c r="D222">
        <v>0</v>
      </c>
      <c r="E222">
        <v>1756</v>
      </c>
      <c r="F222" s="59">
        <v>0</v>
      </c>
      <c r="G222" s="59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132</v>
      </c>
      <c r="N222">
        <v>2800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800</v>
      </c>
      <c r="V222">
        <v>5792</v>
      </c>
      <c r="W222">
        <v>1200</v>
      </c>
      <c r="X222">
        <v>1800</v>
      </c>
      <c r="Y222">
        <v>0</v>
      </c>
      <c r="Z222">
        <v>0</v>
      </c>
      <c r="AA222">
        <v>14280</v>
      </c>
      <c r="AB222" t="s">
        <v>64</v>
      </c>
    </row>
    <row r="223" spans="1:28" ht="22" customHeight="1" x14ac:dyDescent="0.2">
      <c r="A223" t="s">
        <v>64</v>
      </c>
      <c r="B223" t="s">
        <v>68</v>
      </c>
      <c r="C223">
        <v>9</v>
      </c>
      <c r="D223">
        <v>0</v>
      </c>
      <c r="E223">
        <v>200</v>
      </c>
      <c r="F223" s="59">
        <v>0</v>
      </c>
      <c r="G223" s="59">
        <v>0</v>
      </c>
      <c r="H223">
        <v>0</v>
      </c>
      <c r="I223">
        <v>2000</v>
      </c>
      <c r="J223">
        <v>0</v>
      </c>
      <c r="K223">
        <v>0</v>
      </c>
      <c r="L223">
        <v>0</v>
      </c>
      <c r="M223">
        <v>30</v>
      </c>
      <c r="N223">
        <v>240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800</v>
      </c>
      <c r="V223">
        <v>0</v>
      </c>
      <c r="W223">
        <v>0</v>
      </c>
      <c r="X223">
        <v>4104</v>
      </c>
      <c r="Y223">
        <v>0</v>
      </c>
      <c r="Z223">
        <v>0</v>
      </c>
      <c r="AA223">
        <v>7374</v>
      </c>
      <c r="AB223" t="s">
        <v>64</v>
      </c>
    </row>
    <row r="224" spans="1:28" ht="22" customHeight="1" x14ac:dyDescent="0.2">
      <c r="A224" t="s">
        <v>64</v>
      </c>
      <c r="B224" t="s">
        <v>67</v>
      </c>
      <c r="C224">
        <v>8</v>
      </c>
      <c r="D224">
        <v>0</v>
      </c>
      <c r="E224">
        <v>304</v>
      </c>
      <c r="F224" s="59">
        <v>0</v>
      </c>
      <c r="G224" s="59">
        <v>0</v>
      </c>
      <c r="H224">
        <v>0</v>
      </c>
      <c r="I224">
        <v>3600</v>
      </c>
      <c r="J224">
        <v>4500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3192</v>
      </c>
      <c r="Y224">
        <v>0</v>
      </c>
      <c r="Z224">
        <v>0</v>
      </c>
      <c r="AA224">
        <v>11596</v>
      </c>
      <c r="AB224" t="s">
        <v>64</v>
      </c>
    </row>
    <row r="225" spans="1:28" ht="22" customHeight="1" x14ac:dyDescent="0.2">
      <c r="A225" t="s">
        <v>64</v>
      </c>
      <c r="B225" t="s">
        <v>66</v>
      </c>
      <c r="C225">
        <v>6</v>
      </c>
      <c r="D225">
        <v>0</v>
      </c>
      <c r="E225">
        <v>556</v>
      </c>
      <c r="F225" s="59">
        <v>0</v>
      </c>
      <c r="G225" s="59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</v>
      </c>
      <c r="N225">
        <v>240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1200</v>
      </c>
      <c r="V225">
        <v>0</v>
      </c>
      <c r="W225">
        <v>0</v>
      </c>
      <c r="X225">
        <v>2520</v>
      </c>
      <c r="Y225">
        <v>0</v>
      </c>
      <c r="Z225">
        <v>0</v>
      </c>
      <c r="AA225">
        <v>4526</v>
      </c>
      <c r="AB225" t="s">
        <v>64</v>
      </c>
    </row>
    <row r="226" spans="1:28" ht="22" customHeight="1" x14ac:dyDescent="0.2">
      <c r="A226" t="s">
        <v>64</v>
      </c>
      <c r="B226" t="s">
        <v>66</v>
      </c>
      <c r="C226">
        <v>7</v>
      </c>
      <c r="D226">
        <v>0</v>
      </c>
      <c r="E226">
        <v>1680</v>
      </c>
      <c r="F226" s="59">
        <v>0</v>
      </c>
      <c r="G226" s="59">
        <v>0</v>
      </c>
      <c r="H226">
        <v>0</v>
      </c>
      <c r="I226">
        <v>3500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5792</v>
      </c>
      <c r="W226">
        <v>0</v>
      </c>
      <c r="X226">
        <v>2664</v>
      </c>
      <c r="Y226">
        <v>0</v>
      </c>
      <c r="Z226">
        <v>0</v>
      </c>
      <c r="AA226">
        <v>13636</v>
      </c>
      <c r="AB226" t="s">
        <v>64</v>
      </c>
    </row>
    <row r="227" spans="1:28" ht="22" customHeight="1" x14ac:dyDescent="0.2">
      <c r="A227" t="s">
        <v>64</v>
      </c>
      <c r="B227" t="s">
        <v>67</v>
      </c>
      <c r="C227">
        <v>3</v>
      </c>
      <c r="D227">
        <v>0</v>
      </c>
      <c r="E227">
        <v>1120</v>
      </c>
      <c r="F227" s="59">
        <v>0</v>
      </c>
      <c r="G227" s="59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8688</v>
      </c>
      <c r="W227">
        <v>0</v>
      </c>
      <c r="X227">
        <v>0</v>
      </c>
      <c r="Y227">
        <v>0</v>
      </c>
      <c r="Z227">
        <v>0</v>
      </c>
      <c r="AA227">
        <v>9808</v>
      </c>
      <c r="AB227" t="s">
        <v>64</v>
      </c>
    </row>
    <row r="228" spans="1:28" ht="22" customHeight="1" x14ac:dyDescent="0.2">
      <c r="A228" t="s">
        <v>64</v>
      </c>
      <c r="B228" t="s">
        <v>69</v>
      </c>
      <c r="C228">
        <v>8</v>
      </c>
      <c r="D228">
        <v>0</v>
      </c>
      <c r="E228">
        <v>288</v>
      </c>
      <c r="F228" s="59">
        <v>0</v>
      </c>
      <c r="G228" s="59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4320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2896</v>
      </c>
      <c r="W228">
        <v>1200</v>
      </c>
      <c r="X228">
        <v>1944</v>
      </c>
      <c r="Y228">
        <v>0</v>
      </c>
      <c r="Z228">
        <v>0</v>
      </c>
      <c r="AA228">
        <v>10648</v>
      </c>
      <c r="AB228" t="s">
        <v>64</v>
      </c>
    </row>
    <row r="229" spans="1:28" ht="22" customHeight="1" x14ac:dyDescent="0.2">
      <c r="A229" t="s">
        <v>64</v>
      </c>
      <c r="B229" t="s">
        <v>66</v>
      </c>
      <c r="C229">
        <v>7</v>
      </c>
      <c r="D229">
        <v>0</v>
      </c>
      <c r="E229">
        <v>32</v>
      </c>
      <c r="F229" s="59">
        <v>0</v>
      </c>
      <c r="G229" s="5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</v>
      </c>
      <c r="N229">
        <v>3600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2400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6052</v>
      </c>
      <c r="AB229" t="s">
        <v>64</v>
      </c>
    </row>
    <row r="230" spans="1:28" ht="22" customHeight="1" x14ac:dyDescent="0.2">
      <c r="A230" t="s">
        <v>64</v>
      </c>
      <c r="B230" t="s">
        <v>66</v>
      </c>
      <c r="C230">
        <v>17</v>
      </c>
      <c r="D230">
        <v>0</v>
      </c>
      <c r="E230">
        <v>400</v>
      </c>
      <c r="F230" s="59">
        <v>0</v>
      </c>
      <c r="G230" s="59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2896</v>
      </c>
      <c r="W230">
        <v>2400</v>
      </c>
      <c r="X230">
        <v>5544</v>
      </c>
      <c r="Y230">
        <v>0</v>
      </c>
      <c r="Z230">
        <v>0</v>
      </c>
      <c r="AA230">
        <v>23240</v>
      </c>
      <c r="AB230" t="s">
        <v>64</v>
      </c>
    </row>
    <row r="231" spans="1:28" ht="22" customHeight="1" x14ac:dyDescent="0.2">
      <c r="A231" t="s">
        <v>64</v>
      </c>
      <c r="B231" t="s">
        <v>69</v>
      </c>
      <c r="C231">
        <v>4</v>
      </c>
      <c r="D231">
        <v>0</v>
      </c>
      <c r="E231">
        <v>272</v>
      </c>
      <c r="F231" s="59">
        <v>0</v>
      </c>
      <c r="G231" s="59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1200</v>
      </c>
      <c r="X231">
        <v>2160</v>
      </c>
      <c r="Y231">
        <v>17376</v>
      </c>
      <c r="Z231">
        <v>0</v>
      </c>
      <c r="AA231">
        <v>33008</v>
      </c>
      <c r="AB231" t="s">
        <v>64</v>
      </c>
    </row>
    <row r="232" spans="1:28" ht="22" customHeight="1" x14ac:dyDescent="0.2">
      <c r="A232" t="s">
        <v>64</v>
      </c>
      <c r="B232" t="s">
        <v>64</v>
      </c>
      <c r="C232">
        <v>11</v>
      </c>
      <c r="D232">
        <v>0</v>
      </c>
      <c r="E232">
        <v>180</v>
      </c>
      <c r="F232" s="59">
        <v>0</v>
      </c>
      <c r="G232" s="59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50</v>
      </c>
      <c r="N232">
        <v>6000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300</v>
      </c>
      <c r="V232">
        <v>2896</v>
      </c>
      <c r="W232">
        <v>0</v>
      </c>
      <c r="X232">
        <v>1224</v>
      </c>
      <c r="Y232">
        <v>17376</v>
      </c>
      <c r="Z232">
        <v>0</v>
      </c>
      <c r="AA232">
        <v>28026</v>
      </c>
      <c r="AB232" t="s">
        <v>64</v>
      </c>
    </row>
    <row r="233" spans="1:28" ht="22" customHeight="1" x14ac:dyDescent="0.2">
      <c r="A233" t="s">
        <v>64</v>
      </c>
      <c r="B233" t="s">
        <v>68</v>
      </c>
      <c r="C233">
        <v>7</v>
      </c>
      <c r="D233">
        <v>0</v>
      </c>
      <c r="E233">
        <v>25</v>
      </c>
      <c r="F233" s="59">
        <v>0</v>
      </c>
      <c r="G233" s="59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180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1200</v>
      </c>
      <c r="X233">
        <v>4128</v>
      </c>
      <c r="Y233">
        <v>0</v>
      </c>
      <c r="Z233">
        <v>0</v>
      </c>
      <c r="AA233">
        <v>5533</v>
      </c>
      <c r="AB233" t="s">
        <v>64</v>
      </c>
    </row>
    <row r="234" spans="1:28" ht="22" customHeight="1" x14ac:dyDescent="0.2">
      <c r="A234" t="s">
        <v>64</v>
      </c>
      <c r="B234" t="s">
        <v>66</v>
      </c>
      <c r="C234">
        <v>7</v>
      </c>
      <c r="D234">
        <v>0</v>
      </c>
      <c r="E234">
        <v>230</v>
      </c>
      <c r="F234" s="59">
        <v>0</v>
      </c>
      <c r="G234" s="59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2896</v>
      </c>
      <c r="W234">
        <v>1200</v>
      </c>
      <c r="X234">
        <v>2760</v>
      </c>
      <c r="Y234">
        <v>0</v>
      </c>
      <c r="Z234">
        <v>0</v>
      </c>
      <c r="AA234">
        <v>7086</v>
      </c>
      <c r="AB234" t="s">
        <v>64</v>
      </c>
    </row>
    <row r="235" spans="1:28" ht="22" customHeight="1" x14ac:dyDescent="0.2">
      <c r="A235" t="s">
        <v>64</v>
      </c>
      <c r="B235" t="s">
        <v>69</v>
      </c>
      <c r="C235">
        <v>5</v>
      </c>
      <c r="D235">
        <v>0</v>
      </c>
      <c r="E235">
        <v>200</v>
      </c>
      <c r="F235" s="59">
        <v>0</v>
      </c>
      <c r="G235" s="59">
        <v>0</v>
      </c>
      <c r="H235">
        <v>0</v>
      </c>
      <c r="I235">
        <v>0</v>
      </c>
      <c r="J235">
        <v>1500</v>
      </c>
      <c r="K235">
        <v>0</v>
      </c>
      <c r="L235">
        <v>0</v>
      </c>
      <c r="M235">
        <v>0</v>
      </c>
      <c r="N235">
        <v>2880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1440</v>
      </c>
      <c r="V235">
        <v>0</v>
      </c>
      <c r="W235">
        <v>1200</v>
      </c>
      <c r="X235">
        <v>2424</v>
      </c>
      <c r="Y235">
        <v>0</v>
      </c>
      <c r="Z235">
        <v>0</v>
      </c>
      <c r="AA235">
        <v>9644</v>
      </c>
      <c r="AB235" t="s">
        <v>64</v>
      </c>
    </row>
    <row r="236" spans="1:28" ht="22" customHeight="1" x14ac:dyDescent="0.2">
      <c r="A236" t="s">
        <v>64</v>
      </c>
      <c r="B236" t="s">
        <v>64</v>
      </c>
      <c r="C236">
        <v>9</v>
      </c>
      <c r="D236">
        <v>0</v>
      </c>
      <c r="E236">
        <v>200</v>
      </c>
      <c r="F236" s="59">
        <v>0</v>
      </c>
      <c r="G236" s="59">
        <v>0</v>
      </c>
      <c r="H236">
        <v>0</v>
      </c>
      <c r="I236">
        <v>2000</v>
      </c>
      <c r="J236">
        <v>0</v>
      </c>
      <c r="K236">
        <v>0</v>
      </c>
      <c r="L236">
        <v>0</v>
      </c>
      <c r="M236">
        <v>0</v>
      </c>
      <c r="N236">
        <v>200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3200</v>
      </c>
      <c r="AB236" t="s">
        <v>64</v>
      </c>
    </row>
    <row r="237" spans="1:28" ht="22" customHeight="1" x14ac:dyDescent="0.2">
      <c r="A237" t="s">
        <v>64</v>
      </c>
      <c r="B237" t="s">
        <v>68</v>
      </c>
      <c r="C237">
        <v>12</v>
      </c>
      <c r="D237">
        <v>0</v>
      </c>
      <c r="E237">
        <v>3260</v>
      </c>
      <c r="F237" s="59">
        <v>0</v>
      </c>
      <c r="G237" s="59">
        <v>0</v>
      </c>
      <c r="H237">
        <v>0</v>
      </c>
      <c r="I237">
        <v>0</v>
      </c>
      <c r="J237">
        <v>10000</v>
      </c>
      <c r="K237">
        <v>0</v>
      </c>
      <c r="L237">
        <v>0</v>
      </c>
      <c r="M237">
        <v>0</v>
      </c>
      <c r="N237">
        <v>2100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800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16160</v>
      </c>
      <c r="AB237" t="s">
        <v>64</v>
      </c>
    </row>
    <row r="238" spans="1:28" ht="22" customHeight="1" x14ac:dyDescent="0.2">
      <c r="A238" t="s">
        <v>64</v>
      </c>
      <c r="B238" t="s">
        <v>68</v>
      </c>
      <c r="C238">
        <v>7</v>
      </c>
      <c r="D238">
        <v>0</v>
      </c>
      <c r="E238">
        <v>1200</v>
      </c>
      <c r="F238" s="59">
        <v>0</v>
      </c>
      <c r="G238" s="59">
        <v>0</v>
      </c>
      <c r="H238">
        <v>0</v>
      </c>
      <c r="I238">
        <v>6000</v>
      </c>
      <c r="J238">
        <v>0</v>
      </c>
      <c r="K238">
        <v>0</v>
      </c>
      <c r="L238">
        <v>0</v>
      </c>
      <c r="M238">
        <v>0</v>
      </c>
      <c r="N238">
        <v>4000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11200</v>
      </c>
      <c r="AB238" t="s">
        <v>64</v>
      </c>
    </row>
    <row r="239" spans="1:28" ht="22" customHeight="1" x14ac:dyDescent="0.2">
      <c r="A239" t="s">
        <v>64</v>
      </c>
      <c r="B239" t="s">
        <v>66</v>
      </c>
      <c r="C239">
        <v>5</v>
      </c>
      <c r="D239">
        <v>0</v>
      </c>
      <c r="E239">
        <v>820</v>
      </c>
      <c r="F239" s="59">
        <v>0</v>
      </c>
      <c r="G239" s="59">
        <v>0</v>
      </c>
      <c r="H239">
        <v>0</v>
      </c>
      <c r="I239">
        <v>12000</v>
      </c>
      <c r="J239">
        <v>0</v>
      </c>
      <c r="K239">
        <v>0</v>
      </c>
      <c r="L239">
        <v>0</v>
      </c>
      <c r="M239">
        <v>0</v>
      </c>
      <c r="N239">
        <v>1120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4800</v>
      </c>
      <c r="AA239">
        <v>18740</v>
      </c>
      <c r="AB239" t="s">
        <v>64</v>
      </c>
    </row>
    <row r="240" spans="1:28" ht="22" customHeight="1" x14ac:dyDescent="0.2">
      <c r="A240" t="s">
        <v>64</v>
      </c>
      <c r="B240" t="s">
        <v>68</v>
      </c>
      <c r="C240">
        <v>7</v>
      </c>
      <c r="D240">
        <v>0</v>
      </c>
      <c r="E240">
        <v>720</v>
      </c>
      <c r="F240" s="59">
        <v>0</v>
      </c>
      <c r="G240" s="59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12480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13440</v>
      </c>
      <c r="AB240" t="s">
        <v>64</v>
      </c>
    </row>
    <row r="241" spans="1:28" ht="22" customHeight="1" x14ac:dyDescent="0.2">
      <c r="A241" t="s">
        <v>64</v>
      </c>
      <c r="B241" t="s">
        <v>68</v>
      </c>
      <c r="C241">
        <v>6</v>
      </c>
      <c r="D241">
        <v>0</v>
      </c>
      <c r="E241">
        <v>736</v>
      </c>
      <c r="F241" s="59">
        <v>0</v>
      </c>
      <c r="G241" s="59">
        <v>0</v>
      </c>
      <c r="H241">
        <v>0</v>
      </c>
      <c r="I241">
        <v>3000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876</v>
      </c>
      <c r="V241">
        <v>0</v>
      </c>
      <c r="W241">
        <v>0</v>
      </c>
      <c r="X241">
        <v>0</v>
      </c>
      <c r="Y241">
        <v>0</v>
      </c>
      <c r="Z241">
        <v>1500</v>
      </c>
      <c r="AA241">
        <v>6112</v>
      </c>
      <c r="AB241" t="s">
        <v>64</v>
      </c>
    </row>
    <row r="242" spans="1:28" ht="22" customHeight="1" x14ac:dyDescent="0.2">
      <c r="A242" t="s">
        <v>64</v>
      </c>
      <c r="B242" t="s">
        <v>65</v>
      </c>
      <c r="C242">
        <v>6</v>
      </c>
      <c r="D242">
        <v>2</v>
      </c>
      <c r="E242">
        <v>0</v>
      </c>
      <c r="F242" s="59">
        <v>0</v>
      </c>
      <c r="G242" s="59">
        <v>0</v>
      </c>
      <c r="H242">
        <v>0</v>
      </c>
      <c r="I242">
        <v>3600</v>
      </c>
      <c r="J242">
        <v>1500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876</v>
      </c>
      <c r="V242">
        <v>0</v>
      </c>
      <c r="W242">
        <v>1200</v>
      </c>
      <c r="X242">
        <v>0</v>
      </c>
      <c r="Y242">
        <v>0</v>
      </c>
      <c r="Z242">
        <v>0</v>
      </c>
      <c r="AA242">
        <v>7176</v>
      </c>
      <c r="AB242" t="s">
        <v>64</v>
      </c>
    </row>
    <row r="243" spans="1:28" ht="22" customHeight="1" x14ac:dyDescent="0.2">
      <c r="A243" t="s">
        <v>64</v>
      </c>
      <c r="B243" t="s">
        <v>64</v>
      </c>
      <c r="C243">
        <v>2</v>
      </c>
      <c r="D243">
        <v>2</v>
      </c>
      <c r="E243">
        <v>0</v>
      </c>
      <c r="F243" s="59">
        <v>0</v>
      </c>
      <c r="G243" s="59">
        <v>0</v>
      </c>
      <c r="H243">
        <v>0</v>
      </c>
      <c r="I243">
        <v>0</v>
      </c>
      <c r="J243">
        <v>8400</v>
      </c>
      <c r="K243">
        <v>0</v>
      </c>
      <c r="L243">
        <v>0</v>
      </c>
      <c r="M243">
        <v>0</v>
      </c>
      <c r="N243">
        <v>1440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300</v>
      </c>
      <c r="V243">
        <v>2896</v>
      </c>
      <c r="W243">
        <v>0</v>
      </c>
      <c r="X243">
        <v>0</v>
      </c>
      <c r="Y243">
        <v>0</v>
      </c>
      <c r="Z243">
        <v>4800</v>
      </c>
      <c r="AA243">
        <v>17836</v>
      </c>
      <c r="AB243" t="s">
        <v>64</v>
      </c>
    </row>
    <row r="244" spans="1:28" ht="22" customHeight="1" x14ac:dyDescent="0.2">
      <c r="A244" t="s">
        <v>64</v>
      </c>
      <c r="B244" t="s">
        <v>69</v>
      </c>
      <c r="C244">
        <v>6</v>
      </c>
      <c r="D244">
        <v>2</v>
      </c>
      <c r="E244">
        <v>0</v>
      </c>
      <c r="F244" s="59">
        <v>0</v>
      </c>
      <c r="G244" s="59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3240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1800</v>
      </c>
      <c r="V244">
        <v>2896</v>
      </c>
      <c r="W244">
        <v>1200</v>
      </c>
      <c r="X244">
        <v>2448</v>
      </c>
      <c r="Y244">
        <v>0</v>
      </c>
      <c r="Z244">
        <v>0</v>
      </c>
      <c r="AA244">
        <v>11584</v>
      </c>
      <c r="AB244" t="s">
        <v>64</v>
      </c>
    </row>
    <row r="245" spans="1:28" ht="22" customHeight="1" x14ac:dyDescent="0.2">
      <c r="A245" t="s">
        <v>64</v>
      </c>
      <c r="B245" t="s">
        <v>69</v>
      </c>
      <c r="C245">
        <v>4</v>
      </c>
      <c r="D245">
        <v>2</v>
      </c>
      <c r="E245">
        <v>0</v>
      </c>
      <c r="F245" s="59">
        <v>0</v>
      </c>
      <c r="G245" s="59">
        <v>0</v>
      </c>
      <c r="H245">
        <v>0</v>
      </c>
      <c r="I245">
        <v>6000</v>
      </c>
      <c r="J245">
        <v>0</v>
      </c>
      <c r="K245">
        <v>0</v>
      </c>
      <c r="L245">
        <v>0</v>
      </c>
      <c r="M245">
        <v>0</v>
      </c>
      <c r="N245">
        <v>1600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1764</v>
      </c>
      <c r="Y245">
        <v>0</v>
      </c>
      <c r="Z245">
        <v>0</v>
      </c>
      <c r="AA245">
        <v>9364</v>
      </c>
      <c r="AB245" t="s">
        <v>64</v>
      </c>
    </row>
    <row r="246" spans="1:28" ht="22" customHeight="1" x14ac:dyDescent="0.2">
      <c r="A246" t="s">
        <v>64</v>
      </c>
      <c r="B246" t="s">
        <v>66</v>
      </c>
      <c r="C246">
        <v>3</v>
      </c>
      <c r="D246">
        <v>2</v>
      </c>
      <c r="E246">
        <v>0</v>
      </c>
      <c r="F246" s="59">
        <v>0</v>
      </c>
      <c r="G246" s="59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2400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800</v>
      </c>
      <c r="V246">
        <v>0</v>
      </c>
      <c r="W246">
        <v>0</v>
      </c>
      <c r="X246">
        <v>0</v>
      </c>
      <c r="Y246">
        <v>17376</v>
      </c>
      <c r="Z246">
        <v>0</v>
      </c>
      <c r="AA246">
        <v>20576</v>
      </c>
      <c r="AB246" t="s">
        <v>64</v>
      </c>
    </row>
    <row r="247" spans="1:28" ht="22" customHeight="1" x14ac:dyDescent="0.2">
      <c r="A247" t="s">
        <v>64</v>
      </c>
      <c r="B247" t="s">
        <v>68</v>
      </c>
      <c r="C247">
        <v>7</v>
      </c>
      <c r="D247">
        <v>2</v>
      </c>
      <c r="E247">
        <v>0</v>
      </c>
      <c r="F247" s="59">
        <v>0</v>
      </c>
      <c r="G247" s="59">
        <v>0</v>
      </c>
      <c r="H247">
        <v>0</v>
      </c>
      <c r="I247">
        <v>100</v>
      </c>
      <c r="J247">
        <v>7800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900</v>
      </c>
      <c r="V247">
        <v>5792</v>
      </c>
      <c r="W247">
        <v>900</v>
      </c>
      <c r="X247">
        <v>2088</v>
      </c>
      <c r="Y247">
        <v>0</v>
      </c>
      <c r="Z247">
        <v>0</v>
      </c>
      <c r="AA247">
        <v>17580</v>
      </c>
      <c r="AB247" t="s">
        <v>64</v>
      </c>
    </row>
    <row r="248" spans="1:28" ht="22" customHeight="1" x14ac:dyDescent="0.2">
      <c r="A248" t="s">
        <v>64</v>
      </c>
      <c r="B248" t="s">
        <v>68</v>
      </c>
      <c r="C248">
        <v>6</v>
      </c>
      <c r="D248">
        <v>2</v>
      </c>
      <c r="E248">
        <v>0</v>
      </c>
      <c r="F248" s="59">
        <v>0</v>
      </c>
      <c r="G248" s="59">
        <v>0</v>
      </c>
      <c r="H248">
        <v>0</v>
      </c>
      <c r="I248">
        <v>7200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3000</v>
      </c>
      <c r="Y248">
        <v>0</v>
      </c>
      <c r="Z248">
        <v>0</v>
      </c>
      <c r="AA248">
        <v>10200</v>
      </c>
      <c r="AB248" t="s">
        <v>64</v>
      </c>
    </row>
    <row r="249" spans="1:28" ht="22" customHeight="1" x14ac:dyDescent="0.2">
      <c r="A249" t="s">
        <v>64</v>
      </c>
      <c r="B249" t="s">
        <v>68</v>
      </c>
      <c r="C249">
        <v>3</v>
      </c>
      <c r="D249">
        <v>2</v>
      </c>
      <c r="E249">
        <v>0</v>
      </c>
      <c r="F249" s="59">
        <v>0</v>
      </c>
      <c r="G249" s="59">
        <v>0</v>
      </c>
      <c r="H249">
        <v>0</v>
      </c>
      <c r="I249">
        <v>1200</v>
      </c>
      <c r="J249">
        <v>1440</v>
      </c>
      <c r="K249">
        <v>0</v>
      </c>
      <c r="L249">
        <v>0</v>
      </c>
      <c r="M249">
        <v>0</v>
      </c>
      <c r="N249">
        <v>1500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900</v>
      </c>
      <c r="V249">
        <v>0</v>
      </c>
      <c r="W249">
        <v>0</v>
      </c>
      <c r="X249">
        <v>0</v>
      </c>
      <c r="Y249">
        <v>8688</v>
      </c>
      <c r="Z249">
        <v>0</v>
      </c>
      <c r="AA249">
        <v>13728</v>
      </c>
      <c r="AB249" t="s">
        <v>64</v>
      </c>
    </row>
    <row r="250" spans="1:28" ht="22" customHeight="1" x14ac:dyDescent="0.2">
      <c r="A250" t="s">
        <v>64</v>
      </c>
      <c r="B250" t="s">
        <v>64</v>
      </c>
      <c r="C250">
        <v>6</v>
      </c>
      <c r="D250">
        <v>2</v>
      </c>
      <c r="E250">
        <v>0</v>
      </c>
      <c r="F250" s="59">
        <v>0</v>
      </c>
      <c r="G250" s="59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240</v>
      </c>
      <c r="V250">
        <v>2896</v>
      </c>
      <c r="W250">
        <v>1200</v>
      </c>
      <c r="X250">
        <v>2604</v>
      </c>
      <c r="Y250">
        <v>0</v>
      </c>
      <c r="Z250">
        <v>0</v>
      </c>
      <c r="AA250">
        <v>7000</v>
      </c>
      <c r="AB250" t="s">
        <v>64</v>
      </c>
    </row>
    <row r="251" spans="1:28" ht="22" customHeight="1" x14ac:dyDescent="0.2">
      <c r="A251" t="s">
        <v>64</v>
      </c>
      <c r="B251" t="s">
        <v>68</v>
      </c>
      <c r="C251">
        <v>6</v>
      </c>
      <c r="D251">
        <v>2</v>
      </c>
      <c r="E251">
        <v>0</v>
      </c>
      <c r="F251" s="59">
        <v>0</v>
      </c>
      <c r="G251" s="59">
        <v>0</v>
      </c>
      <c r="H251">
        <v>0</v>
      </c>
      <c r="I251">
        <v>3600</v>
      </c>
      <c r="J251">
        <v>0</v>
      </c>
      <c r="K251">
        <v>0</v>
      </c>
      <c r="L251">
        <v>0</v>
      </c>
      <c r="M251">
        <v>10</v>
      </c>
      <c r="N251">
        <v>400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1920</v>
      </c>
      <c r="V251">
        <v>2896</v>
      </c>
      <c r="W251">
        <v>1200</v>
      </c>
      <c r="X251">
        <v>3600</v>
      </c>
      <c r="Y251">
        <v>0</v>
      </c>
      <c r="Z251">
        <v>0</v>
      </c>
      <c r="AA251">
        <v>13626</v>
      </c>
      <c r="AB251" t="s">
        <v>64</v>
      </c>
    </row>
    <row r="252" spans="1:28" ht="22" customHeight="1" x14ac:dyDescent="0.2">
      <c r="A252" t="s">
        <v>64</v>
      </c>
      <c r="B252" t="s">
        <v>66</v>
      </c>
      <c r="C252">
        <v>3</v>
      </c>
      <c r="D252">
        <v>2</v>
      </c>
      <c r="E252">
        <v>0</v>
      </c>
      <c r="F252" s="59">
        <v>0</v>
      </c>
      <c r="G252" s="59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17376</v>
      </c>
      <c r="Z252">
        <v>0</v>
      </c>
      <c r="AA252">
        <v>17376</v>
      </c>
      <c r="AB252" t="s">
        <v>64</v>
      </c>
    </row>
    <row r="253" spans="1:28" ht="22" customHeight="1" x14ac:dyDescent="0.2">
      <c r="A253" t="s">
        <v>64</v>
      </c>
      <c r="B253" t="s">
        <v>66</v>
      </c>
      <c r="C253">
        <v>6</v>
      </c>
      <c r="D253">
        <v>2</v>
      </c>
      <c r="E253">
        <v>0</v>
      </c>
      <c r="F253" s="59">
        <v>0</v>
      </c>
      <c r="G253" s="59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2880</v>
      </c>
      <c r="V253">
        <v>2896</v>
      </c>
      <c r="W253">
        <v>1200</v>
      </c>
      <c r="X253">
        <v>2604</v>
      </c>
      <c r="Y253">
        <v>0</v>
      </c>
      <c r="Z253">
        <v>21600</v>
      </c>
      <c r="AA253">
        <v>31180</v>
      </c>
      <c r="AB253" t="s">
        <v>64</v>
      </c>
    </row>
    <row r="254" spans="1:28" ht="22" customHeight="1" x14ac:dyDescent="0.2">
      <c r="A254" t="s">
        <v>64</v>
      </c>
      <c r="B254" t="s">
        <v>64</v>
      </c>
      <c r="C254">
        <v>6</v>
      </c>
      <c r="D254">
        <v>2</v>
      </c>
      <c r="E254">
        <v>0</v>
      </c>
      <c r="F254" s="59">
        <v>0</v>
      </c>
      <c r="G254" s="59">
        <v>0</v>
      </c>
      <c r="H254">
        <v>0</v>
      </c>
      <c r="I254">
        <v>0</v>
      </c>
      <c r="J254">
        <v>4800</v>
      </c>
      <c r="K254">
        <v>0</v>
      </c>
      <c r="L254">
        <v>0</v>
      </c>
      <c r="M254">
        <v>0</v>
      </c>
      <c r="N254">
        <v>1920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840</v>
      </c>
      <c r="Y254">
        <v>8688</v>
      </c>
      <c r="Z254">
        <v>0</v>
      </c>
      <c r="AA254">
        <v>16248</v>
      </c>
      <c r="AB254" t="s">
        <v>64</v>
      </c>
    </row>
    <row r="255" spans="1:28" ht="22" customHeight="1" x14ac:dyDescent="0.2">
      <c r="A255" t="s">
        <v>64</v>
      </c>
      <c r="B255" t="s">
        <v>68</v>
      </c>
      <c r="C255">
        <v>9</v>
      </c>
      <c r="D255">
        <v>2</v>
      </c>
      <c r="E255">
        <v>0</v>
      </c>
      <c r="F255" s="59">
        <v>0</v>
      </c>
      <c r="G255" s="59">
        <v>0</v>
      </c>
      <c r="H255">
        <v>0</v>
      </c>
      <c r="I255">
        <v>6480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4680</v>
      </c>
      <c r="Y255">
        <v>0</v>
      </c>
      <c r="Z255">
        <v>0</v>
      </c>
      <c r="AA255">
        <v>11160</v>
      </c>
      <c r="AB255" t="s">
        <v>64</v>
      </c>
    </row>
    <row r="256" spans="1:28" ht="22" customHeight="1" x14ac:dyDescent="0.2">
      <c r="A256" t="s">
        <v>64</v>
      </c>
      <c r="B256" t="s">
        <v>68</v>
      </c>
      <c r="C256">
        <v>12</v>
      </c>
      <c r="D256">
        <v>2</v>
      </c>
      <c r="E256">
        <v>0</v>
      </c>
      <c r="F256" s="59">
        <v>0</v>
      </c>
      <c r="G256" s="59">
        <v>0</v>
      </c>
      <c r="H256">
        <v>0</v>
      </c>
      <c r="I256">
        <v>600</v>
      </c>
      <c r="J256">
        <v>0</v>
      </c>
      <c r="K256">
        <v>0</v>
      </c>
      <c r="L256">
        <v>0</v>
      </c>
      <c r="M256">
        <v>0</v>
      </c>
      <c r="N256">
        <v>900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1200</v>
      </c>
      <c r="X256">
        <v>3000</v>
      </c>
      <c r="Y256">
        <v>0</v>
      </c>
      <c r="Z256">
        <v>0</v>
      </c>
      <c r="AA256">
        <v>5700</v>
      </c>
      <c r="AB256" t="s">
        <v>64</v>
      </c>
    </row>
    <row r="257" spans="1:28" ht="22" customHeight="1" x14ac:dyDescent="0.2">
      <c r="A257" t="s">
        <v>64</v>
      </c>
      <c r="B257" t="s">
        <v>68</v>
      </c>
      <c r="C257">
        <v>13</v>
      </c>
      <c r="D257">
        <v>2</v>
      </c>
      <c r="E257">
        <v>0</v>
      </c>
      <c r="F257" s="59">
        <v>0</v>
      </c>
      <c r="G257" s="59">
        <v>0</v>
      </c>
      <c r="H257">
        <v>0</v>
      </c>
      <c r="I257">
        <v>600</v>
      </c>
      <c r="J257">
        <v>600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2896</v>
      </c>
      <c r="W257">
        <v>1200</v>
      </c>
      <c r="X257">
        <v>2208</v>
      </c>
      <c r="Y257">
        <v>8688</v>
      </c>
      <c r="Z257">
        <v>0</v>
      </c>
      <c r="AA257">
        <v>16192</v>
      </c>
      <c r="AB257" t="s">
        <v>64</v>
      </c>
    </row>
    <row r="258" spans="1:28" ht="22" customHeight="1" x14ac:dyDescent="0.2">
      <c r="A258" t="s">
        <v>64</v>
      </c>
      <c r="B258" t="s">
        <v>66</v>
      </c>
      <c r="C258">
        <v>4</v>
      </c>
      <c r="D258">
        <v>2</v>
      </c>
      <c r="E258">
        <v>0</v>
      </c>
      <c r="F258" s="59">
        <v>0</v>
      </c>
      <c r="G258" s="59">
        <v>0</v>
      </c>
      <c r="H258">
        <v>0</v>
      </c>
      <c r="I258">
        <v>0</v>
      </c>
      <c r="J258">
        <v>3600</v>
      </c>
      <c r="K258">
        <v>0</v>
      </c>
      <c r="L258">
        <v>0</v>
      </c>
      <c r="M258">
        <v>0</v>
      </c>
      <c r="N258">
        <v>6000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3600</v>
      </c>
      <c r="V258">
        <v>0</v>
      </c>
      <c r="W258">
        <v>1200</v>
      </c>
      <c r="X258">
        <v>780</v>
      </c>
      <c r="Y258">
        <v>0</v>
      </c>
      <c r="Z258">
        <v>0</v>
      </c>
      <c r="AA258">
        <v>15180</v>
      </c>
      <c r="AB258" t="s">
        <v>64</v>
      </c>
    </row>
    <row r="259" spans="1:28" ht="22" customHeight="1" x14ac:dyDescent="0.2">
      <c r="A259" t="s">
        <v>64</v>
      </c>
      <c r="B259" t="s">
        <v>69</v>
      </c>
      <c r="C259">
        <v>4</v>
      </c>
      <c r="D259">
        <v>2</v>
      </c>
      <c r="E259">
        <v>0</v>
      </c>
      <c r="F259" s="59">
        <v>0</v>
      </c>
      <c r="G259" s="59">
        <v>0</v>
      </c>
      <c r="H259">
        <v>0</v>
      </c>
      <c r="I259">
        <v>7200</v>
      </c>
      <c r="J259">
        <v>7000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14200</v>
      </c>
      <c r="AB259" t="s">
        <v>64</v>
      </c>
    </row>
    <row r="260" spans="1:28" ht="22" customHeight="1" x14ac:dyDescent="0.2">
      <c r="A260" t="s">
        <v>64</v>
      </c>
      <c r="B260" t="s">
        <v>69</v>
      </c>
      <c r="C260">
        <v>8</v>
      </c>
      <c r="D260">
        <v>2</v>
      </c>
      <c r="E260">
        <v>0</v>
      </c>
      <c r="F260" s="59">
        <v>0</v>
      </c>
      <c r="G260" s="59">
        <v>0</v>
      </c>
      <c r="H260">
        <v>0</v>
      </c>
      <c r="I260">
        <v>0</v>
      </c>
      <c r="J260">
        <v>18000</v>
      </c>
      <c r="K260">
        <v>0</v>
      </c>
      <c r="L260">
        <v>0</v>
      </c>
      <c r="M260">
        <v>380</v>
      </c>
      <c r="N260">
        <v>6000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900</v>
      </c>
      <c r="V260">
        <v>2896</v>
      </c>
      <c r="W260">
        <v>0</v>
      </c>
      <c r="X260">
        <v>0</v>
      </c>
      <c r="Y260">
        <v>8688</v>
      </c>
      <c r="Z260">
        <v>0</v>
      </c>
      <c r="AA260">
        <v>36864</v>
      </c>
      <c r="AB260" t="s">
        <v>64</v>
      </c>
    </row>
    <row r="261" spans="1:28" ht="22" customHeight="1" x14ac:dyDescent="0.2">
      <c r="A261" t="s">
        <v>64</v>
      </c>
      <c r="B261" t="s">
        <v>64</v>
      </c>
      <c r="C261">
        <v>3</v>
      </c>
      <c r="D261">
        <v>2</v>
      </c>
      <c r="E261">
        <v>0</v>
      </c>
      <c r="F261" s="59">
        <v>0</v>
      </c>
      <c r="G261" s="59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1800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2896</v>
      </c>
      <c r="W261">
        <v>0</v>
      </c>
      <c r="X261">
        <v>1560</v>
      </c>
      <c r="Y261">
        <v>0</v>
      </c>
      <c r="Z261">
        <v>0</v>
      </c>
      <c r="AA261">
        <v>6256</v>
      </c>
      <c r="AB261" t="s">
        <v>64</v>
      </c>
    </row>
    <row r="262" spans="1:28" ht="22" customHeight="1" x14ac:dyDescent="0.2">
      <c r="A262" t="s">
        <v>64</v>
      </c>
      <c r="B262" t="s">
        <v>69</v>
      </c>
      <c r="C262">
        <v>2</v>
      </c>
      <c r="D262">
        <v>2</v>
      </c>
      <c r="E262">
        <v>0</v>
      </c>
      <c r="F262" s="59">
        <v>0</v>
      </c>
      <c r="G262" s="59">
        <v>0</v>
      </c>
      <c r="H262">
        <v>0</v>
      </c>
      <c r="I262">
        <v>1000</v>
      </c>
      <c r="J262">
        <v>0</v>
      </c>
      <c r="K262">
        <v>0</v>
      </c>
      <c r="L262">
        <v>0</v>
      </c>
      <c r="M262">
        <v>0</v>
      </c>
      <c r="N262">
        <v>6480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7480</v>
      </c>
      <c r="AB262" t="s">
        <v>64</v>
      </c>
    </row>
    <row r="263" spans="1:28" ht="22" customHeight="1" x14ac:dyDescent="0.2">
      <c r="A263" t="s">
        <v>64</v>
      </c>
      <c r="B263" t="s">
        <v>69</v>
      </c>
      <c r="C263">
        <v>2</v>
      </c>
      <c r="D263">
        <v>2</v>
      </c>
      <c r="E263">
        <v>0</v>
      </c>
      <c r="F263" s="59">
        <v>0</v>
      </c>
      <c r="G263" s="59">
        <v>0</v>
      </c>
      <c r="H263">
        <v>0</v>
      </c>
      <c r="I263">
        <v>0</v>
      </c>
      <c r="J263">
        <v>5600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9600</v>
      </c>
      <c r="AA263">
        <v>15200</v>
      </c>
      <c r="AB263" t="s">
        <v>64</v>
      </c>
    </row>
    <row r="264" spans="1:28" ht="22" customHeight="1" x14ac:dyDescent="0.2">
      <c r="A264" t="s">
        <v>64</v>
      </c>
      <c r="B264" t="s">
        <v>68</v>
      </c>
      <c r="C264">
        <v>7</v>
      </c>
      <c r="D264">
        <v>2</v>
      </c>
      <c r="E264">
        <v>0</v>
      </c>
      <c r="F264" s="59">
        <v>0</v>
      </c>
      <c r="G264" s="59">
        <v>0</v>
      </c>
      <c r="H264">
        <v>0</v>
      </c>
      <c r="I264">
        <v>0</v>
      </c>
      <c r="J264">
        <v>23088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600</v>
      </c>
      <c r="V264">
        <v>2896</v>
      </c>
      <c r="W264">
        <v>1200</v>
      </c>
      <c r="X264">
        <v>3360</v>
      </c>
      <c r="Y264">
        <v>17376</v>
      </c>
      <c r="Z264">
        <v>0</v>
      </c>
      <c r="AA264">
        <v>48520</v>
      </c>
      <c r="AB264" t="s">
        <v>64</v>
      </c>
    </row>
    <row r="265" spans="1:28" ht="22" customHeight="1" x14ac:dyDescent="0.2">
      <c r="A265" t="s">
        <v>70</v>
      </c>
      <c r="B265" t="s">
        <v>71</v>
      </c>
      <c r="C265">
        <v>7</v>
      </c>
      <c r="D265">
        <v>1</v>
      </c>
      <c r="E265">
        <v>0</v>
      </c>
      <c r="F265" s="59">
        <v>0</v>
      </c>
      <c r="G265" s="59">
        <v>0</v>
      </c>
      <c r="H265">
        <v>0</v>
      </c>
      <c r="I265">
        <v>0</v>
      </c>
      <c r="J265">
        <v>0</v>
      </c>
      <c r="K265">
        <v>0</v>
      </c>
      <c r="L265">
        <v>30000</v>
      </c>
      <c r="M265">
        <v>0</v>
      </c>
      <c r="N265">
        <v>8750</v>
      </c>
      <c r="O265">
        <v>0</v>
      </c>
      <c r="P265">
        <v>3500</v>
      </c>
      <c r="Q265">
        <v>1500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22560</v>
      </c>
      <c r="AA265">
        <v>66310</v>
      </c>
      <c r="AB265" t="s">
        <v>70</v>
      </c>
    </row>
    <row r="266" spans="1:28" ht="22" customHeight="1" x14ac:dyDescent="0.2">
      <c r="A266" t="s">
        <v>70</v>
      </c>
      <c r="B266" t="s">
        <v>72</v>
      </c>
      <c r="C266">
        <v>2</v>
      </c>
      <c r="D266">
        <v>1</v>
      </c>
      <c r="E266">
        <v>0</v>
      </c>
      <c r="F266" s="59">
        <v>0</v>
      </c>
      <c r="G266" s="59">
        <v>0</v>
      </c>
      <c r="H266">
        <v>0</v>
      </c>
      <c r="I266">
        <v>0</v>
      </c>
      <c r="J266">
        <v>0</v>
      </c>
      <c r="K266">
        <v>0</v>
      </c>
      <c r="L266">
        <v>28000</v>
      </c>
      <c r="M266">
        <v>0</v>
      </c>
      <c r="N266">
        <v>5600</v>
      </c>
      <c r="O266">
        <v>0</v>
      </c>
      <c r="P266">
        <v>10500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10560</v>
      </c>
      <c r="Z266">
        <v>0</v>
      </c>
      <c r="AA266">
        <v>54660</v>
      </c>
      <c r="AB266" t="s">
        <v>70</v>
      </c>
    </row>
    <row r="267" spans="1:28" ht="22" customHeight="1" x14ac:dyDescent="0.2">
      <c r="A267" t="s">
        <v>70</v>
      </c>
      <c r="B267" t="s">
        <v>72</v>
      </c>
      <c r="C267">
        <v>6</v>
      </c>
      <c r="D267">
        <v>1</v>
      </c>
      <c r="E267">
        <v>0</v>
      </c>
      <c r="F267" s="59">
        <v>0</v>
      </c>
      <c r="G267" s="59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1500</v>
      </c>
      <c r="O267">
        <v>8640</v>
      </c>
      <c r="P267">
        <v>0</v>
      </c>
      <c r="Q267">
        <v>8000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2880</v>
      </c>
      <c r="Y267">
        <v>10560</v>
      </c>
      <c r="Z267">
        <v>0</v>
      </c>
      <c r="AA267">
        <v>31580</v>
      </c>
      <c r="AB267" t="s">
        <v>70</v>
      </c>
    </row>
    <row r="268" spans="1:28" ht="22" customHeight="1" x14ac:dyDescent="0.2">
      <c r="A268" t="s">
        <v>70</v>
      </c>
      <c r="B268" t="s">
        <v>72</v>
      </c>
      <c r="C268">
        <v>5</v>
      </c>
      <c r="D268">
        <v>1</v>
      </c>
      <c r="E268">
        <v>0</v>
      </c>
      <c r="F268" s="59">
        <v>0</v>
      </c>
      <c r="G268" s="59">
        <v>0</v>
      </c>
      <c r="H268">
        <v>0</v>
      </c>
      <c r="I268">
        <v>0</v>
      </c>
      <c r="J268">
        <v>0</v>
      </c>
      <c r="K268">
        <v>0</v>
      </c>
      <c r="L268">
        <v>243000</v>
      </c>
      <c r="M268">
        <v>0</v>
      </c>
      <c r="N268">
        <v>4950</v>
      </c>
      <c r="O268">
        <v>8400</v>
      </c>
      <c r="P268">
        <v>24000</v>
      </c>
      <c r="Q268">
        <v>4000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2760</v>
      </c>
      <c r="Y268">
        <v>0</v>
      </c>
      <c r="Z268">
        <v>0</v>
      </c>
      <c r="AA268">
        <v>287110</v>
      </c>
      <c r="AB268" t="s">
        <v>70</v>
      </c>
    </row>
    <row r="269" spans="1:28" ht="22" customHeight="1" x14ac:dyDescent="0.2">
      <c r="A269" t="s">
        <v>70</v>
      </c>
      <c r="B269" t="s">
        <v>72</v>
      </c>
      <c r="C269">
        <v>3</v>
      </c>
      <c r="D269">
        <v>1</v>
      </c>
      <c r="E269">
        <v>0</v>
      </c>
      <c r="F269" s="59">
        <v>0</v>
      </c>
      <c r="G269" s="59">
        <v>0</v>
      </c>
      <c r="H269">
        <v>0</v>
      </c>
      <c r="I269">
        <v>0</v>
      </c>
      <c r="J269">
        <v>0</v>
      </c>
      <c r="K269">
        <v>0</v>
      </c>
      <c r="L269">
        <v>60000</v>
      </c>
      <c r="M269">
        <v>0</v>
      </c>
      <c r="N269">
        <v>0</v>
      </c>
      <c r="O269">
        <v>0</v>
      </c>
      <c r="P269">
        <v>0</v>
      </c>
      <c r="Q269">
        <v>8450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25000</v>
      </c>
      <c r="AA269">
        <v>93450</v>
      </c>
      <c r="AB269" t="s">
        <v>70</v>
      </c>
    </row>
    <row r="270" spans="1:28" ht="22" customHeight="1" x14ac:dyDescent="0.2">
      <c r="A270" t="s">
        <v>70</v>
      </c>
      <c r="B270" t="s">
        <v>72</v>
      </c>
      <c r="C270">
        <v>5</v>
      </c>
      <c r="D270">
        <v>1</v>
      </c>
      <c r="E270">
        <v>0</v>
      </c>
      <c r="F270" s="59">
        <v>0</v>
      </c>
      <c r="G270" s="59">
        <v>0</v>
      </c>
      <c r="H270">
        <v>0</v>
      </c>
      <c r="I270">
        <v>0</v>
      </c>
      <c r="J270">
        <v>0</v>
      </c>
      <c r="K270">
        <v>0</v>
      </c>
      <c r="L270">
        <v>70000</v>
      </c>
      <c r="M270">
        <v>0</v>
      </c>
      <c r="N270">
        <v>2400</v>
      </c>
      <c r="O270">
        <v>5200</v>
      </c>
      <c r="P270">
        <v>2400</v>
      </c>
      <c r="Q270">
        <v>3000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83000</v>
      </c>
      <c r="AB270" t="s">
        <v>70</v>
      </c>
    </row>
    <row r="271" spans="1:28" ht="22" customHeight="1" x14ac:dyDescent="0.2">
      <c r="A271" t="s">
        <v>70</v>
      </c>
      <c r="C271">
        <v>2</v>
      </c>
      <c r="D271">
        <v>1</v>
      </c>
      <c r="E271">
        <v>0</v>
      </c>
      <c r="F271" s="59">
        <v>0</v>
      </c>
      <c r="G271" s="59">
        <v>0</v>
      </c>
      <c r="H271">
        <v>0</v>
      </c>
      <c r="I271">
        <v>0</v>
      </c>
      <c r="J271">
        <v>0</v>
      </c>
      <c r="K271">
        <v>0</v>
      </c>
      <c r="L271">
        <v>39000</v>
      </c>
      <c r="M271">
        <v>0</v>
      </c>
      <c r="N271">
        <v>0</v>
      </c>
      <c r="O271">
        <v>0</v>
      </c>
      <c r="P271">
        <v>0</v>
      </c>
      <c r="Q271">
        <v>500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39500</v>
      </c>
      <c r="AB271" t="s">
        <v>70</v>
      </c>
    </row>
    <row r="272" spans="1:28" ht="22" customHeight="1" x14ac:dyDescent="0.2">
      <c r="A272" t="s">
        <v>70</v>
      </c>
      <c r="C272">
        <v>3</v>
      </c>
      <c r="D272">
        <v>1</v>
      </c>
      <c r="E272">
        <v>0</v>
      </c>
      <c r="F272" s="59">
        <v>0</v>
      </c>
      <c r="G272" s="59">
        <v>0</v>
      </c>
      <c r="H272">
        <v>0</v>
      </c>
      <c r="I272">
        <v>0</v>
      </c>
      <c r="J272">
        <v>0</v>
      </c>
      <c r="K272">
        <v>0</v>
      </c>
      <c r="L272">
        <v>280000</v>
      </c>
      <c r="M272">
        <v>0</v>
      </c>
      <c r="N272">
        <v>0</v>
      </c>
      <c r="O272">
        <v>0</v>
      </c>
      <c r="P272">
        <v>4200</v>
      </c>
      <c r="Q272">
        <v>500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1680</v>
      </c>
      <c r="Y272">
        <v>0</v>
      </c>
      <c r="Z272">
        <v>0</v>
      </c>
      <c r="AA272">
        <v>286380</v>
      </c>
      <c r="AB272" t="s">
        <v>70</v>
      </c>
    </row>
    <row r="273" spans="1:28" ht="22" customHeight="1" x14ac:dyDescent="0.2">
      <c r="A273" t="s">
        <v>70</v>
      </c>
      <c r="C273">
        <v>5</v>
      </c>
      <c r="D273">
        <v>1</v>
      </c>
      <c r="E273">
        <v>0</v>
      </c>
      <c r="F273" s="59">
        <v>0</v>
      </c>
      <c r="G273" s="59">
        <v>0</v>
      </c>
      <c r="H273">
        <v>0</v>
      </c>
      <c r="I273">
        <v>0</v>
      </c>
      <c r="J273">
        <v>0</v>
      </c>
      <c r="K273">
        <v>0</v>
      </c>
      <c r="L273">
        <v>94500</v>
      </c>
      <c r="M273">
        <v>0</v>
      </c>
      <c r="N273">
        <v>0</v>
      </c>
      <c r="O273">
        <v>0</v>
      </c>
      <c r="P273">
        <v>1400</v>
      </c>
      <c r="Q273">
        <v>1000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96900</v>
      </c>
      <c r="AB273" t="s">
        <v>70</v>
      </c>
    </row>
    <row r="274" spans="1:28" ht="22" customHeight="1" x14ac:dyDescent="0.2">
      <c r="A274" t="s">
        <v>70</v>
      </c>
      <c r="C274">
        <v>5</v>
      </c>
      <c r="D274">
        <v>1</v>
      </c>
      <c r="E274">
        <v>0</v>
      </c>
      <c r="F274" s="59">
        <v>0</v>
      </c>
      <c r="G274" s="59">
        <v>0</v>
      </c>
      <c r="H274">
        <v>0</v>
      </c>
      <c r="I274">
        <v>0</v>
      </c>
      <c r="J274">
        <v>0</v>
      </c>
      <c r="K274">
        <v>0</v>
      </c>
      <c r="L274">
        <v>36400</v>
      </c>
      <c r="M274">
        <v>0</v>
      </c>
      <c r="N274">
        <v>0</v>
      </c>
      <c r="O274">
        <v>0</v>
      </c>
      <c r="P274">
        <v>600</v>
      </c>
      <c r="Q274">
        <v>800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10800</v>
      </c>
      <c r="AA274">
        <v>48600</v>
      </c>
      <c r="AB274" t="s">
        <v>70</v>
      </c>
    </row>
    <row r="275" spans="1:28" ht="22" customHeight="1" x14ac:dyDescent="0.2">
      <c r="A275" t="s">
        <v>70</v>
      </c>
      <c r="C275">
        <v>2</v>
      </c>
      <c r="D275">
        <v>1</v>
      </c>
      <c r="E275">
        <v>0</v>
      </c>
      <c r="F275" s="59">
        <v>0</v>
      </c>
      <c r="G275" s="59">
        <v>0</v>
      </c>
      <c r="H275">
        <v>0</v>
      </c>
      <c r="I275">
        <v>0</v>
      </c>
      <c r="J275">
        <v>0</v>
      </c>
      <c r="K275">
        <v>0</v>
      </c>
      <c r="L275">
        <v>40500</v>
      </c>
      <c r="M275">
        <v>0</v>
      </c>
      <c r="N275">
        <v>0</v>
      </c>
      <c r="O275">
        <v>0</v>
      </c>
      <c r="P275">
        <v>10000</v>
      </c>
      <c r="Q275">
        <v>1180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51680</v>
      </c>
      <c r="AB275" t="s">
        <v>70</v>
      </c>
    </row>
    <row r="276" spans="1:28" ht="22" customHeight="1" x14ac:dyDescent="0.2">
      <c r="A276" t="s">
        <v>70</v>
      </c>
      <c r="B276" t="s">
        <v>72</v>
      </c>
      <c r="C276">
        <v>2</v>
      </c>
      <c r="D276">
        <v>1</v>
      </c>
      <c r="E276">
        <v>0</v>
      </c>
      <c r="F276" s="59">
        <v>0</v>
      </c>
      <c r="G276" s="59">
        <v>0</v>
      </c>
      <c r="H276">
        <v>0</v>
      </c>
      <c r="I276">
        <v>0</v>
      </c>
      <c r="J276">
        <v>0</v>
      </c>
      <c r="K276">
        <v>0</v>
      </c>
      <c r="L276">
        <v>84000</v>
      </c>
      <c r="M276">
        <v>0</v>
      </c>
      <c r="N276">
        <v>9000</v>
      </c>
      <c r="O276">
        <v>0</v>
      </c>
      <c r="P276">
        <v>2100</v>
      </c>
      <c r="Q276">
        <v>2000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97100</v>
      </c>
      <c r="AB276" t="s">
        <v>70</v>
      </c>
    </row>
    <row r="277" spans="1:28" ht="22" customHeight="1" x14ac:dyDescent="0.2">
      <c r="A277" t="s">
        <v>70</v>
      </c>
      <c r="B277" t="s">
        <v>72</v>
      </c>
      <c r="C277">
        <v>3</v>
      </c>
      <c r="D277">
        <v>1</v>
      </c>
      <c r="E277">
        <v>0</v>
      </c>
      <c r="F277" s="59">
        <v>0</v>
      </c>
      <c r="G277" s="59">
        <v>0</v>
      </c>
      <c r="H277">
        <v>0</v>
      </c>
      <c r="I277">
        <v>0</v>
      </c>
      <c r="J277">
        <v>0</v>
      </c>
      <c r="K277">
        <v>0</v>
      </c>
      <c r="L277">
        <v>141000</v>
      </c>
      <c r="M277">
        <v>0</v>
      </c>
      <c r="N277">
        <v>0</v>
      </c>
      <c r="O277">
        <v>78000</v>
      </c>
      <c r="P277">
        <v>0</v>
      </c>
      <c r="Q277">
        <v>15000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20048</v>
      </c>
      <c r="Z277">
        <v>0</v>
      </c>
      <c r="AA277">
        <v>254048</v>
      </c>
      <c r="AB277" t="s">
        <v>70</v>
      </c>
    </row>
    <row r="278" spans="1:28" ht="22" customHeight="1" x14ac:dyDescent="0.2">
      <c r="A278" t="s">
        <v>70</v>
      </c>
      <c r="B278" t="s">
        <v>72</v>
      </c>
      <c r="C278">
        <v>7</v>
      </c>
      <c r="D278">
        <v>1</v>
      </c>
      <c r="E278">
        <v>0</v>
      </c>
      <c r="F278" s="59">
        <v>0</v>
      </c>
      <c r="G278" s="59">
        <v>0</v>
      </c>
      <c r="H278">
        <v>0</v>
      </c>
      <c r="I278">
        <v>0</v>
      </c>
      <c r="J278">
        <v>0</v>
      </c>
      <c r="K278">
        <v>0</v>
      </c>
      <c r="L278">
        <v>52000</v>
      </c>
      <c r="M278">
        <v>0</v>
      </c>
      <c r="N278">
        <v>0</v>
      </c>
      <c r="O278">
        <v>1500</v>
      </c>
      <c r="P278">
        <v>3900</v>
      </c>
      <c r="Q278">
        <v>5000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500</v>
      </c>
      <c r="Y278">
        <v>10024</v>
      </c>
      <c r="Z278">
        <v>0</v>
      </c>
      <c r="AA278">
        <v>72924</v>
      </c>
      <c r="AB278" t="s">
        <v>70</v>
      </c>
    </row>
    <row r="279" spans="1:28" ht="22" customHeight="1" x14ac:dyDescent="0.2">
      <c r="A279" t="s">
        <v>70</v>
      </c>
      <c r="B279" t="s">
        <v>72</v>
      </c>
      <c r="C279">
        <v>4</v>
      </c>
      <c r="D279">
        <v>1</v>
      </c>
      <c r="E279">
        <v>0</v>
      </c>
      <c r="F279" s="59">
        <v>0</v>
      </c>
      <c r="G279" s="59">
        <v>0</v>
      </c>
      <c r="H279">
        <v>0</v>
      </c>
      <c r="I279">
        <v>0</v>
      </c>
      <c r="J279">
        <v>0</v>
      </c>
      <c r="K279">
        <v>0</v>
      </c>
      <c r="L279">
        <v>156000</v>
      </c>
      <c r="M279">
        <v>0</v>
      </c>
      <c r="N279">
        <v>0</v>
      </c>
      <c r="O279">
        <v>20000</v>
      </c>
      <c r="P279">
        <v>19500</v>
      </c>
      <c r="Q279">
        <v>9200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20048</v>
      </c>
      <c r="Z279">
        <v>0</v>
      </c>
      <c r="AA279">
        <v>224748</v>
      </c>
      <c r="AB279" t="s">
        <v>70</v>
      </c>
    </row>
    <row r="280" spans="1:28" ht="22" customHeight="1" x14ac:dyDescent="0.2">
      <c r="A280" t="s">
        <v>70</v>
      </c>
      <c r="B280" t="s">
        <v>72</v>
      </c>
      <c r="C280">
        <v>4</v>
      </c>
      <c r="D280">
        <v>1</v>
      </c>
      <c r="E280">
        <v>0</v>
      </c>
      <c r="F280" s="59">
        <v>0</v>
      </c>
      <c r="G280" s="59">
        <v>0</v>
      </c>
      <c r="H280">
        <v>0</v>
      </c>
      <c r="I280">
        <v>0</v>
      </c>
      <c r="J280">
        <v>0</v>
      </c>
      <c r="K280">
        <v>0</v>
      </c>
      <c r="L280">
        <v>46800</v>
      </c>
      <c r="M280">
        <v>0</v>
      </c>
      <c r="N280">
        <v>1800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48600</v>
      </c>
      <c r="AB280" t="s">
        <v>70</v>
      </c>
    </row>
    <row r="281" spans="1:28" ht="22" customHeight="1" x14ac:dyDescent="0.2">
      <c r="A281" t="s">
        <v>70</v>
      </c>
      <c r="B281" t="s">
        <v>73</v>
      </c>
      <c r="C281">
        <v>4</v>
      </c>
      <c r="D281">
        <v>1</v>
      </c>
      <c r="E281">
        <v>0</v>
      </c>
      <c r="F281" s="59">
        <v>0</v>
      </c>
      <c r="G281" s="59">
        <v>0</v>
      </c>
      <c r="H281">
        <v>0</v>
      </c>
      <c r="I281">
        <v>0</v>
      </c>
      <c r="J281">
        <v>0</v>
      </c>
      <c r="K281">
        <v>0</v>
      </c>
      <c r="L281">
        <v>27000</v>
      </c>
      <c r="M281">
        <v>0</v>
      </c>
      <c r="N281">
        <v>350</v>
      </c>
      <c r="O281">
        <v>0</v>
      </c>
      <c r="P281">
        <v>1925</v>
      </c>
      <c r="Q281">
        <v>2000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840</v>
      </c>
      <c r="Y281">
        <v>0</v>
      </c>
      <c r="Z281">
        <v>0</v>
      </c>
      <c r="AA281">
        <v>32115</v>
      </c>
      <c r="AB281" t="s">
        <v>70</v>
      </c>
    </row>
    <row r="282" spans="1:28" ht="22" customHeight="1" x14ac:dyDescent="0.2">
      <c r="A282" t="s">
        <v>70</v>
      </c>
      <c r="B282" t="s">
        <v>72</v>
      </c>
      <c r="C282">
        <v>3</v>
      </c>
      <c r="D282">
        <v>0</v>
      </c>
      <c r="E282">
        <v>0</v>
      </c>
      <c r="F282" s="59">
        <v>0</v>
      </c>
      <c r="G282" s="59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360</v>
      </c>
      <c r="Y282">
        <v>0</v>
      </c>
      <c r="Z282">
        <v>12000</v>
      </c>
      <c r="AA282">
        <v>12360</v>
      </c>
      <c r="AB282" t="s">
        <v>70</v>
      </c>
    </row>
    <row r="283" spans="1:28" ht="22" customHeight="1" x14ac:dyDescent="0.2">
      <c r="A283" t="s">
        <v>70</v>
      </c>
      <c r="B283" t="s">
        <v>72</v>
      </c>
      <c r="C283">
        <v>6</v>
      </c>
      <c r="D283">
        <v>0</v>
      </c>
      <c r="E283">
        <v>0</v>
      </c>
      <c r="F283" s="59">
        <v>0</v>
      </c>
      <c r="G283" s="59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10560</v>
      </c>
      <c r="Z283">
        <v>3600</v>
      </c>
      <c r="AA283">
        <v>14160</v>
      </c>
      <c r="AB283" t="s">
        <v>70</v>
      </c>
    </row>
    <row r="284" spans="1:28" ht="22" customHeight="1" x14ac:dyDescent="0.2">
      <c r="A284" t="s">
        <v>70</v>
      </c>
      <c r="B284" t="s">
        <v>72</v>
      </c>
      <c r="C284">
        <v>2</v>
      </c>
      <c r="D284">
        <v>0</v>
      </c>
      <c r="E284">
        <v>0</v>
      </c>
      <c r="F284" s="59">
        <v>0</v>
      </c>
      <c r="G284" s="59">
        <v>0</v>
      </c>
      <c r="H284">
        <v>0</v>
      </c>
      <c r="I284">
        <v>0</v>
      </c>
      <c r="J284">
        <v>0</v>
      </c>
      <c r="K284">
        <v>0</v>
      </c>
      <c r="L284">
        <v>22500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22500</v>
      </c>
      <c r="AB284" t="s">
        <v>70</v>
      </c>
    </row>
    <row r="285" spans="1:28" ht="22" customHeight="1" x14ac:dyDescent="0.2">
      <c r="A285" t="s">
        <v>70</v>
      </c>
      <c r="B285" t="s">
        <v>72</v>
      </c>
      <c r="C285">
        <v>5</v>
      </c>
      <c r="D285">
        <v>0</v>
      </c>
      <c r="E285">
        <v>0</v>
      </c>
      <c r="F285" s="59">
        <v>0</v>
      </c>
      <c r="G285" s="59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10560</v>
      </c>
      <c r="Z285">
        <v>0</v>
      </c>
      <c r="AA285">
        <v>10560</v>
      </c>
      <c r="AB285" t="s">
        <v>70</v>
      </c>
    </row>
    <row r="286" spans="1:28" ht="22" customHeight="1" x14ac:dyDescent="0.2">
      <c r="A286" t="s">
        <v>70</v>
      </c>
      <c r="B286" t="s">
        <v>72</v>
      </c>
      <c r="C286">
        <v>7</v>
      </c>
      <c r="D286">
        <v>0</v>
      </c>
      <c r="E286">
        <v>0</v>
      </c>
      <c r="F286" s="59">
        <v>0</v>
      </c>
      <c r="G286" s="59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3162</v>
      </c>
      <c r="Y286">
        <v>0</v>
      </c>
      <c r="Z286">
        <v>12000</v>
      </c>
      <c r="AA286">
        <v>15162</v>
      </c>
      <c r="AB286" t="s">
        <v>70</v>
      </c>
    </row>
    <row r="287" spans="1:28" ht="22" customHeight="1" x14ac:dyDescent="0.2">
      <c r="A287" t="s">
        <v>70</v>
      </c>
      <c r="B287" t="s">
        <v>72</v>
      </c>
      <c r="C287">
        <v>1</v>
      </c>
      <c r="D287">
        <v>0</v>
      </c>
      <c r="E287">
        <v>0</v>
      </c>
      <c r="F287" s="59">
        <v>0</v>
      </c>
      <c r="G287" s="59">
        <v>0</v>
      </c>
      <c r="H287">
        <v>0</v>
      </c>
      <c r="I287">
        <v>0</v>
      </c>
      <c r="J287">
        <v>0</v>
      </c>
      <c r="K287">
        <v>0</v>
      </c>
      <c r="L287">
        <v>45000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45000</v>
      </c>
      <c r="AB287" t="s">
        <v>70</v>
      </c>
    </row>
    <row r="288" spans="1:28" ht="22" customHeight="1" x14ac:dyDescent="0.2">
      <c r="A288" t="s">
        <v>70</v>
      </c>
      <c r="B288" t="s">
        <v>72</v>
      </c>
      <c r="C288">
        <v>3</v>
      </c>
      <c r="D288">
        <v>0</v>
      </c>
      <c r="E288">
        <v>0</v>
      </c>
      <c r="F288" s="59">
        <v>0</v>
      </c>
      <c r="G288" s="59">
        <v>0</v>
      </c>
      <c r="H288">
        <v>0</v>
      </c>
      <c r="I288">
        <v>0</v>
      </c>
      <c r="J288">
        <v>0</v>
      </c>
      <c r="K288">
        <v>0</v>
      </c>
      <c r="L288">
        <v>90000</v>
      </c>
      <c r="M288">
        <v>0</v>
      </c>
      <c r="N288">
        <v>0</v>
      </c>
      <c r="O288">
        <v>0</v>
      </c>
      <c r="P288">
        <v>2400</v>
      </c>
      <c r="Q288">
        <v>720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93120</v>
      </c>
      <c r="AB288" t="s">
        <v>70</v>
      </c>
    </row>
    <row r="289" spans="1:28" ht="22" customHeight="1" x14ac:dyDescent="0.2">
      <c r="A289" t="s">
        <v>70</v>
      </c>
      <c r="B289" t="s">
        <v>72</v>
      </c>
      <c r="C289">
        <v>4</v>
      </c>
      <c r="D289">
        <v>0</v>
      </c>
      <c r="E289">
        <v>0</v>
      </c>
      <c r="F289" s="59">
        <v>0</v>
      </c>
      <c r="G289" s="5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6000</v>
      </c>
      <c r="AA289">
        <v>6000</v>
      </c>
      <c r="AB289" t="s">
        <v>70</v>
      </c>
    </row>
    <row r="290" spans="1:28" ht="22" customHeight="1" x14ac:dyDescent="0.2">
      <c r="A290" t="s">
        <v>70</v>
      </c>
      <c r="B290" t="s">
        <v>72</v>
      </c>
      <c r="C290">
        <v>4</v>
      </c>
      <c r="D290">
        <v>0</v>
      </c>
      <c r="E290">
        <v>0</v>
      </c>
      <c r="F290" s="59">
        <v>0</v>
      </c>
      <c r="G290" s="59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10560</v>
      </c>
      <c r="Z290">
        <v>0</v>
      </c>
      <c r="AA290">
        <v>10560</v>
      </c>
      <c r="AB290" t="s">
        <v>70</v>
      </c>
    </row>
    <row r="291" spans="1:28" ht="22" customHeight="1" x14ac:dyDescent="0.2">
      <c r="A291" t="s">
        <v>70</v>
      </c>
      <c r="B291" t="s">
        <v>72</v>
      </c>
      <c r="C291">
        <v>6</v>
      </c>
      <c r="D291">
        <v>0</v>
      </c>
      <c r="E291">
        <v>0</v>
      </c>
      <c r="F291" s="59">
        <v>0</v>
      </c>
      <c r="G291" s="59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1752</v>
      </c>
      <c r="Y291">
        <v>0</v>
      </c>
      <c r="Z291">
        <v>5400</v>
      </c>
      <c r="AA291">
        <v>7152</v>
      </c>
      <c r="AB291" t="s">
        <v>70</v>
      </c>
    </row>
    <row r="292" spans="1:28" ht="22" customHeight="1" x14ac:dyDescent="0.2">
      <c r="A292" t="s">
        <v>70</v>
      </c>
      <c r="B292" t="s">
        <v>72</v>
      </c>
      <c r="C292">
        <v>4</v>
      </c>
      <c r="D292">
        <v>0</v>
      </c>
      <c r="E292">
        <v>0</v>
      </c>
      <c r="F292" s="59">
        <v>0</v>
      </c>
      <c r="G292" s="59">
        <v>0</v>
      </c>
      <c r="H292">
        <v>0</v>
      </c>
      <c r="I292">
        <v>0</v>
      </c>
      <c r="J292">
        <v>0</v>
      </c>
      <c r="K292">
        <v>0</v>
      </c>
      <c r="L292">
        <v>40000</v>
      </c>
      <c r="M292">
        <v>0</v>
      </c>
      <c r="N292">
        <v>2160</v>
      </c>
      <c r="O292">
        <v>0</v>
      </c>
      <c r="P292">
        <v>2520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44680</v>
      </c>
      <c r="AB292" t="s">
        <v>70</v>
      </c>
    </row>
    <row r="293" spans="1:28" ht="22" customHeight="1" x14ac:dyDescent="0.2">
      <c r="A293" t="s">
        <v>70</v>
      </c>
      <c r="B293" t="s">
        <v>74</v>
      </c>
      <c r="C293">
        <v>2</v>
      </c>
      <c r="D293">
        <v>0</v>
      </c>
      <c r="E293">
        <v>0</v>
      </c>
      <c r="F293" s="59">
        <v>0</v>
      </c>
      <c r="G293" s="59">
        <v>0</v>
      </c>
      <c r="H293">
        <v>0</v>
      </c>
      <c r="I293">
        <v>0</v>
      </c>
      <c r="J293">
        <v>0</v>
      </c>
      <c r="K293">
        <v>0</v>
      </c>
      <c r="L293">
        <v>58500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58500</v>
      </c>
      <c r="AB293" t="s">
        <v>70</v>
      </c>
    </row>
    <row r="294" spans="1:28" ht="22" customHeight="1" x14ac:dyDescent="0.2">
      <c r="A294" t="s">
        <v>70</v>
      </c>
      <c r="B294" t="s">
        <v>71</v>
      </c>
      <c r="C294">
        <v>5</v>
      </c>
      <c r="D294">
        <v>0</v>
      </c>
      <c r="E294">
        <v>0</v>
      </c>
      <c r="F294" s="59">
        <v>0</v>
      </c>
      <c r="G294" s="59">
        <v>0</v>
      </c>
      <c r="H294">
        <v>0</v>
      </c>
      <c r="I294">
        <v>0</v>
      </c>
      <c r="J294">
        <v>0</v>
      </c>
      <c r="K294">
        <v>0</v>
      </c>
      <c r="L294">
        <v>180000</v>
      </c>
      <c r="M294">
        <v>0</v>
      </c>
      <c r="N294">
        <v>8000</v>
      </c>
      <c r="O294">
        <v>7800</v>
      </c>
      <c r="P294">
        <v>0</v>
      </c>
      <c r="Q294">
        <v>13000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208800</v>
      </c>
      <c r="AB294" t="s">
        <v>70</v>
      </c>
    </row>
    <row r="295" spans="1:28" ht="22" customHeight="1" x14ac:dyDescent="0.2">
      <c r="A295" t="s">
        <v>70</v>
      </c>
      <c r="B295" t="s">
        <v>74</v>
      </c>
      <c r="C295">
        <v>4</v>
      </c>
      <c r="D295">
        <v>0</v>
      </c>
      <c r="E295">
        <v>0</v>
      </c>
      <c r="F295" s="59">
        <v>0</v>
      </c>
      <c r="G295" s="59">
        <v>0</v>
      </c>
      <c r="H295">
        <v>0</v>
      </c>
      <c r="I295">
        <v>0</v>
      </c>
      <c r="J295">
        <v>0</v>
      </c>
      <c r="K295">
        <v>0</v>
      </c>
      <c r="L295">
        <v>28000</v>
      </c>
      <c r="M295">
        <v>0</v>
      </c>
      <c r="N295">
        <v>450</v>
      </c>
      <c r="O295">
        <v>0</v>
      </c>
      <c r="P295">
        <v>1200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1920</v>
      </c>
      <c r="Y295">
        <v>0</v>
      </c>
      <c r="Z295">
        <v>0</v>
      </c>
      <c r="AA295">
        <v>31570</v>
      </c>
      <c r="AB295" t="s">
        <v>70</v>
      </c>
    </row>
    <row r="296" spans="1:28" ht="22" customHeight="1" x14ac:dyDescent="0.2">
      <c r="A296" t="s">
        <v>70</v>
      </c>
      <c r="B296" t="s">
        <v>74</v>
      </c>
      <c r="C296">
        <v>3</v>
      </c>
      <c r="D296">
        <v>0</v>
      </c>
      <c r="E296">
        <v>0</v>
      </c>
      <c r="F296" s="59">
        <v>0</v>
      </c>
      <c r="G296" s="59">
        <v>0</v>
      </c>
      <c r="H296">
        <v>0</v>
      </c>
      <c r="I296">
        <v>0</v>
      </c>
      <c r="J296">
        <v>0</v>
      </c>
      <c r="K296">
        <v>0</v>
      </c>
      <c r="L296">
        <v>9450</v>
      </c>
      <c r="M296">
        <v>0</v>
      </c>
      <c r="N296">
        <v>7500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10024</v>
      </c>
      <c r="Z296">
        <v>0</v>
      </c>
      <c r="AA296">
        <v>26974</v>
      </c>
      <c r="AB296" t="s">
        <v>70</v>
      </c>
    </row>
    <row r="297" spans="1:28" ht="22" customHeight="1" x14ac:dyDescent="0.2">
      <c r="A297" t="s">
        <v>70</v>
      </c>
      <c r="B297" t="s">
        <v>75</v>
      </c>
      <c r="C297">
        <v>6</v>
      </c>
      <c r="D297">
        <v>0</v>
      </c>
      <c r="E297">
        <v>0</v>
      </c>
      <c r="F297" s="59">
        <v>0</v>
      </c>
      <c r="G297" s="59">
        <v>0</v>
      </c>
      <c r="H297">
        <v>0</v>
      </c>
      <c r="I297">
        <v>0</v>
      </c>
      <c r="J297">
        <v>0</v>
      </c>
      <c r="K297">
        <v>0</v>
      </c>
      <c r="L297">
        <v>87000</v>
      </c>
      <c r="M297">
        <v>0</v>
      </c>
      <c r="N297">
        <v>0</v>
      </c>
      <c r="O297">
        <v>2000</v>
      </c>
      <c r="P297">
        <v>0</v>
      </c>
      <c r="Q297">
        <v>14000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9456</v>
      </c>
      <c r="Z297">
        <v>9456</v>
      </c>
      <c r="AA297">
        <v>121912</v>
      </c>
      <c r="AB297" t="s">
        <v>70</v>
      </c>
    </row>
    <row r="298" spans="1:28" ht="22" customHeight="1" x14ac:dyDescent="0.2">
      <c r="A298" t="s">
        <v>70</v>
      </c>
      <c r="B298" t="s">
        <v>72</v>
      </c>
      <c r="C298">
        <v>4</v>
      </c>
      <c r="D298">
        <v>0</v>
      </c>
      <c r="E298">
        <v>0</v>
      </c>
      <c r="F298" s="59">
        <v>0</v>
      </c>
      <c r="G298" s="59">
        <v>0</v>
      </c>
      <c r="H298">
        <v>0</v>
      </c>
      <c r="I298">
        <v>0</v>
      </c>
      <c r="J298">
        <v>0</v>
      </c>
      <c r="K298">
        <v>0</v>
      </c>
      <c r="L298">
        <v>5200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18000</v>
      </c>
      <c r="AA298">
        <v>23200</v>
      </c>
      <c r="AB298" t="s">
        <v>70</v>
      </c>
    </row>
    <row r="299" spans="1:28" ht="22" customHeight="1" x14ac:dyDescent="0.2">
      <c r="A299" t="s">
        <v>70</v>
      </c>
      <c r="B299" t="s">
        <v>72</v>
      </c>
      <c r="C299">
        <v>4</v>
      </c>
      <c r="D299">
        <v>0</v>
      </c>
      <c r="E299">
        <v>0</v>
      </c>
      <c r="F299" s="59">
        <v>0</v>
      </c>
      <c r="G299" s="59">
        <v>0</v>
      </c>
      <c r="H299">
        <v>0</v>
      </c>
      <c r="I299">
        <v>0</v>
      </c>
      <c r="J299">
        <v>0</v>
      </c>
      <c r="K299">
        <v>0</v>
      </c>
      <c r="L299">
        <v>81000</v>
      </c>
      <c r="M299">
        <v>0</v>
      </c>
      <c r="N299">
        <v>0</v>
      </c>
      <c r="O299">
        <v>0</v>
      </c>
      <c r="P299">
        <v>0</v>
      </c>
      <c r="Q299">
        <v>6500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1680</v>
      </c>
      <c r="Y299">
        <v>0</v>
      </c>
      <c r="Z299">
        <v>0</v>
      </c>
      <c r="AA299">
        <v>89180</v>
      </c>
      <c r="AB299" t="s">
        <v>70</v>
      </c>
    </row>
    <row r="300" spans="1:28" ht="22" customHeight="1" x14ac:dyDescent="0.2">
      <c r="A300" t="s">
        <v>70</v>
      </c>
      <c r="B300" t="s">
        <v>72</v>
      </c>
      <c r="C300">
        <v>1</v>
      </c>
      <c r="D300">
        <v>0</v>
      </c>
      <c r="E300">
        <v>0</v>
      </c>
      <c r="F300" s="59">
        <v>0</v>
      </c>
      <c r="G300" s="59">
        <v>0</v>
      </c>
      <c r="H300">
        <v>0</v>
      </c>
      <c r="I300">
        <v>0</v>
      </c>
      <c r="J300">
        <v>0</v>
      </c>
      <c r="K300">
        <v>0</v>
      </c>
      <c r="L300">
        <v>54000</v>
      </c>
      <c r="M300">
        <v>0</v>
      </c>
      <c r="N300">
        <v>0</v>
      </c>
      <c r="O300">
        <v>360</v>
      </c>
      <c r="P300">
        <v>0</v>
      </c>
      <c r="Q300">
        <v>5040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2400</v>
      </c>
      <c r="Y300">
        <v>0</v>
      </c>
      <c r="Z300">
        <v>0</v>
      </c>
      <c r="AA300">
        <v>61800</v>
      </c>
      <c r="AB300" t="s">
        <v>70</v>
      </c>
    </row>
    <row r="301" spans="1:28" ht="22" customHeight="1" x14ac:dyDescent="0.2">
      <c r="A301" t="s">
        <v>70</v>
      </c>
      <c r="B301" t="s">
        <v>72</v>
      </c>
      <c r="C301">
        <v>3</v>
      </c>
      <c r="D301">
        <v>0</v>
      </c>
      <c r="E301">
        <v>0</v>
      </c>
      <c r="F301" s="59">
        <v>0</v>
      </c>
      <c r="G301" s="59">
        <v>0</v>
      </c>
      <c r="H301">
        <v>0</v>
      </c>
      <c r="I301">
        <v>0</v>
      </c>
      <c r="J301">
        <v>0</v>
      </c>
      <c r="K301">
        <v>0</v>
      </c>
      <c r="L301">
        <v>290000</v>
      </c>
      <c r="M301">
        <v>0</v>
      </c>
      <c r="N301">
        <v>0</v>
      </c>
      <c r="O301">
        <v>0</v>
      </c>
      <c r="P301">
        <v>700</v>
      </c>
      <c r="Q301">
        <v>1800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1344</v>
      </c>
      <c r="Y301">
        <v>0</v>
      </c>
      <c r="Z301">
        <v>0</v>
      </c>
      <c r="AA301">
        <v>293844</v>
      </c>
      <c r="AB301" t="s">
        <v>70</v>
      </c>
    </row>
    <row r="302" spans="1:28" ht="22" customHeight="1" x14ac:dyDescent="0.2">
      <c r="A302" t="s">
        <v>70</v>
      </c>
      <c r="B302" t="s">
        <v>72</v>
      </c>
      <c r="C302">
        <v>3</v>
      </c>
      <c r="D302">
        <v>0</v>
      </c>
      <c r="E302">
        <v>0</v>
      </c>
      <c r="F302" s="59">
        <v>0</v>
      </c>
      <c r="G302" s="59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1404</v>
      </c>
      <c r="Y302">
        <v>0</v>
      </c>
      <c r="Z302">
        <v>3200</v>
      </c>
      <c r="AA302">
        <v>4604</v>
      </c>
      <c r="AB302" t="s">
        <v>70</v>
      </c>
    </row>
    <row r="303" spans="1:28" ht="22" customHeight="1" x14ac:dyDescent="0.2">
      <c r="A303" t="s">
        <v>70</v>
      </c>
      <c r="B303" t="s">
        <v>72</v>
      </c>
      <c r="C303">
        <v>1</v>
      </c>
      <c r="D303">
        <v>0</v>
      </c>
      <c r="E303">
        <v>0</v>
      </c>
      <c r="F303" s="59">
        <v>0</v>
      </c>
      <c r="G303" s="59">
        <v>0</v>
      </c>
      <c r="H303">
        <v>0</v>
      </c>
      <c r="I303">
        <v>0</v>
      </c>
      <c r="J303">
        <v>0</v>
      </c>
      <c r="K303">
        <v>0</v>
      </c>
      <c r="L303">
        <v>64400</v>
      </c>
      <c r="M303">
        <v>0</v>
      </c>
      <c r="N303">
        <v>0</v>
      </c>
      <c r="O303">
        <v>0</v>
      </c>
      <c r="P303">
        <v>825</v>
      </c>
      <c r="Q303">
        <v>960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66185</v>
      </c>
      <c r="AB303" t="s">
        <v>70</v>
      </c>
    </row>
    <row r="304" spans="1:28" ht="22" customHeight="1" x14ac:dyDescent="0.2">
      <c r="A304" t="s">
        <v>70</v>
      </c>
      <c r="B304" t="s">
        <v>72</v>
      </c>
      <c r="C304">
        <v>3</v>
      </c>
      <c r="D304">
        <v>0</v>
      </c>
      <c r="E304">
        <v>0</v>
      </c>
      <c r="F304" s="59">
        <v>0</v>
      </c>
      <c r="G304" s="59">
        <v>0</v>
      </c>
      <c r="H304">
        <v>0</v>
      </c>
      <c r="I304">
        <v>0</v>
      </c>
      <c r="J304">
        <v>0</v>
      </c>
      <c r="K304">
        <v>0</v>
      </c>
      <c r="L304">
        <v>46400</v>
      </c>
      <c r="M304">
        <v>0</v>
      </c>
      <c r="N304">
        <v>500</v>
      </c>
      <c r="O304">
        <v>0</v>
      </c>
      <c r="P304">
        <v>6000</v>
      </c>
      <c r="Q304">
        <v>300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10024</v>
      </c>
      <c r="Z304">
        <v>0</v>
      </c>
      <c r="AA304">
        <v>63224</v>
      </c>
      <c r="AB304" t="s">
        <v>70</v>
      </c>
    </row>
    <row r="305" spans="1:28" ht="22" customHeight="1" x14ac:dyDescent="0.2">
      <c r="A305" t="s">
        <v>70</v>
      </c>
      <c r="B305" t="s">
        <v>72</v>
      </c>
      <c r="C305">
        <v>4</v>
      </c>
      <c r="D305">
        <v>0</v>
      </c>
      <c r="E305">
        <v>0</v>
      </c>
      <c r="F305" s="59">
        <v>0</v>
      </c>
      <c r="G305" s="59">
        <v>0</v>
      </c>
      <c r="H305">
        <v>0</v>
      </c>
      <c r="I305">
        <v>0</v>
      </c>
      <c r="J305">
        <v>0</v>
      </c>
      <c r="K305">
        <v>0</v>
      </c>
      <c r="L305">
        <v>28350</v>
      </c>
      <c r="M305">
        <v>0</v>
      </c>
      <c r="N305">
        <v>0</v>
      </c>
      <c r="O305">
        <v>0</v>
      </c>
      <c r="P305">
        <v>2150</v>
      </c>
      <c r="Q305">
        <v>900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10024</v>
      </c>
      <c r="Z305">
        <v>1400</v>
      </c>
      <c r="AA305">
        <v>42824</v>
      </c>
      <c r="AB305" t="s">
        <v>70</v>
      </c>
    </row>
    <row r="306" spans="1:28" ht="22" customHeight="1" x14ac:dyDescent="0.2">
      <c r="A306" t="s">
        <v>70</v>
      </c>
      <c r="B306" t="s">
        <v>76</v>
      </c>
      <c r="C306">
        <v>2</v>
      </c>
      <c r="D306">
        <v>0</v>
      </c>
      <c r="E306">
        <v>0</v>
      </c>
      <c r="F306" s="59">
        <v>0</v>
      </c>
      <c r="G306" s="59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9456</v>
      </c>
      <c r="Z306">
        <v>0</v>
      </c>
      <c r="AA306">
        <v>10156</v>
      </c>
      <c r="AB306" t="s">
        <v>70</v>
      </c>
    </row>
    <row r="307" spans="1:28" ht="22" customHeight="1" x14ac:dyDescent="0.2">
      <c r="A307" t="s">
        <v>70</v>
      </c>
      <c r="B307" t="s">
        <v>77</v>
      </c>
      <c r="C307">
        <v>2</v>
      </c>
      <c r="D307">
        <v>0</v>
      </c>
      <c r="E307">
        <v>0</v>
      </c>
      <c r="F307" s="59">
        <v>0</v>
      </c>
      <c r="G307" s="59">
        <v>0</v>
      </c>
      <c r="H307">
        <v>0</v>
      </c>
      <c r="I307">
        <v>0</v>
      </c>
      <c r="J307">
        <v>0</v>
      </c>
      <c r="K307">
        <v>0</v>
      </c>
      <c r="L307">
        <v>5600</v>
      </c>
      <c r="M307">
        <v>0</v>
      </c>
      <c r="N307">
        <v>500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6100</v>
      </c>
      <c r="AB307" t="s">
        <v>70</v>
      </c>
    </row>
    <row r="308" spans="1:28" ht="22" customHeight="1" x14ac:dyDescent="0.2">
      <c r="A308" t="s">
        <v>70</v>
      </c>
      <c r="B308" t="s">
        <v>77</v>
      </c>
      <c r="C308">
        <v>3</v>
      </c>
      <c r="D308">
        <v>0</v>
      </c>
      <c r="E308">
        <v>0</v>
      </c>
      <c r="F308" s="59">
        <v>0</v>
      </c>
      <c r="G308" s="59">
        <v>0</v>
      </c>
      <c r="H308">
        <v>0</v>
      </c>
      <c r="I308">
        <v>0</v>
      </c>
      <c r="J308">
        <v>0</v>
      </c>
      <c r="K308">
        <v>0</v>
      </c>
      <c r="L308">
        <v>84000</v>
      </c>
      <c r="M308">
        <v>0</v>
      </c>
      <c r="N308">
        <v>750</v>
      </c>
      <c r="O308">
        <v>0</v>
      </c>
      <c r="P308">
        <v>0</v>
      </c>
      <c r="Q308">
        <v>500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85250</v>
      </c>
      <c r="AB308" t="s">
        <v>70</v>
      </c>
    </row>
    <row r="309" spans="1:28" ht="22" customHeight="1" x14ac:dyDescent="0.2">
      <c r="A309" t="s">
        <v>70</v>
      </c>
      <c r="B309" t="s">
        <v>77</v>
      </c>
      <c r="C309">
        <v>7</v>
      </c>
      <c r="D309">
        <v>0</v>
      </c>
      <c r="E309">
        <v>0</v>
      </c>
      <c r="F309" s="59">
        <v>0</v>
      </c>
      <c r="G309" s="59">
        <v>0</v>
      </c>
      <c r="H309">
        <v>0</v>
      </c>
      <c r="I309">
        <v>0</v>
      </c>
      <c r="J309">
        <v>0</v>
      </c>
      <c r="K309">
        <v>0</v>
      </c>
      <c r="L309">
        <v>29700</v>
      </c>
      <c r="M309">
        <v>0</v>
      </c>
      <c r="N309">
        <v>0</v>
      </c>
      <c r="O309">
        <v>0</v>
      </c>
      <c r="P309">
        <v>720</v>
      </c>
      <c r="Q309">
        <v>1620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3120</v>
      </c>
      <c r="Y309">
        <v>0</v>
      </c>
      <c r="Z309">
        <v>0</v>
      </c>
      <c r="AA309">
        <v>35160</v>
      </c>
      <c r="AB309" t="s">
        <v>70</v>
      </c>
    </row>
    <row r="310" spans="1:28" ht="22" customHeight="1" x14ac:dyDescent="0.2">
      <c r="A310" t="s">
        <v>70</v>
      </c>
      <c r="B310" t="s">
        <v>77</v>
      </c>
      <c r="C310">
        <v>6</v>
      </c>
      <c r="D310">
        <v>0</v>
      </c>
      <c r="E310">
        <v>0</v>
      </c>
      <c r="F310" s="59">
        <v>0</v>
      </c>
      <c r="G310" s="59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20048</v>
      </c>
      <c r="Z310">
        <v>0</v>
      </c>
      <c r="AA310">
        <v>20048</v>
      </c>
      <c r="AB310" t="s">
        <v>70</v>
      </c>
    </row>
    <row r="311" spans="1:28" ht="22" customHeight="1" x14ac:dyDescent="0.2">
      <c r="A311" t="s">
        <v>70</v>
      </c>
      <c r="B311" t="s">
        <v>77</v>
      </c>
      <c r="C311">
        <v>3</v>
      </c>
      <c r="D311">
        <v>0</v>
      </c>
      <c r="E311">
        <v>0</v>
      </c>
      <c r="F311" s="59">
        <v>0</v>
      </c>
      <c r="G311" s="59">
        <v>0</v>
      </c>
      <c r="H311">
        <v>0</v>
      </c>
      <c r="I311">
        <v>0</v>
      </c>
      <c r="J311">
        <v>0</v>
      </c>
      <c r="K311">
        <v>0</v>
      </c>
      <c r="L311">
        <v>56000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1344</v>
      </c>
      <c r="Y311">
        <v>0</v>
      </c>
      <c r="Z311">
        <v>0</v>
      </c>
      <c r="AA311">
        <v>57344</v>
      </c>
      <c r="AB311" t="s">
        <v>70</v>
      </c>
    </row>
    <row r="312" spans="1:28" ht="22" customHeight="1" x14ac:dyDescent="0.2">
      <c r="A312" t="s">
        <v>70</v>
      </c>
      <c r="C312">
        <v>9</v>
      </c>
      <c r="D312">
        <v>0</v>
      </c>
      <c r="E312">
        <v>0</v>
      </c>
      <c r="F312" s="59">
        <v>0</v>
      </c>
      <c r="G312" s="59">
        <v>0</v>
      </c>
      <c r="H312">
        <v>0</v>
      </c>
      <c r="I312">
        <v>0</v>
      </c>
      <c r="J312">
        <v>0</v>
      </c>
      <c r="K312">
        <v>0</v>
      </c>
      <c r="L312">
        <v>405000</v>
      </c>
      <c r="M312">
        <v>0</v>
      </c>
      <c r="N312">
        <v>0</v>
      </c>
      <c r="O312">
        <v>0</v>
      </c>
      <c r="P312">
        <v>0</v>
      </c>
      <c r="Q312">
        <v>4200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409200</v>
      </c>
      <c r="AB312" t="s">
        <v>70</v>
      </c>
    </row>
    <row r="313" spans="1:28" ht="22" customHeight="1" x14ac:dyDescent="0.2">
      <c r="A313" t="s">
        <v>70</v>
      </c>
      <c r="C313">
        <v>5</v>
      </c>
      <c r="D313">
        <v>0</v>
      </c>
      <c r="E313">
        <v>0</v>
      </c>
      <c r="F313" s="59">
        <v>0</v>
      </c>
      <c r="G313" s="59">
        <v>0</v>
      </c>
      <c r="H313">
        <v>0</v>
      </c>
      <c r="I313">
        <v>0</v>
      </c>
      <c r="J313">
        <v>0</v>
      </c>
      <c r="K313">
        <v>0</v>
      </c>
      <c r="L313">
        <v>42000</v>
      </c>
      <c r="M313">
        <v>0</v>
      </c>
      <c r="N313">
        <v>0</v>
      </c>
      <c r="O313">
        <v>156</v>
      </c>
      <c r="P313">
        <v>1792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14184</v>
      </c>
      <c r="AA313">
        <v>58132</v>
      </c>
      <c r="AB313" t="s">
        <v>70</v>
      </c>
    </row>
    <row r="314" spans="1:28" ht="22" customHeight="1" x14ac:dyDescent="0.2">
      <c r="A314" t="s">
        <v>70</v>
      </c>
      <c r="C314">
        <v>4</v>
      </c>
      <c r="D314">
        <v>0</v>
      </c>
      <c r="E314">
        <v>0</v>
      </c>
      <c r="F314" s="59">
        <v>0</v>
      </c>
      <c r="G314" s="59">
        <v>0</v>
      </c>
      <c r="H314">
        <v>0</v>
      </c>
      <c r="I314">
        <v>0</v>
      </c>
      <c r="J314">
        <v>0</v>
      </c>
      <c r="K314">
        <v>0</v>
      </c>
      <c r="L314">
        <v>44800</v>
      </c>
      <c r="M314">
        <v>0</v>
      </c>
      <c r="N314">
        <v>6400</v>
      </c>
      <c r="O314">
        <v>0</v>
      </c>
      <c r="P314">
        <v>0</v>
      </c>
      <c r="Q314">
        <v>4800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56000</v>
      </c>
      <c r="AB314" t="s">
        <v>70</v>
      </c>
    </row>
    <row r="315" spans="1:28" ht="22" customHeight="1" x14ac:dyDescent="0.2">
      <c r="A315" t="s">
        <v>78</v>
      </c>
      <c r="B315" t="s">
        <v>79</v>
      </c>
      <c r="C315">
        <v>5</v>
      </c>
      <c r="D315">
        <v>1</v>
      </c>
      <c r="E315">
        <v>0</v>
      </c>
      <c r="F315" s="59">
        <v>0</v>
      </c>
      <c r="G315" s="59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35820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35820</v>
      </c>
      <c r="AB315" t="s">
        <v>78</v>
      </c>
    </row>
    <row r="316" spans="1:28" ht="22" customHeight="1" x14ac:dyDescent="0.2">
      <c r="A316" t="s">
        <v>78</v>
      </c>
      <c r="B316" t="s">
        <v>79</v>
      </c>
      <c r="C316">
        <v>4</v>
      </c>
      <c r="D316">
        <v>1</v>
      </c>
      <c r="E316">
        <v>0</v>
      </c>
      <c r="F316" s="59">
        <v>0</v>
      </c>
      <c r="G316" s="59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2040</v>
      </c>
      <c r="Y316">
        <v>0</v>
      </c>
      <c r="Z316">
        <v>0</v>
      </c>
      <c r="AA316">
        <v>62040</v>
      </c>
      <c r="AB316" t="s">
        <v>78</v>
      </c>
    </row>
    <row r="317" spans="1:28" ht="22" customHeight="1" x14ac:dyDescent="0.2">
      <c r="A317" t="s">
        <v>78</v>
      </c>
      <c r="B317" t="s">
        <v>79</v>
      </c>
      <c r="C317">
        <v>5</v>
      </c>
      <c r="D317">
        <v>1</v>
      </c>
      <c r="E317">
        <v>0</v>
      </c>
      <c r="F317" s="59">
        <v>0</v>
      </c>
      <c r="G317" s="59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150000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1848</v>
      </c>
      <c r="Y317">
        <v>0</v>
      </c>
      <c r="Z317">
        <v>0</v>
      </c>
      <c r="AA317">
        <v>151848</v>
      </c>
      <c r="AB317" t="s">
        <v>78</v>
      </c>
    </row>
    <row r="318" spans="1:28" ht="22" customHeight="1" x14ac:dyDescent="0.2">
      <c r="A318" t="s">
        <v>78</v>
      </c>
      <c r="B318" t="s">
        <v>79</v>
      </c>
      <c r="C318">
        <v>4</v>
      </c>
      <c r="D318">
        <v>1</v>
      </c>
      <c r="E318">
        <v>0</v>
      </c>
      <c r="F318" s="59">
        <v>0</v>
      </c>
      <c r="G318" s="59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24750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24750</v>
      </c>
      <c r="AB318" t="s">
        <v>78</v>
      </c>
    </row>
    <row r="319" spans="1:28" ht="22" customHeight="1" x14ac:dyDescent="0.2">
      <c r="A319" t="s">
        <v>78</v>
      </c>
      <c r="B319" t="s">
        <v>79</v>
      </c>
      <c r="C319">
        <v>4</v>
      </c>
      <c r="D319">
        <v>1</v>
      </c>
      <c r="E319">
        <v>0</v>
      </c>
      <c r="F319" s="59">
        <v>0</v>
      </c>
      <c r="G319" s="5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116600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21120</v>
      </c>
      <c r="Z319">
        <v>0</v>
      </c>
      <c r="AA319">
        <v>137720</v>
      </c>
      <c r="AB319" t="s">
        <v>78</v>
      </c>
    </row>
    <row r="320" spans="1:28" ht="22" customHeight="1" x14ac:dyDescent="0.2">
      <c r="A320" t="s">
        <v>78</v>
      </c>
      <c r="B320" t="s">
        <v>79</v>
      </c>
      <c r="C320">
        <v>4</v>
      </c>
      <c r="D320">
        <v>1</v>
      </c>
      <c r="E320">
        <v>0</v>
      </c>
      <c r="F320" s="59">
        <v>0</v>
      </c>
      <c r="G320" s="59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24000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21120</v>
      </c>
      <c r="Z320">
        <v>0</v>
      </c>
      <c r="AA320">
        <v>45120</v>
      </c>
      <c r="AB320" t="s">
        <v>78</v>
      </c>
    </row>
    <row r="321" spans="1:28" ht="22" customHeight="1" x14ac:dyDescent="0.2">
      <c r="A321" t="s">
        <v>78</v>
      </c>
      <c r="B321" t="s">
        <v>79</v>
      </c>
      <c r="C321">
        <v>7</v>
      </c>
      <c r="D321">
        <v>1</v>
      </c>
      <c r="E321">
        <v>0</v>
      </c>
      <c r="F321" s="59">
        <v>0</v>
      </c>
      <c r="G321" s="59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4230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3996</v>
      </c>
      <c r="Y321">
        <v>0</v>
      </c>
      <c r="Z321">
        <v>9000</v>
      </c>
      <c r="AA321">
        <v>17226</v>
      </c>
      <c r="AB321" t="s">
        <v>78</v>
      </c>
    </row>
    <row r="322" spans="1:28" ht="22" customHeight="1" x14ac:dyDescent="0.2">
      <c r="A322" t="s">
        <v>78</v>
      </c>
      <c r="B322" t="s">
        <v>79</v>
      </c>
      <c r="C322">
        <v>9</v>
      </c>
      <c r="D322">
        <v>1</v>
      </c>
      <c r="E322">
        <v>0</v>
      </c>
      <c r="F322" s="59">
        <v>0</v>
      </c>
      <c r="G322" s="59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9600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9600</v>
      </c>
      <c r="AB322" t="s">
        <v>78</v>
      </c>
    </row>
    <row r="323" spans="1:28" ht="22" customHeight="1" x14ac:dyDescent="0.2">
      <c r="A323" t="s">
        <v>78</v>
      </c>
      <c r="B323" t="s">
        <v>79</v>
      </c>
      <c r="C323">
        <v>6</v>
      </c>
      <c r="D323">
        <v>1</v>
      </c>
      <c r="E323">
        <v>0</v>
      </c>
      <c r="F323" s="59">
        <v>0</v>
      </c>
      <c r="G323" s="59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36000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4440</v>
      </c>
      <c r="Y323">
        <v>0</v>
      </c>
      <c r="Z323">
        <v>0</v>
      </c>
      <c r="AA323">
        <v>40440</v>
      </c>
      <c r="AB323" t="s">
        <v>78</v>
      </c>
    </row>
    <row r="324" spans="1:28" ht="22" customHeight="1" x14ac:dyDescent="0.2">
      <c r="A324" t="s">
        <v>78</v>
      </c>
      <c r="B324" t="s">
        <v>79</v>
      </c>
      <c r="C324">
        <v>5</v>
      </c>
      <c r="D324">
        <v>1</v>
      </c>
      <c r="E324">
        <v>0</v>
      </c>
      <c r="F324" s="59">
        <v>0</v>
      </c>
      <c r="G324" s="59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52500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924</v>
      </c>
      <c r="Y324">
        <v>0</v>
      </c>
      <c r="Z324">
        <v>0</v>
      </c>
      <c r="AA324">
        <v>53424</v>
      </c>
      <c r="AB324" t="s">
        <v>78</v>
      </c>
    </row>
    <row r="325" spans="1:28" ht="22" customHeight="1" x14ac:dyDescent="0.2">
      <c r="A325" t="s">
        <v>78</v>
      </c>
      <c r="B325" t="s">
        <v>79</v>
      </c>
      <c r="C325">
        <v>4</v>
      </c>
      <c r="D325">
        <v>1</v>
      </c>
      <c r="E325">
        <v>0</v>
      </c>
      <c r="F325" s="59">
        <v>0</v>
      </c>
      <c r="G325" s="59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19920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10560</v>
      </c>
      <c r="AA325">
        <v>30480</v>
      </c>
      <c r="AB325" t="s">
        <v>78</v>
      </c>
    </row>
    <row r="326" spans="1:28" ht="22" customHeight="1" x14ac:dyDescent="0.2">
      <c r="A326" t="s">
        <v>78</v>
      </c>
      <c r="B326" t="s">
        <v>79</v>
      </c>
      <c r="C326">
        <v>4</v>
      </c>
      <c r="D326">
        <v>1</v>
      </c>
      <c r="E326">
        <v>0</v>
      </c>
      <c r="F326" s="59">
        <v>0</v>
      </c>
      <c r="G326" s="59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38280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1932</v>
      </c>
      <c r="Y326">
        <v>0</v>
      </c>
      <c r="Z326">
        <v>0</v>
      </c>
      <c r="AA326">
        <v>40212</v>
      </c>
      <c r="AB326" t="s">
        <v>78</v>
      </c>
    </row>
    <row r="327" spans="1:28" ht="22" customHeight="1" x14ac:dyDescent="0.2">
      <c r="A327" t="s">
        <v>78</v>
      </c>
      <c r="B327" t="s">
        <v>79</v>
      </c>
      <c r="C327">
        <v>3</v>
      </c>
      <c r="D327">
        <v>1</v>
      </c>
      <c r="E327">
        <v>0</v>
      </c>
      <c r="F327" s="59">
        <v>0</v>
      </c>
      <c r="G327" s="59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54000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10560</v>
      </c>
      <c r="Z327">
        <v>0</v>
      </c>
      <c r="AA327">
        <v>64560</v>
      </c>
      <c r="AB327" t="s">
        <v>78</v>
      </c>
    </row>
    <row r="328" spans="1:28" ht="22" customHeight="1" x14ac:dyDescent="0.2">
      <c r="A328" t="s">
        <v>78</v>
      </c>
      <c r="B328" t="s">
        <v>79</v>
      </c>
      <c r="C328">
        <v>5</v>
      </c>
      <c r="D328">
        <v>1</v>
      </c>
      <c r="E328">
        <v>0</v>
      </c>
      <c r="F328" s="59">
        <v>0</v>
      </c>
      <c r="G328" s="59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27600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840</v>
      </c>
      <c r="Y328">
        <v>0</v>
      </c>
      <c r="Z328">
        <v>0</v>
      </c>
      <c r="AA328">
        <v>28440</v>
      </c>
      <c r="AB328" t="s">
        <v>78</v>
      </c>
    </row>
    <row r="329" spans="1:28" ht="22" customHeight="1" x14ac:dyDescent="0.2">
      <c r="A329" t="s">
        <v>78</v>
      </c>
      <c r="B329" t="s">
        <v>79</v>
      </c>
      <c r="C329">
        <v>5</v>
      </c>
      <c r="D329">
        <v>1</v>
      </c>
      <c r="E329">
        <v>0</v>
      </c>
      <c r="F329" s="59">
        <v>0</v>
      </c>
      <c r="G329" s="5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53340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2160</v>
      </c>
      <c r="Y329">
        <v>0</v>
      </c>
      <c r="Z329">
        <v>1400</v>
      </c>
      <c r="AA329">
        <v>56900</v>
      </c>
      <c r="AB329" t="s">
        <v>78</v>
      </c>
    </row>
    <row r="330" spans="1:28" ht="22" customHeight="1" x14ac:dyDescent="0.2">
      <c r="A330" t="s">
        <v>78</v>
      </c>
      <c r="B330" t="s">
        <v>79</v>
      </c>
      <c r="C330">
        <v>3</v>
      </c>
      <c r="D330">
        <v>1</v>
      </c>
      <c r="E330">
        <v>0</v>
      </c>
      <c r="F330" s="59">
        <v>0</v>
      </c>
      <c r="G330" s="59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83640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840</v>
      </c>
      <c r="Y330">
        <v>0</v>
      </c>
      <c r="Z330">
        <v>0</v>
      </c>
      <c r="AA330">
        <v>84480</v>
      </c>
      <c r="AB330" t="s">
        <v>78</v>
      </c>
    </row>
    <row r="331" spans="1:28" ht="22" customHeight="1" x14ac:dyDescent="0.2">
      <c r="A331" t="s">
        <v>78</v>
      </c>
      <c r="B331" t="s">
        <v>79</v>
      </c>
      <c r="C331">
        <v>2</v>
      </c>
      <c r="D331">
        <v>0</v>
      </c>
      <c r="E331">
        <v>0</v>
      </c>
      <c r="F331" s="59">
        <v>0</v>
      </c>
      <c r="G331" s="59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155000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155000</v>
      </c>
      <c r="AB331" t="s">
        <v>78</v>
      </c>
    </row>
    <row r="332" spans="1:28" ht="22" customHeight="1" x14ac:dyDescent="0.2">
      <c r="A332" t="s">
        <v>78</v>
      </c>
      <c r="B332" t="s">
        <v>79</v>
      </c>
      <c r="C332">
        <v>7</v>
      </c>
      <c r="D332">
        <v>0</v>
      </c>
      <c r="E332">
        <v>0</v>
      </c>
      <c r="F332" s="59">
        <v>0</v>
      </c>
      <c r="G332" s="59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16000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21120</v>
      </c>
      <c r="Z332">
        <v>0</v>
      </c>
      <c r="AA332">
        <v>37120</v>
      </c>
      <c r="AB332" t="s">
        <v>78</v>
      </c>
    </row>
    <row r="333" spans="1:28" ht="22" customHeight="1" x14ac:dyDescent="0.2">
      <c r="A333" t="s">
        <v>78</v>
      </c>
      <c r="B333" t="s">
        <v>79</v>
      </c>
      <c r="C333">
        <v>3</v>
      </c>
      <c r="D333">
        <v>0</v>
      </c>
      <c r="E333">
        <v>0</v>
      </c>
      <c r="F333" s="59">
        <v>0</v>
      </c>
      <c r="G333" s="59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852</v>
      </c>
      <c r="Y333">
        <v>0</v>
      </c>
      <c r="Z333">
        <v>0</v>
      </c>
      <c r="AA333">
        <v>6852</v>
      </c>
      <c r="AB333" t="s">
        <v>78</v>
      </c>
    </row>
    <row r="334" spans="1:28" ht="22" customHeight="1" x14ac:dyDescent="0.2">
      <c r="A334" t="s">
        <v>78</v>
      </c>
      <c r="B334" t="s">
        <v>79</v>
      </c>
      <c r="C334">
        <v>6</v>
      </c>
      <c r="D334">
        <v>0</v>
      </c>
      <c r="E334">
        <v>0</v>
      </c>
      <c r="F334" s="59">
        <v>0</v>
      </c>
      <c r="G334" s="59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108000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1404</v>
      </c>
      <c r="Y334">
        <v>0</v>
      </c>
      <c r="Z334">
        <v>0</v>
      </c>
      <c r="AA334">
        <v>109404</v>
      </c>
      <c r="AB334" t="s">
        <v>78</v>
      </c>
    </row>
    <row r="335" spans="1:28" ht="22" customHeight="1" x14ac:dyDescent="0.2">
      <c r="A335" t="s">
        <v>78</v>
      </c>
      <c r="B335" t="s">
        <v>79</v>
      </c>
      <c r="C335">
        <v>1</v>
      </c>
      <c r="D335">
        <v>0</v>
      </c>
      <c r="E335">
        <v>0</v>
      </c>
      <c r="F335" s="59">
        <v>0</v>
      </c>
      <c r="G335" s="59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52500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52500</v>
      </c>
      <c r="AB335" t="s">
        <v>78</v>
      </c>
    </row>
    <row r="336" spans="1:28" ht="22" customHeight="1" x14ac:dyDescent="0.2">
      <c r="A336" t="s">
        <v>78</v>
      </c>
      <c r="B336" t="s">
        <v>79</v>
      </c>
      <c r="C336">
        <v>2</v>
      </c>
      <c r="D336">
        <v>0</v>
      </c>
      <c r="E336">
        <v>0</v>
      </c>
      <c r="F336" s="59">
        <v>0</v>
      </c>
      <c r="G336" s="59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18000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21120</v>
      </c>
      <c r="Z336">
        <v>0</v>
      </c>
      <c r="AA336">
        <v>39120</v>
      </c>
      <c r="AB336" t="s">
        <v>78</v>
      </c>
    </row>
    <row r="337" spans="1:28" ht="22" customHeight="1" x14ac:dyDescent="0.2">
      <c r="A337" t="s">
        <v>78</v>
      </c>
      <c r="B337" t="s">
        <v>79</v>
      </c>
      <c r="C337">
        <v>2</v>
      </c>
      <c r="D337">
        <v>0</v>
      </c>
      <c r="E337">
        <v>0</v>
      </c>
      <c r="F337" s="59">
        <v>0</v>
      </c>
      <c r="G337" s="59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3600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924</v>
      </c>
      <c r="Y337">
        <v>0</v>
      </c>
      <c r="Z337">
        <v>0</v>
      </c>
      <c r="AA337">
        <v>4524</v>
      </c>
      <c r="AB337" t="s">
        <v>78</v>
      </c>
    </row>
    <row r="338" spans="1:28" ht="22" customHeight="1" x14ac:dyDescent="0.2">
      <c r="A338" t="s">
        <v>78</v>
      </c>
      <c r="B338" t="s">
        <v>79</v>
      </c>
      <c r="C338">
        <v>5</v>
      </c>
      <c r="D338">
        <v>0</v>
      </c>
      <c r="E338">
        <v>0</v>
      </c>
      <c r="F338" s="59">
        <v>0</v>
      </c>
      <c r="G338" s="59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9100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1500</v>
      </c>
      <c r="AA338">
        <v>10600</v>
      </c>
      <c r="AB338" t="s">
        <v>78</v>
      </c>
    </row>
    <row r="339" spans="1:28" ht="22" customHeight="1" x14ac:dyDescent="0.2">
      <c r="A339" t="s">
        <v>78</v>
      </c>
      <c r="B339" t="s">
        <v>79</v>
      </c>
      <c r="C339">
        <v>4</v>
      </c>
      <c r="D339">
        <v>0</v>
      </c>
      <c r="E339">
        <v>0</v>
      </c>
      <c r="F339" s="59">
        <v>0</v>
      </c>
      <c r="G339" s="5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36000</v>
      </c>
      <c r="AA339">
        <v>36000</v>
      </c>
      <c r="AB339" t="s">
        <v>78</v>
      </c>
    </row>
    <row r="340" spans="1:28" ht="22" customHeight="1" x14ac:dyDescent="0.2">
      <c r="A340" t="s">
        <v>78</v>
      </c>
      <c r="B340" t="s">
        <v>79</v>
      </c>
      <c r="C340">
        <v>2</v>
      </c>
      <c r="D340">
        <v>0</v>
      </c>
      <c r="E340">
        <v>0</v>
      </c>
      <c r="F340" s="59">
        <v>0</v>
      </c>
      <c r="G340" s="59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10560</v>
      </c>
      <c r="Z340">
        <v>0</v>
      </c>
      <c r="AA340">
        <v>20560</v>
      </c>
      <c r="AB340" t="s">
        <v>78</v>
      </c>
    </row>
    <row r="341" spans="1:28" ht="22" customHeight="1" x14ac:dyDescent="0.2">
      <c r="A341" t="s">
        <v>78</v>
      </c>
      <c r="B341" t="s">
        <v>79</v>
      </c>
      <c r="C341">
        <v>2</v>
      </c>
      <c r="D341">
        <v>0</v>
      </c>
      <c r="E341">
        <v>0</v>
      </c>
      <c r="F341" s="59">
        <v>0</v>
      </c>
      <c r="G341" s="59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5600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5600</v>
      </c>
      <c r="AB341" t="s">
        <v>78</v>
      </c>
    </row>
    <row r="342" spans="1:28" ht="22" customHeight="1" x14ac:dyDescent="0.2">
      <c r="A342" t="s">
        <v>78</v>
      </c>
      <c r="B342" t="s">
        <v>79</v>
      </c>
      <c r="C342">
        <v>4</v>
      </c>
      <c r="D342">
        <v>0</v>
      </c>
      <c r="E342">
        <v>0</v>
      </c>
      <c r="F342" s="59">
        <v>0</v>
      </c>
      <c r="G342" s="59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10560</v>
      </c>
      <c r="Z342">
        <v>0</v>
      </c>
      <c r="AA342">
        <v>19560</v>
      </c>
      <c r="AB342" t="s">
        <v>78</v>
      </c>
    </row>
    <row r="343" spans="1:28" ht="22" customHeight="1" x14ac:dyDescent="0.2">
      <c r="A343" t="s">
        <v>78</v>
      </c>
      <c r="B343" t="s">
        <v>79</v>
      </c>
      <c r="C343">
        <v>7</v>
      </c>
      <c r="D343">
        <v>0</v>
      </c>
      <c r="E343">
        <v>0</v>
      </c>
      <c r="F343" s="59">
        <v>0</v>
      </c>
      <c r="G343" s="59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56800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2160</v>
      </c>
      <c r="Y343">
        <v>0</v>
      </c>
      <c r="Z343">
        <v>0</v>
      </c>
      <c r="AA343">
        <v>58960</v>
      </c>
      <c r="AB343" t="s">
        <v>78</v>
      </c>
    </row>
    <row r="344" spans="1:28" ht="22" customHeight="1" x14ac:dyDescent="0.2">
      <c r="A344" t="s">
        <v>78</v>
      </c>
      <c r="B344" t="s">
        <v>79</v>
      </c>
      <c r="C344">
        <v>5</v>
      </c>
      <c r="D344">
        <v>0</v>
      </c>
      <c r="E344">
        <v>0</v>
      </c>
      <c r="F344" s="59">
        <v>0</v>
      </c>
      <c r="G344" s="59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50886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2184</v>
      </c>
      <c r="Y344">
        <v>0</v>
      </c>
      <c r="Z344">
        <v>0</v>
      </c>
      <c r="AA344">
        <v>53070</v>
      </c>
      <c r="AB344" t="s">
        <v>78</v>
      </c>
    </row>
    <row r="345" spans="1:28" ht="22" customHeight="1" x14ac:dyDescent="0.2">
      <c r="A345" t="s">
        <v>78</v>
      </c>
      <c r="B345" t="s">
        <v>79</v>
      </c>
      <c r="C345">
        <v>5</v>
      </c>
      <c r="D345">
        <v>0</v>
      </c>
      <c r="E345">
        <v>0</v>
      </c>
      <c r="F345" s="59">
        <v>0</v>
      </c>
      <c r="G345" s="59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5440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3432</v>
      </c>
      <c r="Y345">
        <v>0</v>
      </c>
      <c r="Z345">
        <v>0</v>
      </c>
      <c r="AA345">
        <v>8872</v>
      </c>
      <c r="AB345" t="s">
        <v>78</v>
      </c>
    </row>
    <row r="346" spans="1:28" ht="22" customHeight="1" x14ac:dyDescent="0.2">
      <c r="A346" t="s">
        <v>78</v>
      </c>
      <c r="B346" t="s">
        <v>79</v>
      </c>
      <c r="C346">
        <v>5</v>
      </c>
      <c r="D346">
        <v>0</v>
      </c>
      <c r="E346">
        <v>0</v>
      </c>
      <c r="F346" s="59">
        <v>0</v>
      </c>
      <c r="G346" s="59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24640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1440</v>
      </c>
      <c r="Y346">
        <v>0</v>
      </c>
      <c r="Z346">
        <v>0</v>
      </c>
      <c r="AA346">
        <v>26080</v>
      </c>
      <c r="AB346" t="s">
        <v>78</v>
      </c>
    </row>
    <row r="347" spans="1:28" ht="22" customHeight="1" x14ac:dyDescent="0.2">
      <c r="A347" t="s">
        <v>78</v>
      </c>
      <c r="B347" t="s">
        <v>79</v>
      </c>
      <c r="C347">
        <v>4</v>
      </c>
      <c r="D347">
        <v>0</v>
      </c>
      <c r="E347">
        <v>0</v>
      </c>
      <c r="F347" s="59">
        <v>0</v>
      </c>
      <c r="G347" s="59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83200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83200</v>
      </c>
      <c r="AB347" t="s">
        <v>78</v>
      </c>
    </row>
    <row r="348" spans="1:28" ht="22" customHeight="1" x14ac:dyDescent="0.2">
      <c r="A348" t="s">
        <v>78</v>
      </c>
      <c r="B348" t="s">
        <v>79</v>
      </c>
      <c r="C348">
        <v>4</v>
      </c>
      <c r="D348">
        <v>0</v>
      </c>
      <c r="E348">
        <v>0</v>
      </c>
      <c r="F348" s="59">
        <v>0</v>
      </c>
      <c r="G348" s="59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2400</v>
      </c>
      <c r="Y348">
        <v>0</v>
      </c>
      <c r="Z348">
        <v>12240</v>
      </c>
      <c r="AA348">
        <v>15840</v>
      </c>
      <c r="AB348" t="s">
        <v>78</v>
      </c>
    </row>
    <row r="349" spans="1:28" ht="22" customHeight="1" x14ac:dyDescent="0.2">
      <c r="A349" t="s">
        <v>78</v>
      </c>
      <c r="B349" t="s">
        <v>79</v>
      </c>
      <c r="C349">
        <v>2</v>
      </c>
      <c r="D349">
        <v>0</v>
      </c>
      <c r="E349">
        <v>0</v>
      </c>
      <c r="F349" s="59">
        <v>0</v>
      </c>
      <c r="G349" s="5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89040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2640</v>
      </c>
      <c r="Y349">
        <v>0</v>
      </c>
      <c r="Z349">
        <v>0</v>
      </c>
      <c r="AA349">
        <v>91680</v>
      </c>
      <c r="AB349" t="s">
        <v>78</v>
      </c>
    </row>
    <row r="350" spans="1:28" ht="22" customHeight="1" x14ac:dyDescent="0.2">
      <c r="A350" t="s">
        <v>78</v>
      </c>
      <c r="B350" t="s">
        <v>79</v>
      </c>
      <c r="C350">
        <v>6</v>
      </c>
      <c r="D350">
        <v>0</v>
      </c>
      <c r="E350">
        <v>0</v>
      </c>
      <c r="F350" s="59">
        <v>0</v>
      </c>
      <c r="G350" s="59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21960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10560</v>
      </c>
      <c r="Z350">
        <v>0</v>
      </c>
      <c r="AA350">
        <v>32520</v>
      </c>
      <c r="AB350" t="s">
        <v>78</v>
      </c>
    </row>
    <row r="351" spans="1:28" ht="22" customHeight="1" x14ac:dyDescent="0.2">
      <c r="A351" t="s">
        <v>78</v>
      </c>
      <c r="B351" t="s">
        <v>79</v>
      </c>
      <c r="C351">
        <v>9</v>
      </c>
      <c r="D351">
        <v>0</v>
      </c>
      <c r="E351">
        <v>0</v>
      </c>
      <c r="F351" s="59">
        <v>0</v>
      </c>
      <c r="G351" s="59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51600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2832</v>
      </c>
      <c r="Y351">
        <v>0</v>
      </c>
      <c r="Z351">
        <v>0</v>
      </c>
      <c r="AA351">
        <v>54432</v>
      </c>
      <c r="AB351" t="s">
        <v>78</v>
      </c>
    </row>
    <row r="352" spans="1:28" ht="22" customHeight="1" x14ac:dyDescent="0.2">
      <c r="A352" t="s">
        <v>78</v>
      </c>
      <c r="B352" t="s">
        <v>79</v>
      </c>
      <c r="C352">
        <v>4</v>
      </c>
      <c r="D352">
        <v>0</v>
      </c>
      <c r="E352">
        <v>0</v>
      </c>
      <c r="F352" s="59">
        <v>0</v>
      </c>
      <c r="G352" s="59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8520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840</v>
      </c>
      <c r="Y352">
        <v>0</v>
      </c>
      <c r="Z352">
        <v>36000</v>
      </c>
      <c r="AA352">
        <v>45360</v>
      </c>
      <c r="AB352" t="s">
        <v>78</v>
      </c>
    </row>
    <row r="353" spans="1:28" ht="22" customHeight="1" x14ac:dyDescent="0.2">
      <c r="A353" t="s">
        <v>78</v>
      </c>
      <c r="B353" t="s">
        <v>79</v>
      </c>
      <c r="C353">
        <v>2</v>
      </c>
      <c r="D353">
        <v>0</v>
      </c>
      <c r="E353">
        <v>0</v>
      </c>
      <c r="F353" s="59">
        <v>0</v>
      </c>
      <c r="G353" s="59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24600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21120</v>
      </c>
      <c r="Z353">
        <v>3600</v>
      </c>
      <c r="AA353">
        <v>49320</v>
      </c>
      <c r="AB353" t="s">
        <v>78</v>
      </c>
    </row>
    <row r="354" spans="1:28" ht="22" customHeight="1" x14ac:dyDescent="0.2">
      <c r="A354" t="s">
        <v>78</v>
      </c>
      <c r="B354" t="s">
        <v>79</v>
      </c>
      <c r="C354">
        <v>2</v>
      </c>
      <c r="D354">
        <v>0</v>
      </c>
      <c r="E354">
        <v>0</v>
      </c>
      <c r="F354" s="59">
        <v>0</v>
      </c>
      <c r="G354" s="59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11520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1320</v>
      </c>
      <c r="Y354">
        <v>0</v>
      </c>
      <c r="Z354">
        <v>0</v>
      </c>
      <c r="AA354">
        <v>12840</v>
      </c>
      <c r="AB354" t="s">
        <v>78</v>
      </c>
    </row>
    <row r="355" spans="1:28" ht="22" customHeight="1" x14ac:dyDescent="0.2">
      <c r="A355" t="s">
        <v>78</v>
      </c>
      <c r="B355" t="s">
        <v>79</v>
      </c>
      <c r="C355">
        <v>2</v>
      </c>
      <c r="D355">
        <v>0</v>
      </c>
      <c r="E355">
        <v>0</v>
      </c>
      <c r="F355" s="59">
        <v>0</v>
      </c>
      <c r="G355" s="59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42240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9000</v>
      </c>
      <c r="AA355">
        <v>51240</v>
      </c>
      <c r="AB355" t="s">
        <v>78</v>
      </c>
    </row>
    <row r="356" spans="1:28" ht="22" customHeight="1" x14ac:dyDescent="0.2">
      <c r="A356" t="s">
        <v>78</v>
      </c>
      <c r="B356" t="s">
        <v>79</v>
      </c>
      <c r="C356">
        <v>3</v>
      </c>
      <c r="D356">
        <v>0</v>
      </c>
      <c r="E356">
        <v>0</v>
      </c>
      <c r="F356" s="59">
        <v>0</v>
      </c>
      <c r="G356" s="59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39000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21120</v>
      </c>
      <c r="Z356">
        <v>0</v>
      </c>
      <c r="AA356">
        <v>60120</v>
      </c>
      <c r="AB356" t="s">
        <v>78</v>
      </c>
    </row>
    <row r="357" spans="1:28" ht="22" customHeight="1" x14ac:dyDescent="0.2">
      <c r="A357" t="s">
        <v>78</v>
      </c>
      <c r="B357" t="s">
        <v>80</v>
      </c>
      <c r="C357">
        <v>7</v>
      </c>
      <c r="D357">
        <v>0</v>
      </c>
      <c r="E357">
        <v>0</v>
      </c>
      <c r="F357" s="59">
        <v>0</v>
      </c>
      <c r="G357" s="59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56700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1800</v>
      </c>
      <c r="Y357">
        <v>0</v>
      </c>
      <c r="Z357">
        <v>0</v>
      </c>
      <c r="AA357">
        <v>58500</v>
      </c>
      <c r="AB357" t="s">
        <v>78</v>
      </c>
    </row>
    <row r="358" spans="1:28" ht="22" customHeight="1" x14ac:dyDescent="0.2">
      <c r="A358" t="s">
        <v>78</v>
      </c>
      <c r="B358" t="s">
        <v>80</v>
      </c>
      <c r="C358">
        <v>3</v>
      </c>
      <c r="D358">
        <v>0</v>
      </c>
      <c r="E358">
        <v>0</v>
      </c>
      <c r="F358" s="59">
        <v>0</v>
      </c>
      <c r="G358" s="59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90000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2160</v>
      </c>
      <c r="Y358">
        <v>0</v>
      </c>
      <c r="Z358">
        <v>36960</v>
      </c>
      <c r="AA358">
        <v>129120</v>
      </c>
      <c r="AB358" t="s">
        <v>78</v>
      </c>
    </row>
    <row r="359" spans="1:28" ht="22" customHeight="1" x14ac:dyDescent="0.2">
      <c r="A359" t="s">
        <v>78</v>
      </c>
      <c r="C359">
        <v>5</v>
      </c>
      <c r="D359">
        <v>0</v>
      </c>
      <c r="E359">
        <v>0</v>
      </c>
      <c r="F359" s="59">
        <v>0</v>
      </c>
      <c r="G359" s="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20280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1932</v>
      </c>
      <c r="Y359">
        <v>0</v>
      </c>
      <c r="Z359">
        <v>0</v>
      </c>
      <c r="AA359">
        <v>22212</v>
      </c>
      <c r="AB359" t="s">
        <v>78</v>
      </c>
    </row>
    <row r="360" spans="1:28" ht="22" customHeight="1" x14ac:dyDescent="0.2">
      <c r="A360" t="s">
        <v>81</v>
      </c>
      <c r="B360" t="s">
        <v>82</v>
      </c>
      <c r="C360">
        <v>3</v>
      </c>
      <c r="D360">
        <v>1</v>
      </c>
      <c r="E360">
        <v>14760</v>
      </c>
      <c r="F360" s="59">
        <v>2160</v>
      </c>
      <c r="G360" s="59">
        <v>12600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22500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11440</v>
      </c>
      <c r="Z360">
        <v>0</v>
      </c>
      <c r="AA360">
        <v>63460</v>
      </c>
      <c r="AB360" t="s">
        <v>81</v>
      </c>
    </row>
    <row r="361" spans="1:28" ht="22" customHeight="1" x14ac:dyDescent="0.2">
      <c r="A361" t="s">
        <v>81</v>
      </c>
      <c r="B361" t="s">
        <v>82</v>
      </c>
      <c r="C361">
        <v>4</v>
      </c>
      <c r="D361">
        <v>1</v>
      </c>
      <c r="E361">
        <v>3300</v>
      </c>
      <c r="F361" s="59">
        <v>1200</v>
      </c>
      <c r="G361" s="59">
        <v>2100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7500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1764</v>
      </c>
      <c r="Y361">
        <v>0</v>
      </c>
      <c r="Z361">
        <v>0</v>
      </c>
      <c r="AA361">
        <v>15864</v>
      </c>
      <c r="AB361" t="s">
        <v>81</v>
      </c>
    </row>
    <row r="362" spans="1:28" ht="22" customHeight="1" x14ac:dyDescent="0.2">
      <c r="A362" t="s">
        <v>81</v>
      </c>
      <c r="B362" t="s">
        <v>82</v>
      </c>
      <c r="C362">
        <v>11</v>
      </c>
      <c r="D362">
        <v>1</v>
      </c>
      <c r="E362">
        <v>11904</v>
      </c>
      <c r="F362" s="59">
        <v>1344</v>
      </c>
      <c r="G362" s="59">
        <v>10560</v>
      </c>
      <c r="H362">
        <v>8000</v>
      </c>
      <c r="I362">
        <v>5400</v>
      </c>
      <c r="J362">
        <v>0</v>
      </c>
      <c r="K362">
        <v>0</v>
      </c>
      <c r="L362">
        <v>0</v>
      </c>
      <c r="M362">
        <v>0</v>
      </c>
      <c r="N362">
        <v>26400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1200</v>
      </c>
      <c r="X362">
        <v>6216</v>
      </c>
      <c r="Y362">
        <v>0</v>
      </c>
      <c r="Z362">
        <v>0</v>
      </c>
      <c r="AA362">
        <v>71024</v>
      </c>
      <c r="AB362" t="s">
        <v>81</v>
      </c>
    </row>
    <row r="363" spans="1:28" ht="22" customHeight="1" x14ac:dyDescent="0.2">
      <c r="A363" t="s">
        <v>81</v>
      </c>
      <c r="B363" t="s">
        <v>83</v>
      </c>
      <c r="C363">
        <v>8</v>
      </c>
      <c r="D363">
        <v>1</v>
      </c>
      <c r="E363">
        <v>10144.4</v>
      </c>
      <c r="F363" s="59">
        <v>694.4</v>
      </c>
      <c r="G363" s="59">
        <v>9450</v>
      </c>
      <c r="H363">
        <v>0</v>
      </c>
      <c r="I363">
        <v>5000</v>
      </c>
      <c r="J363">
        <v>0</v>
      </c>
      <c r="K363">
        <v>0</v>
      </c>
      <c r="L363">
        <v>0</v>
      </c>
      <c r="M363">
        <v>0</v>
      </c>
      <c r="N363">
        <v>22500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4716</v>
      </c>
      <c r="Y363">
        <v>0</v>
      </c>
      <c r="Z363">
        <v>0</v>
      </c>
      <c r="AA363">
        <v>52504.800000000003</v>
      </c>
      <c r="AB363" t="s">
        <v>81</v>
      </c>
    </row>
    <row r="364" spans="1:28" ht="22" customHeight="1" x14ac:dyDescent="0.2">
      <c r="A364" t="s">
        <v>81</v>
      </c>
      <c r="B364" t="s">
        <v>84</v>
      </c>
      <c r="C364">
        <v>5</v>
      </c>
      <c r="D364">
        <v>1</v>
      </c>
      <c r="E364">
        <v>1428</v>
      </c>
      <c r="F364" s="59">
        <v>1428</v>
      </c>
      <c r="G364" s="59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24000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2160</v>
      </c>
      <c r="Y364">
        <v>11440</v>
      </c>
      <c r="Z364">
        <v>0</v>
      </c>
      <c r="AA364">
        <v>40456</v>
      </c>
      <c r="AB364" t="s">
        <v>81</v>
      </c>
    </row>
    <row r="365" spans="1:28" ht="22" customHeight="1" x14ac:dyDescent="0.2">
      <c r="A365" t="s">
        <v>81</v>
      </c>
      <c r="B365" t="s">
        <v>84</v>
      </c>
      <c r="C365">
        <v>7</v>
      </c>
      <c r="D365">
        <v>1</v>
      </c>
      <c r="E365">
        <v>4860</v>
      </c>
      <c r="F365" s="59">
        <v>3600</v>
      </c>
      <c r="G365" s="59">
        <v>1260</v>
      </c>
      <c r="H365">
        <v>2400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26500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4800</v>
      </c>
      <c r="Y365">
        <v>0</v>
      </c>
      <c r="Z365">
        <v>0</v>
      </c>
      <c r="AA365">
        <v>43420</v>
      </c>
      <c r="AB365" t="s">
        <v>81</v>
      </c>
    </row>
    <row r="366" spans="1:28" ht="22" customHeight="1" x14ac:dyDescent="0.2">
      <c r="A366" t="s">
        <v>81</v>
      </c>
      <c r="B366" t="s">
        <v>85</v>
      </c>
      <c r="C366">
        <v>6</v>
      </c>
      <c r="D366">
        <v>1</v>
      </c>
      <c r="E366">
        <v>3600</v>
      </c>
      <c r="F366" s="59">
        <v>3600</v>
      </c>
      <c r="G366" s="59">
        <v>0</v>
      </c>
      <c r="H366">
        <v>4800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45000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4992</v>
      </c>
      <c r="Y366">
        <v>0</v>
      </c>
      <c r="Z366">
        <v>0</v>
      </c>
      <c r="AA366">
        <v>61992</v>
      </c>
      <c r="AB366" t="s">
        <v>81</v>
      </c>
    </row>
    <row r="367" spans="1:28" ht="22" customHeight="1" x14ac:dyDescent="0.2">
      <c r="A367" t="s">
        <v>81</v>
      </c>
      <c r="B367" t="s">
        <v>85</v>
      </c>
      <c r="C367">
        <v>3</v>
      </c>
      <c r="D367">
        <v>1</v>
      </c>
      <c r="E367">
        <v>8328</v>
      </c>
      <c r="F367" s="59">
        <v>984</v>
      </c>
      <c r="G367" s="59">
        <v>7344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1872</v>
      </c>
      <c r="Y367">
        <v>0</v>
      </c>
      <c r="Z367">
        <v>0</v>
      </c>
      <c r="AA367">
        <v>18528</v>
      </c>
      <c r="AB367" t="s">
        <v>81</v>
      </c>
    </row>
    <row r="368" spans="1:28" ht="22" customHeight="1" x14ac:dyDescent="0.2">
      <c r="A368" t="s">
        <v>81</v>
      </c>
      <c r="B368" t="s">
        <v>86</v>
      </c>
      <c r="C368">
        <v>5</v>
      </c>
      <c r="D368">
        <v>1</v>
      </c>
      <c r="E368">
        <v>1440</v>
      </c>
      <c r="F368" s="59">
        <v>1440</v>
      </c>
      <c r="G368" s="59">
        <v>0</v>
      </c>
      <c r="H368">
        <v>1200</v>
      </c>
      <c r="I368">
        <v>3500</v>
      </c>
      <c r="J368">
        <v>0</v>
      </c>
      <c r="K368">
        <v>0</v>
      </c>
      <c r="L368">
        <v>0</v>
      </c>
      <c r="M368">
        <v>0</v>
      </c>
      <c r="N368">
        <v>23000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2796</v>
      </c>
      <c r="Y368">
        <v>0</v>
      </c>
      <c r="Z368">
        <v>0</v>
      </c>
      <c r="AA368">
        <v>33376</v>
      </c>
      <c r="AB368" t="s">
        <v>81</v>
      </c>
    </row>
    <row r="369" spans="1:28" ht="22" customHeight="1" x14ac:dyDescent="0.2">
      <c r="A369" t="s">
        <v>81</v>
      </c>
      <c r="B369" t="s">
        <v>87</v>
      </c>
      <c r="C369">
        <v>10</v>
      </c>
      <c r="D369">
        <v>1</v>
      </c>
      <c r="E369">
        <v>1920</v>
      </c>
      <c r="F369" s="59">
        <v>1920</v>
      </c>
      <c r="G369" s="5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5760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3520</v>
      </c>
      <c r="W369">
        <v>0</v>
      </c>
      <c r="X369">
        <v>7440</v>
      </c>
      <c r="Y369">
        <v>0</v>
      </c>
      <c r="Z369">
        <v>0</v>
      </c>
      <c r="AA369">
        <v>20560</v>
      </c>
      <c r="AB369" t="s">
        <v>81</v>
      </c>
    </row>
    <row r="370" spans="1:28" ht="22" customHeight="1" x14ac:dyDescent="0.2">
      <c r="A370" t="s">
        <v>81</v>
      </c>
      <c r="B370" t="s">
        <v>87</v>
      </c>
      <c r="C370">
        <v>3</v>
      </c>
      <c r="D370">
        <v>1</v>
      </c>
      <c r="E370">
        <v>5820</v>
      </c>
      <c r="F370" s="59">
        <v>4800</v>
      </c>
      <c r="G370" s="59">
        <v>1020</v>
      </c>
      <c r="H370">
        <v>6200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18000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35840</v>
      </c>
      <c r="AB370" t="s">
        <v>81</v>
      </c>
    </row>
    <row r="371" spans="1:28" ht="22" customHeight="1" x14ac:dyDescent="0.2">
      <c r="A371" t="s">
        <v>81</v>
      </c>
      <c r="B371" t="s">
        <v>88</v>
      </c>
      <c r="C371">
        <v>6</v>
      </c>
      <c r="D371">
        <v>1</v>
      </c>
      <c r="E371">
        <v>7620</v>
      </c>
      <c r="F371" s="59">
        <v>4560</v>
      </c>
      <c r="G371" s="59">
        <v>3060</v>
      </c>
      <c r="H371">
        <v>2100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14580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3612</v>
      </c>
      <c r="Y371">
        <v>0</v>
      </c>
      <c r="Z371">
        <v>0</v>
      </c>
      <c r="AA371">
        <v>35532</v>
      </c>
      <c r="AB371" t="s">
        <v>81</v>
      </c>
    </row>
    <row r="372" spans="1:28" ht="22" customHeight="1" x14ac:dyDescent="0.2">
      <c r="A372" t="s">
        <v>81</v>
      </c>
      <c r="B372" t="s">
        <v>88</v>
      </c>
      <c r="C372">
        <v>7</v>
      </c>
      <c r="D372">
        <v>1</v>
      </c>
      <c r="E372">
        <v>2400</v>
      </c>
      <c r="F372" s="59">
        <v>0</v>
      </c>
      <c r="G372" s="59">
        <v>2400</v>
      </c>
      <c r="H372">
        <v>15000</v>
      </c>
      <c r="I372">
        <v>6000</v>
      </c>
      <c r="J372">
        <v>0</v>
      </c>
      <c r="K372">
        <v>0</v>
      </c>
      <c r="L372">
        <v>0</v>
      </c>
      <c r="M372">
        <v>0</v>
      </c>
      <c r="N372">
        <v>7000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5568</v>
      </c>
      <c r="Y372">
        <v>0</v>
      </c>
      <c r="Z372">
        <v>0</v>
      </c>
      <c r="AA372">
        <v>38368</v>
      </c>
      <c r="AB372" t="s">
        <v>81</v>
      </c>
    </row>
    <row r="373" spans="1:28" ht="22" customHeight="1" x14ac:dyDescent="0.2">
      <c r="A373" t="s">
        <v>81</v>
      </c>
      <c r="B373" t="s">
        <v>88</v>
      </c>
      <c r="C373">
        <v>2</v>
      </c>
      <c r="D373">
        <v>1</v>
      </c>
      <c r="E373">
        <v>5040</v>
      </c>
      <c r="F373" s="59">
        <v>0</v>
      </c>
      <c r="G373" s="59">
        <v>5040</v>
      </c>
      <c r="H373">
        <v>0</v>
      </c>
      <c r="I373">
        <v>9200</v>
      </c>
      <c r="J373">
        <v>0</v>
      </c>
      <c r="K373">
        <v>0</v>
      </c>
      <c r="L373">
        <v>0</v>
      </c>
      <c r="M373">
        <v>0</v>
      </c>
      <c r="N373">
        <v>7000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3180</v>
      </c>
      <c r="Y373">
        <v>0</v>
      </c>
      <c r="Z373">
        <v>0</v>
      </c>
      <c r="AA373">
        <v>29460</v>
      </c>
      <c r="AB373" t="s">
        <v>81</v>
      </c>
    </row>
    <row r="374" spans="1:28" ht="22" customHeight="1" x14ac:dyDescent="0.2">
      <c r="A374" t="s">
        <v>81</v>
      </c>
      <c r="B374" t="s">
        <v>88</v>
      </c>
      <c r="C374">
        <v>5</v>
      </c>
      <c r="D374">
        <v>1</v>
      </c>
      <c r="E374">
        <v>0</v>
      </c>
      <c r="F374" s="59">
        <v>0</v>
      </c>
      <c r="G374" s="59">
        <v>0</v>
      </c>
      <c r="H374">
        <v>5800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1764</v>
      </c>
      <c r="Y374">
        <v>0</v>
      </c>
      <c r="Z374">
        <v>0</v>
      </c>
      <c r="AA374">
        <v>21564</v>
      </c>
      <c r="AB374" t="s">
        <v>81</v>
      </c>
    </row>
    <row r="375" spans="1:28" ht="22" customHeight="1" x14ac:dyDescent="0.2">
      <c r="A375" t="s">
        <v>81</v>
      </c>
      <c r="B375" t="s">
        <v>89</v>
      </c>
      <c r="C375">
        <v>6</v>
      </c>
      <c r="D375">
        <v>1</v>
      </c>
      <c r="E375">
        <v>336</v>
      </c>
      <c r="F375" s="59">
        <v>336</v>
      </c>
      <c r="G375" s="59">
        <v>0</v>
      </c>
      <c r="H375">
        <v>3360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37000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2616</v>
      </c>
      <c r="Y375">
        <v>0</v>
      </c>
      <c r="Z375">
        <v>0</v>
      </c>
      <c r="AA375">
        <v>43648</v>
      </c>
      <c r="AB375" t="s">
        <v>81</v>
      </c>
    </row>
    <row r="376" spans="1:28" ht="22" customHeight="1" x14ac:dyDescent="0.2">
      <c r="A376" t="s">
        <v>81</v>
      </c>
      <c r="B376" t="s">
        <v>89</v>
      </c>
      <c r="C376">
        <v>8</v>
      </c>
      <c r="D376">
        <v>1</v>
      </c>
      <c r="E376">
        <v>1440</v>
      </c>
      <c r="F376" s="59">
        <v>1440</v>
      </c>
      <c r="G376" s="59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1200</v>
      </c>
      <c r="X376">
        <v>1404</v>
      </c>
      <c r="Y376">
        <v>11440</v>
      </c>
      <c r="Z376">
        <v>0</v>
      </c>
      <c r="AA376">
        <v>16924</v>
      </c>
      <c r="AB376" t="s">
        <v>81</v>
      </c>
    </row>
    <row r="377" spans="1:28" ht="22" customHeight="1" x14ac:dyDescent="0.2">
      <c r="A377" t="s">
        <v>81</v>
      </c>
      <c r="B377" t="s">
        <v>89</v>
      </c>
      <c r="C377">
        <v>6</v>
      </c>
      <c r="D377">
        <v>1</v>
      </c>
      <c r="E377">
        <v>2754</v>
      </c>
      <c r="F377" s="59">
        <v>0</v>
      </c>
      <c r="G377" s="59">
        <v>2754</v>
      </c>
      <c r="H377">
        <v>950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27000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2232</v>
      </c>
      <c r="Y377">
        <v>0</v>
      </c>
      <c r="Z377">
        <v>0</v>
      </c>
      <c r="AA377">
        <v>35690</v>
      </c>
      <c r="AB377" t="s">
        <v>81</v>
      </c>
    </row>
    <row r="378" spans="1:28" ht="22" customHeight="1" x14ac:dyDescent="0.2">
      <c r="A378" t="s">
        <v>81</v>
      </c>
      <c r="B378" t="s">
        <v>90</v>
      </c>
      <c r="C378">
        <v>9</v>
      </c>
      <c r="D378">
        <v>1</v>
      </c>
      <c r="E378">
        <v>0</v>
      </c>
      <c r="F378" s="59">
        <v>0</v>
      </c>
      <c r="G378" s="59">
        <v>0</v>
      </c>
      <c r="H378">
        <v>0</v>
      </c>
      <c r="I378">
        <v>6000</v>
      </c>
      <c r="J378">
        <v>0</v>
      </c>
      <c r="K378">
        <v>0</v>
      </c>
      <c r="L378">
        <v>0</v>
      </c>
      <c r="M378">
        <v>0</v>
      </c>
      <c r="N378">
        <v>12600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5628</v>
      </c>
      <c r="Y378">
        <v>0</v>
      </c>
      <c r="Z378">
        <v>0</v>
      </c>
      <c r="AA378">
        <v>24228</v>
      </c>
      <c r="AB378" t="s">
        <v>81</v>
      </c>
    </row>
    <row r="379" spans="1:28" ht="22" customHeight="1" x14ac:dyDescent="0.2">
      <c r="A379" t="s">
        <v>81</v>
      </c>
      <c r="B379" t="s">
        <v>90</v>
      </c>
      <c r="C379">
        <v>1</v>
      </c>
      <c r="D379">
        <v>1</v>
      </c>
      <c r="E379">
        <v>3600</v>
      </c>
      <c r="F379" s="59">
        <v>1800</v>
      </c>
      <c r="G379" s="59">
        <v>1800</v>
      </c>
      <c r="H379">
        <v>2400</v>
      </c>
      <c r="I379">
        <v>6000</v>
      </c>
      <c r="J379">
        <v>0</v>
      </c>
      <c r="K379">
        <v>0</v>
      </c>
      <c r="L379">
        <v>0</v>
      </c>
      <c r="M379">
        <v>0</v>
      </c>
      <c r="N379">
        <v>1500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2880</v>
      </c>
      <c r="Y379">
        <v>11440</v>
      </c>
      <c r="Z379">
        <v>0</v>
      </c>
      <c r="AA379">
        <v>31420</v>
      </c>
      <c r="AB379" t="s">
        <v>81</v>
      </c>
    </row>
    <row r="380" spans="1:28" ht="22" customHeight="1" x14ac:dyDescent="0.2">
      <c r="A380" t="s">
        <v>81</v>
      </c>
      <c r="B380" t="s">
        <v>90</v>
      </c>
      <c r="C380">
        <v>7</v>
      </c>
      <c r="D380">
        <v>1</v>
      </c>
      <c r="E380">
        <v>1380</v>
      </c>
      <c r="F380" s="59">
        <v>1380</v>
      </c>
      <c r="G380" s="59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16800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6072</v>
      </c>
      <c r="Y380">
        <v>0</v>
      </c>
      <c r="Z380">
        <v>10560</v>
      </c>
      <c r="AA380">
        <v>36192</v>
      </c>
      <c r="AB380" t="s">
        <v>81</v>
      </c>
    </row>
    <row r="381" spans="1:28" ht="22" customHeight="1" x14ac:dyDescent="0.2">
      <c r="A381" t="s">
        <v>81</v>
      </c>
      <c r="B381" t="s">
        <v>90</v>
      </c>
      <c r="C381">
        <v>4</v>
      </c>
      <c r="D381">
        <v>1</v>
      </c>
      <c r="E381">
        <v>1920</v>
      </c>
      <c r="F381" s="59">
        <v>1920</v>
      </c>
      <c r="G381" s="59">
        <v>0</v>
      </c>
      <c r="H381">
        <v>0</v>
      </c>
      <c r="I381">
        <v>1000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1308</v>
      </c>
      <c r="Y381">
        <v>0</v>
      </c>
      <c r="Z381">
        <v>0</v>
      </c>
      <c r="AA381">
        <v>6148</v>
      </c>
      <c r="AB381" t="s">
        <v>81</v>
      </c>
    </row>
    <row r="382" spans="1:28" ht="22" customHeight="1" x14ac:dyDescent="0.2">
      <c r="A382" t="s">
        <v>81</v>
      </c>
      <c r="B382" t="s">
        <v>91</v>
      </c>
      <c r="C382">
        <v>5</v>
      </c>
      <c r="D382">
        <v>1</v>
      </c>
      <c r="E382">
        <v>1580</v>
      </c>
      <c r="F382" s="59">
        <v>780</v>
      </c>
      <c r="G382" s="59">
        <v>800</v>
      </c>
      <c r="H382">
        <v>1500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7200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6084</v>
      </c>
      <c r="Y382">
        <v>0</v>
      </c>
      <c r="Z382">
        <v>0</v>
      </c>
      <c r="AA382">
        <v>17944</v>
      </c>
      <c r="AB382" t="s">
        <v>81</v>
      </c>
    </row>
    <row r="383" spans="1:28" ht="22" customHeight="1" x14ac:dyDescent="0.2">
      <c r="A383" t="s">
        <v>81</v>
      </c>
      <c r="B383" t="s">
        <v>91</v>
      </c>
      <c r="C383">
        <v>6</v>
      </c>
      <c r="D383">
        <v>1</v>
      </c>
      <c r="E383">
        <v>3360</v>
      </c>
      <c r="F383" s="59">
        <v>3360</v>
      </c>
      <c r="G383" s="59">
        <v>0</v>
      </c>
      <c r="H383">
        <v>1600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1200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6240</v>
      </c>
      <c r="Y383">
        <v>0</v>
      </c>
      <c r="Z383">
        <v>0</v>
      </c>
      <c r="AA383">
        <v>15760</v>
      </c>
      <c r="AB383" t="s">
        <v>81</v>
      </c>
    </row>
    <row r="384" spans="1:28" ht="22" customHeight="1" x14ac:dyDescent="0.2">
      <c r="A384" t="s">
        <v>81</v>
      </c>
      <c r="B384" t="s">
        <v>91</v>
      </c>
      <c r="C384">
        <v>3</v>
      </c>
      <c r="D384">
        <v>1</v>
      </c>
      <c r="E384">
        <v>0</v>
      </c>
      <c r="F384" s="59">
        <v>0</v>
      </c>
      <c r="G384" s="59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11440</v>
      </c>
      <c r="Z384">
        <v>0</v>
      </c>
      <c r="AA384">
        <v>11940</v>
      </c>
      <c r="AB384" t="s">
        <v>81</v>
      </c>
    </row>
    <row r="385" spans="1:28" ht="22" customHeight="1" x14ac:dyDescent="0.2">
      <c r="A385" t="s">
        <v>81</v>
      </c>
      <c r="B385" t="s">
        <v>91</v>
      </c>
      <c r="C385">
        <v>4</v>
      </c>
      <c r="D385">
        <v>1</v>
      </c>
      <c r="E385">
        <v>3150</v>
      </c>
      <c r="F385" s="59">
        <v>600</v>
      </c>
      <c r="G385" s="59">
        <v>2550</v>
      </c>
      <c r="H385">
        <v>1800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36000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1416</v>
      </c>
      <c r="Y385">
        <v>0</v>
      </c>
      <c r="Z385">
        <v>0</v>
      </c>
      <c r="AA385">
        <v>45516</v>
      </c>
      <c r="AB385" t="s">
        <v>81</v>
      </c>
    </row>
    <row r="386" spans="1:28" ht="22" customHeight="1" x14ac:dyDescent="0.2">
      <c r="A386" t="s">
        <v>81</v>
      </c>
      <c r="B386" t="s">
        <v>91</v>
      </c>
      <c r="C386">
        <v>4</v>
      </c>
      <c r="D386">
        <v>1</v>
      </c>
      <c r="E386">
        <v>0</v>
      </c>
      <c r="F386" s="59">
        <v>0</v>
      </c>
      <c r="G386" s="59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4800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2160</v>
      </c>
      <c r="Y386">
        <v>11440</v>
      </c>
      <c r="Z386">
        <v>0</v>
      </c>
      <c r="AA386">
        <v>18400</v>
      </c>
      <c r="AB386" t="s">
        <v>81</v>
      </c>
    </row>
    <row r="387" spans="1:28" ht="22" customHeight="1" x14ac:dyDescent="0.2">
      <c r="A387" t="s">
        <v>81</v>
      </c>
      <c r="B387" t="s">
        <v>92</v>
      </c>
      <c r="C387">
        <v>9</v>
      </c>
      <c r="D387">
        <v>1</v>
      </c>
      <c r="E387">
        <v>2280</v>
      </c>
      <c r="F387" s="59">
        <v>2280</v>
      </c>
      <c r="G387" s="59">
        <v>0</v>
      </c>
      <c r="H387">
        <v>0</v>
      </c>
      <c r="I387">
        <v>3000</v>
      </c>
      <c r="J387">
        <v>0</v>
      </c>
      <c r="K387">
        <v>0</v>
      </c>
      <c r="L387">
        <v>0</v>
      </c>
      <c r="M387">
        <v>0</v>
      </c>
      <c r="N387">
        <v>15840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4200</v>
      </c>
      <c r="Y387">
        <v>0</v>
      </c>
      <c r="Z387">
        <v>0</v>
      </c>
      <c r="AA387">
        <v>27600</v>
      </c>
      <c r="AB387" t="s">
        <v>81</v>
      </c>
    </row>
    <row r="388" spans="1:28" ht="22" customHeight="1" x14ac:dyDescent="0.2">
      <c r="A388" t="s">
        <v>81</v>
      </c>
      <c r="B388" t="s">
        <v>93</v>
      </c>
      <c r="C388">
        <v>4</v>
      </c>
      <c r="D388">
        <v>1</v>
      </c>
      <c r="E388">
        <v>5800</v>
      </c>
      <c r="F388" s="59">
        <v>5800</v>
      </c>
      <c r="G388" s="59">
        <v>0</v>
      </c>
      <c r="H388">
        <v>5000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30000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1956</v>
      </c>
      <c r="Y388">
        <v>0</v>
      </c>
      <c r="Z388">
        <v>0</v>
      </c>
      <c r="AA388">
        <v>48556</v>
      </c>
      <c r="AB388" t="s">
        <v>81</v>
      </c>
    </row>
    <row r="389" spans="1:28" ht="22" customHeight="1" x14ac:dyDescent="0.2">
      <c r="A389" t="s">
        <v>81</v>
      </c>
      <c r="B389" t="s">
        <v>93</v>
      </c>
      <c r="C389">
        <v>4</v>
      </c>
      <c r="D389">
        <v>1</v>
      </c>
      <c r="E389">
        <v>0</v>
      </c>
      <c r="F389" s="59">
        <v>0</v>
      </c>
      <c r="G389" s="59">
        <v>0</v>
      </c>
      <c r="H389">
        <v>3000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3500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1680</v>
      </c>
      <c r="Y389">
        <v>0</v>
      </c>
      <c r="Z389">
        <v>3000</v>
      </c>
      <c r="AA389">
        <v>11180</v>
      </c>
      <c r="AB389" t="s">
        <v>81</v>
      </c>
    </row>
    <row r="390" spans="1:28" ht="22" customHeight="1" x14ac:dyDescent="0.2">
      <c r="A390" t="s">
        <v>81</v>
      </c>
      <c r="B390" t="s">
        <v>93</v>
      </c>
      <c r="C390">
        <v>5</v>
      </c>
      <c r="D390">
        <v>1</v>
      </c>
      <c r="E390">
        <v>2760</v>
      </c>
      <c r="F390" s="59">
        <v>960</v>
      </c>
      <c r="G390" s="59">
        <v>1800</v>
      </c>
      <c r="H390">
        <v>7200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8400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3384</v>
      </c>
      <c r="Y390">
        <v>0</v>
      </c>
      <c r="Z390">
        <v>0</v>
      </c>
      <c r="AA390">
        <v>24504</v>
      </c>
      <c r="AB390" t="s">
        <v>81</v>
      </c>
    </row>
    <row r="391" spans="1:28" ht="22" customHeight="1" x14ac:dyDescent="0.2">
      <c r="A391" t="s">
        <v>81</v>
      </c>
      <c r="B391" t="s">
        <v>93</v>
      </c>
      <c r="C391">
        <v>2</v>
      </c>
      <c r="D391">
        <v>1</v>
      </c>
      <c r="E391">
        <v>5800</v>
      </c>
      <c r="F391" s="59">
        <v>2400</v>
      </c>
      <c r="G391" s="59">
        <v>3400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41600</v>
      </c>
      <c r="AB391" t="s">
        <v>81</v>
      </c>
    </row>
    <row r="392" spans="1:28" ht="22" customHeight="1" x14ac:dyDescent="0.2">
      <c r="A392" t="s">
        <v>81</v>
      </c>
      <c r="B392" t="s">
        <v>94</v>
      </c>
      <c r="C392">
        <v>1</v>
      </c>
      <c r="D392">
        <v>1</v>
      </c>
      <c r="E392">
        <v>0</v>
      </c>
      <c r="F392" s="59">
        <v>0</v>
      </c>
      <c r="G392" s="59">
        <v>0</v>
      </c>
      <c r="H392">
        <v>0</v>
      </c>
      <c r="I392">
        <v>8800</v>
      </c>
      <c r="J392">
        <v>0</v>
      </c>
      <c r="K392">
        <v>0</v>
      </c>
      <c r="L392">
        <v>0</v>
      </c>
      <c r="M392">
        <v>0</v>
      </c>
      <c r="N392">
        <v>1656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1200</v>
      </c>
      <c r="X392">
        <v>1440</v>
      </c>
      <c r="Y392">
        <v>0</v>
      </c>
      <c r="Z392">
        <v>0</v>
      </c>
      <c r="AA392">
        <v>13096</v>
      </c>
      <c r="AB392" t="s">
        <v>81</v>
      </c>
    </row>
    <row r="393" spans="1:28" ht="22" customHeight="1" x14ac:dyDescent="0.2">
      <c r="A393" t="s">
        <v>81</v>
      </c>
      <c r="B393" t="s">
        <v>85</v>
      </c>
      <c r="C393">
        <v>8</v>
      </c>
      <c r="D393">
        <v>1</v>
      </c>
      <c r="E393">
        <v>0</v>
      </c>
      <c r="F393" s="59">
        <v>0</v>
      </c>
      <c r="G393" s="59">
        <v>0</v>
      </c>
      <c r="H393">
        <v>6912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1428</v>
      </c>
      <c r="Y393">
        <v>0</v>
      </c>
      <c r="Z393">
        <v>0</v>
      </c>
      <c r="AA393">
        <v>8340</v>
      </c>
      <c r="AB393" t="s">
        <v>81</v>
      </c>
    </row>
    <row r="394" spans="1:28" ht="22" customHeight="1" x14ac:dyDescent="0.2">
      <c r="A394" t="s">
        <v>81</v>
      </c>
      <c r="B394" t="s">
        <v>85</v>
      </c>
      <c r="C394">
        <v>6</v>
      </c>
      <c r="D394">
        <v>1</v>
      </c>
      <c r="E394">
        <v>0</v>
      </c>
      <c r="F394" s="59">
        <v>0</v>
      </c>
      <c r="G394" s="59">
        <v>0</v>
      </c>
      <c r="H394">
        <v>1344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3600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2760</v>
      </c>
      <c r="Y394">
        <v>0</v>
      </c>
      <c r="Z394">
        <v>0</v>
      </c>
      <c r="AA394">
        <v>7704</v>
      </c>
      <c r="AB394" t="s">
        <v>81</v>
      </c>
    </row>
    <row r="395" spans="1:28" ht="22" customHeight="1" x14ac:dyDescent="0.2">
      <c r="A395" t="s">
        <v>81</v>
      </c>
      <c r="B395" t="s">
        <v>95</v>
      </c>
      <c r="C395">
        <v>9</v>
      </c>
      <c r="D395">
        <v>1</v>
      </c>
      <c r="E395">
        <v>1000</v>
      </c>
      <c r="F395" s="59">
        <v>1000</v>
      </c>
      <c r="G395" s="59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3036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3520</v>
      </c>
      <c r="W395">
        <v>0</v>
      </c>
      <c r="X395">
        <v>4560</v>
      </c>
      <c r="Y395">
        <v>0</v>
      </c>
      <c r="Z395">
        <v>3600</v>
      </c>
      <c r="AA395">
        <v>16716</v>
      </c>
      <c r="AB395" t="s">
        <v>81</v>
      </c>
    </row>
    <row r="396" spans="1:28" ht="22" customHeight="1" x14ac:dyDescent="0.2">
      <c r="A396" t="s">
        <v>81</v>
      </c>
      <c r="B396" t="s">
        <v>85</v>
      </c>
      <c r="C396">
        <v>8</v>
      </c>
      <c r="D396">
        <v>1</v>
      </c>
      <c r="E396">
        <v>350</v>
      </c>
      <c r="F396" s="59">
        <v>350</v>
      </c>
      <c r="G396" s="59">
        <v>0</v>
      </c>
      <c r="H396">
        <v>3600</v>
      </c>
      <c r="I396">
        <v>1200</v>
      </c>
      <c r="J396">
        <v>0</v>
      </c>
      <c r="K396">
        <v>0</v>
      </c>
      <c r="L396">
        <v>0</v>
      </c>
      <c r="M396">
        <v>0</v>
      </c>
      <c r="N396">
        <v>4554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3600</v>
      </c>
      <c r="Y396">
        <v>0</v>
      </c>
      <c r="Z396">
        <v>0</v>
      </c>
      <c r="AA396">
        <v>13654</v>
      </c>
      <c r="AB396" t="s">
        <v>81</v>
      </c>
    </row>
    <row r="397" spans="1:28" ht="22" customHeight="1" x14ac:dyDescent="0.2">
      <c r="A397" t="s">
        <v>81</v>
      </c>
      <c r="B397" t="s">
        <v>95</v>
      </c>
      <c r="C397">
        <v>7</v>
      </c>
      <c r="D397">
        <v>1</v>
      </c>
      <c r="E397">
        <v>0</v>
      </c>
      <c r="F397" s="59">
        <v>0</v>
      </c>
      <c r="G397" s="59">
        <v>0</v>
      </c>
      <c r="H397">
        <v>4032</v>
      </c>
      <c r="I397">
        <v>3600</v>
      </c>
      <c r="J397">
        <v>0</v>
      </c>
      <c r="K397">
        <v>0</v>
      </c>
      <c r="L397">
        <v>0</v>
      </c>
      <c r="M397">
        <v>0</v>
      </c>
      <c r="N397">
        <v>1800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1200</v>
      </c>
      <c r="X397">
        <v>4896</v>
      </c>
      <c r="Y397">
        <v>0</v>
      </c>
      <c r="Z397">
        <v>0</v>
      </c>
      <c r="AA397">
        <v>15528</v>
      </c>
      <c r="AB397" t="s">
        <v>81</v>
      </c>
    </row>
    <row r="398" spans="1:28" ht="22" customHeight="1" x14ac:dyDescent="0.2">
      <c r="A398" t="s">
        <v>81</v>
      </c>
      <c r="B398" t="s">
        <v>96</v>
      </c>
      <c r="C398">
        <v>6</v>
      </c>
      <c r="D398">
        <v>1</v>
      </c>
      <c r="E398">
        <v>0</v>
      </c>
      <c r="F398" s="59">
        <v>0</v>
      </c>
      <c r="G398" s="59">
        <v>0</v>
      </c>
      <c r="H398">
        <v>3696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432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2880</v>
      </c>
      <c r="Y398">
        <v>0</v>
      </c>
      <c r="Z398">
        <v>0</v>
      </c>
      <c r="AA398">
        <v>7008</v>
      </c>
      <c r="AB398" t="s">
        <v>81</v>
      </c>
    </row>
    <row r="399" spans="1:28" ht="22" customHeight="1" x14ac:dyDescent="0.2">
      <c r="A399" t="s">
        <v>81</v>
      </c>
      <c r="B399" t="s">
        <v>96</v>
      </c>
      <c r="C399">
        <v>4</v>
      </c>
      <c r="D399">
        <v>1</v>
      </c>
      <c r="E399">
        <v>0</v>
      </c>
      <c r="F399" s="59">
        <v>0</v>
      </c>
      <c r="G399" s="5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1380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1200</v>
      </c>
      <c r="X399">
        <v>1560</v>
      </c>
      <c r="Y399">
        <v>0</v>
      </c>
      <c r="Z399">
        <v>7200</v>
      </c>
      <c r="AA399">
        <v>11340</v>
      </c>
      <c r="AB399" t="s">
        <v>81</v>
      </c>
    </row>
    <row r="400" spans="1:28" ht="22" customHeight="1" x14ac:dyDescent="0.2">
      <c r="A400" t="s">
        <v>81</v>
      </c>
      <c r="B400" t="s">
        <v>96</v>
      </c>
      <c r="C400">
        <v>3</v>
      </c>
      <c r="D400">
        <v>1</v>
      </c>
      <c r="E400">
        <v>0</v>
      </c>
      <c r="F400" s="59">
        <v>0</v>
      </c>
      <c r="G400" s="59">
        <v>0</v>
      </c>
      <c r="H400">
        <v>4800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1200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1800</v>
      </c>
      <c r="Y400">
        <v>0</v>
      </c>
      <c r="Z400">
        <v>0</v>
      </c>
      <c r="AA400">
        <v>7800</v>
      </c>
      <c r="AB400" t="s">
        <v>81</v>
      </c>
    </row>
    <row r="401" spans="1:28" ht="22" customHeight="1" x14ac:dyDescent="0.2">
      <c r="A401" t="s">
        <v>81</v>
      </c>
      <c r="B401" t="s">
        <v>85</v>
      </c>
      <c r="C401">
        <v>8</v>
      </c>
      <c r="D401">
        <v>1</v>
      </c>
      <c r="E401">
        <v>0</v>
      </c>
      <c r="F401" s="59">
        <v>0</v>
      </c>
      <c r="G401" s="59">
        <v>0</v>
      </c>
      <c r="H401">
        <v>5760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1932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3600</v>
      </c>
      <c r="Y401">
        <v>0</v>
      </c>
      <c r="Z401">
        <v>0</v>
      </c>
      <c r="AA401">
        <v>11292</v>
      </c>
      <c r="AB401" t="s">
        <v>81</v>
      </c>
    </row>
    <row r="402" spans="1:28" ht="22" customHeight="1" x14ac:dyDescent="0.2">
      <c r="A402" t="s">
        <v>81</v>
      </c>
      <c r="B402" t="s">
        <v>87</v>
      </c>
      <c r="C402">
        <v>7</v>
      </c>
      <c r="D402">
        <v>1</v>
      </c>
      <c r="E402">
        <v>0</v>
      </c>
      <c r="F402" s="59">
        <v>0</v>
      </c>
      <c r="G402" s="59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3720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2604</v>
      </c>
      <c r="Y402">
        <v>0</v>
      </c>
      <c r="Z402">
        <v>5760</v>
      </c>
      <c r="AA402">
        <v>12084</v>
      </c>
      <c r="AB402" t="s">
        <v>81</v>
      </c>
    </row>
    <row r="403" spans="1:28" ht="22" customHeight="1" x14ac:dyDescent="0.2">
      <c r="A403" t="s">
        <v>81</v>
      </c>
      <c r="B403" t="s">
        <v>94</v>
      </c>
      <c r="C403">
        <v>6</v>
      </c>
      <c r="D403">
        <v>1</v>
      </c>
      <c r="E403">
        <v>0</v>
      </c>
      <c r="F403" s="59">
        <v>0</v>
      </c>
      <c r="G403" s="59">
        <v>0</v>
      </c>
      <c r="H403">
        <v>16800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1200</v>
      </c>
      <c r="X403">
        <v>4080</v>
      </c>
      <c r="Y403">
        <v>0</v>
      </c>
      <c r="Z403">
        <v>300</v>
      </c>
      <c r="AA403">
        <v>28380</v>
      </c>
      <c r="AB403" t="s">
        <v>81</v>
      </c>
    </row>
    <row r="404" spans="1:28" ht="22" customHeight="1" x14ac:dyDescent="0.2">
      <c r="A404" t="s">
        <v>81</v>
      </c>
      <c r="B404" t="s">
        <v>95</v>
      </c>
      <c r="C404">
        <v>2</v>
      </c>
      <c r="D404">
        <v>1</v>
      </c>
      <c r="E404">
        <v>0</v>
      </c>
      <c r="F404" s="59">
        <v>0</v>
      </c>
      <c r="G404" s="59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11440</v>
      </c>
      <c r="Z404">
        <v>0</v>
      </c>
      <c r="AA404">
        <v>11440</v>
      </c>
      <c r="AB404" t="s">
        <v>81</v>
      </c>
    </row>
    <row r="405" spans="1:28" ht="22" customHeight="1" x14ac:dyDescent="0.2">
      <c r="A405" t="s">
        <v>81</v>
      </c>
      <c r="C405">
        <v>4</v>
      </c>
      <c r="D405">
        <v>1</v>
      </c>
      <c r="E405">
        <v>1700</v>
      </c>
      <c r="F405" s="59">
        <v>800</v>
      </c>
      <c r="G405" s="59">
        <v>900</v>
      </c>
      <c r="H405">
        <v>0</v>
      </c>
      <c r="I405">
        <v>3600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2580</v>
      </c>
      <c r="Y405">
        <v>0</v>
      </c>
      <c r="Z405">
        <v>1440</v>
      </c>
      <c r="AA405">
        <v>11020</v>
      </c>
      <c r="AB405" t="s">
        <v>81</v>
      </c>
    </row>
    <row r="406" spans="1:28" ht="22" customHeight="1" x14ac:dyDescent="0.2">
      <c r="A406" t="s">
        <v>81</v>
      </c>
      <c r="C406">
        <v>3</v>
      </c>
      <c r="D406">
        <v>1</v>
      </c>
      <c r="E406">
        <v>800</v>
      </c>
      <c r="F406" s="59">
        <v>800</v>
      </c>
      <c r="G406" s="59">
        <v>0</v>
      </c>
      <c r="H406">
        <v>4800</v>
      </c>
      <c r="I406">
        <v>400</v>
      </c>
      <c r="J406">
        <v>0</v>
      </c>
      <c r="K406">
        <v>0</v>
      </c>
      <c r="L406">
        <v>0</v>
      </c>
      <c r="M406">
        <v>0</v>
      </c>
      <c r="N406">
        <v>4320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1776</v>
      </c>
      <c r="Y406">
        <v>0</v>
      </c>
      <c r="Z406">
        <v>1800</v>
      </c>
      <c r="AA406">
        <v>14696</v>
      </c>
      <c r="AB406" t="s">
        <v>81</v>
      </c>
    </row>
    <row r="407" spans="1:28" ht="22" customHeight="1" x14ac:dyDescent="0.2">
      <c r="A407" t="s">
        <v>81</v>
      </c>
      <c r="B407" t="s">
        <v>91</v>
      </c>
      <c r="C407">
        <v>6</v>
      </c>
      <c r="D407">
        <v>1</v>
      </c>
      <c r="E407">
        <v>0</v>
      </c>
      <c r="F407" s="59">
        <v>0</v>
      </c>
      <c r="G407" s="59">
        <v>0</v>
      </c>
      <c r="H407">
        <v>0</v>
      </c>
      <c r="I407">
        <v>9000</v>
      </c>
      <c r="J407">
        <v>0</v>
      </c>
      <c r="K407">
        <v>0</v>
      </c>
      <c r="L407">
        <v>0</v>
      </c>
      <c r="M407">
        <v>0</v>
      </c>
      <c r="N407">
        <v>4800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10560</v>
      </c>
      <c r="AA407">
        <v>24360</v>
      </c>
      <c r="AB407" t="s">
        <v>81</v>
      </c>
    </row>
    <row r="408" spans="1:28" ht="22" customHeight="1" x14ac:dyDescent="0.2">
      <c r="A408" t="s">
        <v>81</v>
      </c>
      <c r="B408" t="s">
        <v>89</v>
      </c>
      <c r="C408">
        <v>4</v>
      </c>
      <c r="D408">
        <v>1</v>
      </c>
      <c r="E408">
        <v>0</v>
      </c>
      <c r="F408" s="59">
        <v>0</v>
      </c>
      <c r="G408" s="59">
        <v>0</v>
      </c>
      <c r="H408">
        <v>2400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2880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3520</v>
      </c>
      <c r="W408">
        <v>0</v>
      </c>
      <c r="X408">
        <v>0</v>
      </c>
      <c r="Y408">
        <v>0</v>
      </c>
      <c r="Z408">
        <v>28800</v>
      </c>
      <c r="AA408">
        <v>37600</v>
      </c>
      <c r="AB408" t="s">
        <v>81</v>
      </c>
    </row>
    <row r="409" spans="1:28" ht="22" customHeight="1" x14ac:dyDescent="0.2">
      <c r="A409" t="s">
        <v>81</v>
      </c>
      <c r="B409" t="s">
        <v>89</v>
      </c>
      <c r="C409">
        <v>4</v>
      </c>
      <c r="D409">
        <v>1</v>
      </c>
      <c r="E409">
        <v>0</v>
      </c>
      <c r="F409" s="59">
        <v>0</v>
      </c>
      <c r="G409" s="59">
        <v>0</v>
      </c>
      <c r="H409">
        <v>0</v>
      </c>
      <c r="I409">
        <v>400</v>
      </c>
      <c r="J409">
        <v>0</v>
      </c>
      <c r="K409">
        <v>0</v>
      </c>
      <c r="L409">
        <v>0</v>
      </c>
      <c r="M409">
        <v>0</v>
      </c>
      <c r="N409">
        <v>32340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3520</v>
      </c>
      <c r="W409">
        <v>1200</v>
      </c>
      <c r="X409">
        <v>3720</v>
      </c>
      <c r="Y409">
        <v>0</v>
      </c>
      <c r="Z409">
        <v>12000</v>
      </c>
      <c r="AA409">
        <v>53180</v>
      </c>
      <c r="AB409" t="s">
        <v>81</v>
      </c>
    </row>
    <row r="410" spans="1:28" ht="22" customHeight="1" x14ac:dyDescent="0.2">
      <c r="A410" t="s">
        <v>81</v>
      </c>
      <c r="B410" t="s">
        <v>89</v>
      </c>
      <c r="C410">
        <v>7</v>
      </c>
      <c r="D410">
        <v>1</v>
      </c>
      <c r="E410">
        <v>0</v>
      </c>
      <c r="F410" s="59">
        <v>0</v>
      </c>
      <c r="G410" s="59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2268</v>
      </c>
      <c r="Y410">
        <v>0</v>
      </c>
      <c r="Z410">
        <v>8400</v>
      </c>
      <c r="AA410">
        <v>10668</v>
      </c>
      <c r="AB410" t="s">
        <v>81</v>
      </c>
    </row>
    <row r="411" spans="1:28" ht="22" customHeight="1" x14ac:dyDescent="0.2">
      <c r="A411" t="s">
        <v>81</v>
      </c>
      <c r="B411" t="s">
        <v>88</v>
      </c>
      <c r="C411">
        <v>5</v>
      </c>
      <c r="D411">
        <v>1</v>
      </c>
      <c r="E411">
        <v>220</v>
      </c>
      <c r="F411" s="59">
        <v>0</v>
      </c>
      <c r="G411" s="59">
        <v>220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9000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2640</v>
      </c>
      <c r="Y411">
        <v>0</v>
      </c>
      <c r="Z411">
        <v>7560</v>
      </c>
      <c r="AA411">
        <v>19640</v>
      </c>
      <c r="AB411" t="s">
        <v>81</v>
      </c>
    </row>
    <row r="412" spans="1:28" ht="22" customHeight="1" x14ac:dyDescent="0.2">
      <c r="A412" t="s">
        <v>81</v>
      </c>
      <c r="B412" t="s">
        <v>88</v>
      </c>
      <c r="C412">
        <v>6</v>
      </c>
      <c r="D412">
        <v>1</v>
      </c>
      <c r="E412">
        <v>3400</v>
      </c>
      <c r="F412" s="59">
        <v>0</v>
      </c>
      <c r="G412" s="59">
        <v>3400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11700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2160</v>
      </c>
      <c r="Y412">
        <v>0</v>
      </c>
      <c r="Z412">
        <v>10560</v>
      </c>
      <c r="AA412">
        <v>31220</v>
      </c>
      <c r="AB412" t="s">
        <v>81</v>
      </c>
    </row>
    <row r="413" spans="1:28" ht="22" customHeight="1" x14ac:dyDescent="0.2">
      <c r="A413" t="s">
        <v>81</v>
      </c>
      <c r="B413" t="s">
        <v>88</v>
      </c>
      <c r="C413">
        <v>10</v>
      </c>
      <c r="D413">
        <v>1</v>
      </c>
      <c r="E413">
        <v>0</v>
      </c>
      <c r="F413" s="59">
        <v>0</v>
      </c>
      <c r="G413" s="59">
        <v>0</v>
      </c>
      <c r="H413">
        <v>33600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14400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3024</v>
      </c>
      <c r="Y413">
        <v>0</v>
      </c>
      <c r="Z413">
        <v>180</v>
      </c>
      <c r="AA413">
        <v>51204</v>
      </c>
      <c r="AB413" t="s">
        <v>81</v>
      </c>
    </row>
    <row r="414" spans="1:28" ht="22" customHeight="1" x14ac:dyDescent="0.2">
      <c r="A414" t="s">
        <v>81</v>
      </c>
      <c r="B414" t="s">
        <v>88</v>
      </c>
      <c r="C414">
        <v>4</v>
      </c>
      <c r="D414">
        <v>1</v>
      </c>
      <c r="E414">
        <v>680</v>
      </c>
      <c r="F414" s="59">
        <v>0</v>
      </c>
      <c r="G414" s="59">
        <v>680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9360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1800</v>
      </c>
      <c r="Y414">
        <v>0</v>
      </c>
      <c r="Z414">
        <v>10560</v>
      </c>
      <c r="AA414">
        <v>23080</v>
      </c>
      <c r="AB414" t="s">
        <v>81</v>
      </c>
    </row>
    <row r="415" spans="1:28" ht="22" customHeight="1" x14ac:dyDescent="0.2">
      <c r="A415" t="s">
        <v>81</v>
      </c>
      <c r="B415" t="s">
        <v>88</v>
      </c>
      <c r="C415">
        <v>2</v>
      </c>
      <c r="D415">
        <v>1</v>
      </c>
      <c r="E415">
        <v>0</v>
      </c>
      <c r="F415" s="59">
        <v>0</v>
      </c>
      <c r="G415" s="59">
        <v>0</v>
      </c>
      <c r="H415">
        <v>0</v>
      </c>
      <c r="I415">
        <v>5250</v>
      </c>
      <c r="J415">
        <v>0</v>
      </c>
      <c r="K415">
        <v>0</v>
      </c>
      <c r="L415">
        <v>0</v>
      </c>
      <c r="M415">
        <v>0</v>
      </c>
      <c r="N415">
        <v>11400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16650</v>
      </c>
      <c r="AB415" t="s">
        <v>81</v>
      </c>
    </row>
    <row r="416" spans="1:28" ht="22" customHeight="1" x14ac:dyDescent="0.2">
      <c r="A416" t="s">
        <v>81</v>
      </c>
      <c r="C416">
        <v>5</v>
      </c>
      <c r="D416">
        <v>1</v>
      </c>
      <c r="E416">
        <v>0</v>
      </c>
      <c r="F416" s="59">
        <v>0</v>
      </c>
      <c r="G416" s="59">
        <v>0</v>
      </c>
      <c r="H416">
        <v>1500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1440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3720</v>
      </c>
      <c r="Y416">
        <v>0</v>
      </c>
      <c r="Z416">
        <v>480</v>
      </c>
      <c r="AA416">
        <v>7140</v>
      </c>
      <c r="AB416" t="s">
        <v>81</v>
      </c>
    </row>
    <row r="417" spans="1:28" ht="22" customHeight="1" x14ac:dyDescent="0.2">
      <c r="A417" t="s">
        <v>81</v>
      </c>
      <c r="C417">
        <v>4</v>
      </c>
      <c r="D417">
        <v>1</v>
      </c>
      <c r="E417">
        <v>400</v>
      </c>
      <c r="F417" s="59">
        <v>400</v>
      </c>
      <c r="G417" s="59">
        <v>0</v>
      </c>
      <c r="H417">
        <v>600</v>
      </c>
      <c r="I417">
        <v>2100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2124</v>
      </c>
      <c r="Y417">
        <v>0</v>
      </c>
      <c r="Z417">
        <v>3600</v>
      </c>
      <c r="AA417">
        <v>9224</v>
      </c>
      <c r="AB417" t="s">
        <v>81</v>
      </c>
    </row>
    <row r="418" spans="1:28" ht="22" customHeight="1" x14ac:dyDescent="0.2">
      <c r="A418" t="s">
        <v>81</v>
      </c>
      <c r="B418" t="s">
        <v>91</v>
      </c>
      <c r="C418">
        <v>9</v>
      </c>
      <c r="D418">
        <v>1</v>
      </c>
      <c r="E418">
        <v>320</v>
      </c>
      <c r="F418" s="59">
        <v>320</v>
      </c>
      <c r="G418" s="59">
        <v>0</v>
      </c>
      <c r="H418">
        <v>3000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2544</v>
      </c>
      <c r="Y418">
        <v>0</v>
      </c>
      <c r="Z418">
        <v>0</v>
      </c>
      <c r="AA418">
        <v>7024</v>
      </c>
      <c r="AB418" t="s">
        <v>81</v>
      </c>
    </row>
    <row r="419" spans="1:28" ht="22" customHeight="1" x14ac:dyDescent="0.2">
      <c r="A419" t="s">
        <v>81</v>
      </c>
      <c r="B419" t="s">
        <v>91</v>
      </c>
      <c r="C419">
        <v>9</v>
      </c>
      <c r="D419">
        <v>1</v>
      </c>
      <c r="E419">
        <v>700</v>
      </c>
      <c r="F419" s="59">
        <v>550</v>
      </c>
      <c r="G419" s="59">
        <v>150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6048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3600</v>
      </c>
      <c r="Y419">
        <v>0</v>
      </c>
      <c r="Z419">
        <v>0</v>
      </c>
      <c r="AA419">
        <v>11048</v>
      </c>
      <c r="AB419" t="s">
        <v>81</v>
      </c>
    </row>
    <row r="420" spans="1:28" ht="22" customHeight="1" x14ac:dyDescent="0.2">
      <c r="A420" t="s">
        <v>81</v>
      </c>
      <c r="B420" t="s">
        <v>91</v>
      </c>
      <c r="C420">
        <v>6</v>
      </c>
      <c r="D420">
        <v>1</v>
      </c>
      <c r="E420">
        <v>599</v>
      </c>
      <c r="F420" s="59">
        <v>200</v>
      </c>
      <c r="G420" s="59">
        <v>399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7200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1728</v>
      </c>
      <c r="Y420">
        <v>22880</v>
      </c>
      <c r="Z420">
        <v>0</v>
      </c>
      <c r="AA420">
        <v>33006</v>
      </c>
      <c r="AB420" t="s">
        <v>81</v>
      </c>
    </row>
    <row r="421" spans="1:28" ht="22" customHeight="1" x14ac:dyDescent="0.2">
      <c r="A421" t="s">
        <v>81</v>
      </c>
      <c r="B421" t="s">
        <v>91</v>
      </c>
      <c r="C421">
        <v>7</v>
      </c>
      <c r="D421">
        <v>1</v>
      </c>
      <c r="E421">
        <v>340</v>
      </c>
      <c r="F421" s="59">
        <v>160</v>
      </c>
      <c r="G421" s="59">
        <v>180</v>
      </c>
      <c r="H421">
        <v>360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2880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5976</v>
      </c>
      <c r="Y421">
        <v>0</v>
      </c>
      <c r="Z421">
        <v>0</v>
      </c>
      <c r="AA421">
        <v>9896</v>
      </c>
      <c r="AB421" t="s">
        <v>81</v>
      </c>
    </row>
    <row r="422" spans="1:28" ht="22" customHeight="1" x14ac:dyDescent="0.2">
      <c r="A422" t="s">
        <v>81</v>
      </c>
      <c r="B422" t="s">
        <v>97</v>
      </c>
      <c r="C422">
        <v>5</v>
      </c>
      <c r="D422">
        <v>1</v>
      </c>
      <c r="E422">
        <v>2426.75</v>
      </c>
      <c r="F422" s="59">
        <v>0</v>
      </c>
      <c r="G422" s="59">
        <v>2426.75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1200</v>
      </c>
      <c r="X422">
        <v>1764</v>
      </c>
      <c r="Y422">
        <v>0</v>
      </c>
      <c r="Z422">
        <v>5670</v>
      </c>
      <c r="AA422">
        <v>15587.5</v>
      </c>
      <c r="AB422" t="s">
        <v>81</v>
      </c>
    </row>
    <row r="423" spans="1:28" ht="22" customHeight="1" x14ac:dyDescent="0.2">
      <c r="A423" t="s">
        <v>81</v>
      </c>
      <c r="B423" t="s">
        <v>97</v>
      </c>
      <c r="C423">
        <v>7</v>
      </c>
      <c r="D423">
        <v>1</v>
      </c>
      <c r="E423">
        <v>5643.2</v>
      </c>
      <c r="F423" s="59">
        <v>1115.2</v>
      </c>
      <c r="G423" s="59">
        <v>4528</v>
      </c>
      <c r="H423">
        <v>3840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3000</v>
      </c>
      <c r="Y423">
        <v>0</v>
      </c>
      <c r="Z423">
        <v>0</v>
      </c>
      <c r="AA423">
        <v>27426.400000000001</v>
      </c>
      <c r="AB423" t="s">
        <v>81</v>
      </c>
    </row>
    <row r="424" spans="1:28" ht="22" customHeight="1" x14ac:dyDescent="0.2">
      <c r="A424" t="s">
        <v>81</v>
      </c>
      <c r="B424" t="s">
        <v>97</v>
      </c>
      <c r="C424">
        <v>8</v>
      </c>
      <c r="D424">
        <v>1</v>
      </c>
      <c r="E424">
        <v>4200</v>
      </c>
      <c r="F424" s="59">
        <v>0</v>
      </c>
      <c r="G424" s="59">
        <v>4200</v>
      </c>
      <c r="H424">
        <v>1440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4080</v>
      </c>
      <c r="Y424">
        <v>0</v>
      </c>
      <c r="Z424">
        <v>0</v>
      </c>
      <c r="AA424">
        <v>22920</v>
      </c>
      <c r="AB424" t="s">
        <v>81</v>
      </c>
    </row>
    <row r="425" spans="1:28" ht="22" customHeight="1" x14ac:dyDescent="0.2">
      <c r="A425" t="s">
        <v>81</v>
      </c>
      <c r="B425" t="s">
        <v>89</v>
      </c>
      <c r="C425">
        <v>8</v>
      </c>
      <c r="D425">
        <v>1</v>
      </c>
      <c r="E425">
        <v>0</v>
      </c>
      <c r="F425" s="59">
        <v>0</v>
      </c>
      <c r="G425" s="59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3700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3108</v>
      </c>
      <c r="Y425">
        <v>0</v>
      </c>
      <c r="Z425">
        <v>28600</v>
      </c>
      <c r="AA425">
        <v>35408</v>
      </c>
      <c r="AB425" t="s">
        <v>81</v>
      </c>
    </row>
    <row r="426" spans="1:28" ht="22" customHeight="1" x14ac:dyDescent="0.2">
      <c r="A426" t="s">
        <v>81</v>
      </c>
      <c r="B426" t="s">
        <v>97</v>
      </c>
      <c r="C426">
        <v>3</v>
      </c>
      <c r="D426">
        <v>1</v>
      </c>
      <c r="E426">
        <v>170</v>
      </c>
      <c r="F426" s="59">
        <v>80</v>
      </c>
      <c r="G426" s="59">
        <v>90</v>
      </c>
      <c r="H426">
        <v>0</v>
      </c>
      <c r="I426">
        <v>405</v>
      </c>
      <c r="J426">
        <v>0</v>
      </c>
      <c r="K426">
        <v>0</v>
      </c>
      <c r="L426">
        <v>0</v>
      </c>
      <c r="M426">
        <v>0</v>
      </c>
      <c r="N426">
        <v>3000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1200</v>
      </c>
      <c r="X426">
        <v>1248</v>
      </c>
      <c r="Y426">
        <v>0</v>
      </c>
      <c r="Z426">
        <v>4500</v>
      </c>
      <c r="AA426">
        <v>10693</v>
      </c>
      <c r="AB426" t="s">
        <v>81</v>
      </c>
    </row>
    <row r="427" spans="1:28" ht="22" customHeight="1" x14ac:dyDescent="0.2">
      <c r="A427" t="s">
        <v>81</v>
      </c>
      <c r="B427" t="s">
        <v>82</v>
      </c>
      <c r="C427">
        <v>7</v>
      </c>
      <c r="D427">
        <v>1</v>
      </c>
      <c r="E427">
        <v>6660</v>
      </c>
      <c r="F427" s="59">
        <v>360</v>
      </c>
      <c r="G427" s="59">
        <v>6300</v>
      </c>
      <c r="H427">
        <v>4800</v>
      </c>
      <c r="I427">
        <v>7000</v>
      </c>
      <c r="J427">
        <v>0</v>
      </c>
      <c r="K427">
        <v>0</v>
      </c>
      <c r="L427">
        <v>0</v>
      </c>
      <c r="M427">
        <v>0</v>
      </c>
      <c r="N427">
        <v>12000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1764</v>
      </c>
      <c r="Y427">
        <v>0</v>
      </c>
      <c r="Z427">
        <v>0</v>
      </c>
      <c r="AA427">
        <v>38884</v>
      </c>
      <c r="AB427" t="s">
        <v>81</v>
      </c>
    </row>
    <row r="428" spans="1:28" ht="22" customHeight="1" x14ac:dyDescent="0.2">
      <c r="A428" t="s">
        <v>81</v>
      </c>
      <c r="B428" t="s">
        <v>84</v>
      </c>
      <c r="C428">
        <v>3</v>
      </c>
      <c r="D428">
        <v>1</v>
      </c>
      <c r="E428">
        <v>0</v>
      </c>
      <c r="F428" s="59">
        <v>0</v>
      </c>
      <c r="G428" s="59">
        <v>0</v>
      </c>
      <c r="H428">
        <v>720</v>
      </c>
      <c r="I428">
        <v>3000</v>
      </c>
      <c r="J428">
        <v>0</v>
      </c>
      <c r="K428">
        <v>0</v>
      </c>
      <c r="L428">
        <v>0</v>
      </c>
      <c r="M428">
        <v>0</v>
      </c>
      <c r="N428">
        <v>300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16900</v>
      </c>
      <c r="AA428">
        <v>20920</v>
      </c>
      <c r="AB428" t="s">
        <v>81</v>
      </c>
    </row>
    <row r="429" spans="1:28" ht="22" customHeight="1" x14ac:dyDescent="0.2">
      <c r="A429" t="s">
        <v>81</v>
      </c>
      <c r="B429" t="s">
        <v>85</v>
      </c>
      <c r="C429">
        <v>4</v>
      </c>
      <c r="D429">
        <v>1</v>
      </c>
      <c r="E429">
        <v>1900</v>
      </c>
      <c r="F429" s="59">
        <v>200</v>
      </c>
      <c r="G429" s="59">
        <v>1700</v>
      </c>
      <c r="H429">
        <v>1440</v>
      </c>
      <c r="I429">
        <v>1560</v>
      </c>
      <c r="J429">
        <v>0</v>
      </c>
      <c r="K429">
        <v>0</v>
      </c>
      <c r="L429">
        <v>0</v>
      </c>
      <c r="M429">
        <v>0</v>
      </c>
      <c r="N429">
        <v>2450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2508</v>
      </c>
      <c r="Y429">
        <v>0</v>
      </c>
      <c r="Z429">
        <v>3360</v>
      </c>
      <c r="AA429">
        <v>15118</v>
      </c>
      <c r="AB429" t="s">
        <v>81</v>
      </c>
    </row>
    <row r="430" spans="1:28" ht="22" customHeight="1" x14ac:dyDescent="0.2">
      <c r="A430" t="s">
        <v>81</v>
      </c>
      <c r="B430" t="s">
        <v>89</v>
      </c>
      <c r="C430">
        <v>5</v>
      </c>
      <c r="D430">
        <v>1</v>
      </c>
      <c r="E430">
        <v>418</v>
      </c>
      <c r="F430" s="59">
        <v>168</v>
      </c>
      <c r="G430" s="59">
        <v>250</v>
      </c>
      <c r="H430">
        <v>4320</v>
      </c>
      <c r="I430">
        <v>8880</v>
      </c>
      <c r="J430">
        <v>0</v>
      </c>
      <c r="K430">
        <v>0</v>
      </c>
      <c r="L430">
        <v>0</v>
      </c>
      <c r="M430">
        <v>0</v>
      </c>
      <c r="N430">
        <v>2800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3720</v>
      </c>
      <c r="Y430">
        <v>0</v>
      </c>
      <c r="Z430">
        <v>4320</v>
      </c>
      <c r="AA430">
        <v>24876</v>
      </c>
      <c r="AB430" t="s">
        <v>81</v>
      </c>
    </row>
    <row r="431" spans="1:28" ht="22" customHeight="1" x14ac:dyDescent="0.2">
      <c r="A431" t="s">
        <v>81</v>
      </c>
      <c r="B431" t="s">
        <v>84</v>
      </c>
      <c r="C431">
        <v>3</v>
      </c>
      <c r="D431">
        <v>1</v>
      </c>
      <c r="E431">
        <v>770.4</v>
      </c>
      <c r="F431" s="59">
        <v>270.39999999999998</v>
      </c>
      <c r="G431" s="59">
        <v>500</v>
      </c>
      <c r="H431">
        <v>5520</v>
      </c>
      <c r="I431">
        <v>20000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27060.799999999999</v>
      </c>
      <c r="AB431" t="s">
        <v>81</v>
      </c>
    </row>
    <row r="432" spans="1:28" ht="22" customHeight="1" x14ac:dyDescent="0.2">
      <c r="A432" t="s">
        <v>81</v>
      </c>
      <c r="B432" t="s">
        <v>85</v>
      </c>
      <c r="C432">
        <v>8</v>
      </c>
      <c r="D432">
        <v>1</v>
      </c>
      <c r="E432">
        <v>325</v>
      </c>
      <c r="F432" s="59">
        <v>240</v>
      </c>
      <c r="G432" s="59">
        <v>85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1200</v>
      </c>
      <c r="X432">
        <v>4128</v>
      </c>
      <c r="Y432">
        <v>0</v>
      </c>
      <c r="Z432">
        <v>600</v>
      </c>
      <c r="AA432">
        <v>7578</v>
      </c>
      <c r="AB432" t="s">
        <v>81</v>
      </c>
    </row>
    <row r="433" spans="1:28" ht="22" customHeight="1" x14ac:dyDescent="0.2">
      <c r="A433" t="s">
        <v>81</v>
      </c>
      <c r="B433" t="s">
        <v>91</v>
      </c>
      <c r="C433">
        <v>10</v>
      </c>
      <c r="D433">
        <v>1</v>
      </c>
      <c r="E433">
        <v>1890</v>
      </c>
      <c r="F433" s="59">
        <v>640</v>
      </c>
      <c r="G433" s="59">
        <v>1250</v>
      </c>
      <c r="H433">
        <v>1200</v>
      </c>
      <c r="I433">
        <v>200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5160</v>
      </c>
      <c r="Y433">
        <v>0</v>
      </c>
      <c r="Z433">
        <v>22880</v>
      </c>
      <c r="AA433">
        <v>33220</v>
      </c>
      <c r="AB433" t="s">
        <v>81</v>
      </c>
    </row>
    <row r="434" spans="1:28" ht="22" customHeight="1" x14ac:dyDescent="0.2">
      <c r="A434" t="s">
        <v>81</v>
      </c>
      <c r="B434" t="s">
        <v>73</v>
      </c>
      <c r="C434">
        <v>9</v>
      </c>
      <c r="D434">
        <v>1</v>
      </c>
      <c r="E434">
        <v>660</v>
      </c>
      <c r="F434" s="59">
        <v>252</v>
      </c>
      <c r="G434" s="59">
        <v>408</v>
      </c>
      <c r="H434">
        <v>0</v>
      </c>
      <c r="I434">
        <v>3000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3520</v>
      </c>
      <c r="W434">
        <v>0</v>
      </c>
      <c r="X434">
        <v>7032</v>
      </c>
      <c r="Y434">
        <v>0</v>
      </c>
      <c r="Z434">
        <v>4200</v>
      </c>
      <c r="AA434">
        <v>19072</v>
      </c>
      <c r="AB434" t="s">
        <v>81</v>
      </c>
    </row>
    <row r="435" spans="1:28" ht="22" customHeight="1" x14ac:dyDescent="0.2">
      <c r="A435" t="s">
        <v>81</v>
      </c>
      <c r="B435" t="s">
        <v>91</v>
      </c>
      <c r="C435">
        <v>7</v>
      </c>
      <c r="D435">
        <v>1</v>
      </c>
      <c r="E435">
        <v>2610</v>
      </c>
      <c r="F435" s="59">
        <v>1350</v>
      </c>
      <c r="G435" s="59">
        <v>1260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1460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1404</v>
      </c>
      <c r="Y435">
        <v>22880</v>
      </c>
      <c r="Z435">
        <v>0</v>
      </c>
      <c r="AA435">
        <v>29504</v>
      </c>
      <c r="AB435" t="s">
        <v>81</v>
      </c>
    </row>
    <row r="436" spans="1:28" ht="22" customHeight="1" x14ac:dyDescent="0.2">
      <c r="A436" t="s">
        <v>81</v>
      </c>
      <c r="B436" t="s">
        <v>89</v>
      </c>
      <c r="C436">
        <v>9</v>
      </c>
      <c r="D436">
        <v>1</v>
      </c>
      <c r="E436">
        <v>0</v>
      </c>
      <c r="F436" s="59">
        <v>0</v>
      </c>
      <c r="G436" s="59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520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1848</v>
      </c>
      <c r="Y436">
        <v>11440</v>
      </c>
      <c r="Z436">
        <v>11440</v>
      </c>
      <c r="AA436">
        <v>25248</v>
      </c>
      <c r="AB436" t="s">
        <v>81</v>
      </c>
    </row>
    <row r="437" spans="1:28" ht="22" customHeight="1" x14ac:dyDescent="0.2">
      <c r="A437" t="s">
        <v>81</v>
      </c>
      <c r="B437" t="s">
        <v>84</v>
      </c>
      <c r="C437">
        <v>11</v>
      </c>
      <c r="D437">
        <v>1</v>
      </c>
      <c r="E437">
        <v>7020</v>
      </c>
      <c r="F437" s="59">
        <v>2820</v>
      </c>
      <c r="G437" s="59">
        <v>4200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28000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3600</v>
      </c>
      <c r="Y437">
        <v>0</v>
      </c>
      <c r="Z437">
        <v>0</v>
      </c>
      <c r="AA437">
        <v>45640</v>
      </c>
      <c r="AB437" t="s">
        <v>81</v>
      </c>
    </row>
    <row r="438" spans="1:28" ht="22" customHeight="1" x14ac:dyDescent="0.2">
      <c r="A438" t="s">
        <v>81</v>
      </c>
      <c r="B438" t="s">
        <v>89</v>
      </c>
      <c r="C438">
        <v>4</v>
      </c>
      <c r="D438">
        <v>1</v>
      </c>
      <c r="E438">
        <v>0</v>
      </c>
      <c r="F438" s="59">
        <v>0</v>
      </c>
      <c r="G438" s="59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30000</v>
      </c>
      <c r="AA438">
        <v>30000</v>
      </c>
      <c r="AB438" t="s">
        <v>81</v>
      </c>
    </row>
    <row r="439" spans="1:28" ht="22" customHeight="1" x14ac:dyDescent="0.2">
      <c r="A439" t="s">
        <v>81</v>
      </c>
      <c r="B439" t="s">
        <v>89</v>
      </c>
      <c r="C439">
        <v>4</v>
      </c>
      <c r="D439">
        <v>1</v>
      </c>
      <c r="E439">
        <v>368</v>
      </c>
      <c r="F439" s="59">
        <v>368</v>
      </c>
      <c r="G439" s="59">
        <v>0</v>
      </c>
      <c r="H439">
        <v>2160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3200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1680</v>
      </c>
      <c r="Y439">
        <v>0</v>
      </c>
      <c r="Z439">
        <v>1200</v>
      </c>
      <c r="AA439">
        <v>8976</v>
      </c>
      <c r="AB439" t="s">
        <v>81</v>
      </c>
    </row>
    <row r="440" spans="1:28" ht="22" customHeight="1" x14ac:dyDescent="0.2">
      <c r="A440" t="s">
        <v>81</v>
      </c>
      <c r="B440" t="s">
        <v>82</v>
      </c>
      <c r="C440">
        <v>4</v>
      </c>
      <c r="D440">
        <v>0</v>
      </c>
      <c r="E440">
        <v>1388</v>
      </c>
      <c r="F440" s="59">
        <v>288</v>
      </c>
      <c r="G440" s="59">
        <v>1100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7200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1200</v>
      </c>
      <c r="X440">
        <v>3120</v>
      </c>
      <c r="Y440">
        <v>0</v>
      </c>
      <c r="Z440">
        <v>0</v>
      </c>
      <c r="AA440">
        <v>14296</v>
      </c>
      <c r="AB440" t="s">
        <v>81</v>
      </c>
    </row>
    <row r="441" spans="1:28" ht="22" customHeight="1" x14ac:dyDescent="0.2">
      <c r="A441" t="s">
        <v>81</v>
      </c>
      <c r="B441" t="s">
        <v>84</v>
      </c>
      <c r="C441">
        <v>6</v>
      </c>
      <c r="D441">
        <v>0</v>
      </c>
      <c r="E441">
        <v>7980</v>
      </c>
      <c r="F441" s="59">
        <v>4200</v>
      </c>
      <c r="G441" s="59">
        <v>3780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18000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4680</v>
      </c>
      <c r="Y441">
        <v>0</v>
      </c>
      <c r="Z441">
        <v>0</v>
      </c>
      <c r="AA441">
        <v>38640</v>
      </c>
      <c r="AB441" t="s">
        <v>81</v>
      </c>
    </row>
    <row r="442" spans="1:28" ht="22" customHeight="1" x14ac:dyDescent="0.2">
      <c r="A442" t="s">
        <v>81</v>
      </c>
      <c r="B442" t="s">
        <v>84</v>
      </c>
      <c r="C442">
        <v>4</v>
      </c>
      <c r="D442">
        <v>0</v>
      </c>
      <c r="E442">
        <v>0</v>
      </c>
      <c r="F442" s="59">
        <v>0</v>
      </c>
      <c r="G442" s="59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1800</v>
      </c>
      <c r="Y442">
        <v>0</v>
      </c>
      <c r="Z442">
        <v>0</v>
      </c>
      <c r="AA442">
        <v>1800</v>
      </c>
      <c r="AB442" t="s">
        <v>81</v>
      </c>
    </row>
    <row r="443" spans="1:28" ht="22" customHeight="1" x14ac:dyDescent="0.2">
      <c r="A443" t="s">
        <v>81</v>
      </c>
      <c r="B443" t="s">
        <v>88</v>
      </c>
      <c r="C443">
        <v>9</v>
      </c>
      <c r="D443">
        <v>0</v>
      </c>
      <c r="E443">
        <v>0</v>
      </c>
      <c r="F443" s="59">
        <v>0</v>
      </c>
      <c r="G443" s="59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10560</v>
      </c>
      <c r="Z443">
        <v>0</v>
      </c>
      <c r="AA443">
        <v>10560</v>
      </c>
      <c r="AB443" t="s">
        <v>81</v>
      </c>
    </row>
    <row r="444" spans="1:28" ht="22" customHeight="1" x14ac:dyDescent="0.2">
      <c r="A444" t="s">
        <v>81</v>
      </c>
      <c r="B444" t="s">
        <v>88</v>
      </c>
      <c r="C444">
        <v>3</v>
      </c>
      <c r="D444">
        <v>0</v>
      </c>
      <c r="E444">
        <v>7500</v>
      </c>
      <c r="F444" s="59">
        <v>6500</v>
      </c>
      <c r="G444" s="59">
        <v>1000</v>
      </c>
      <c r="H444">
        <v>28000</v>
      </c>
      <c r="I444">
        <v>18000</v>
      </c>
      <c r="J444">
        <v>0</v>
      </c>
      <c r="K444">
        <v>0</v>
      </c>
      <c r="L444">
        <v>0</v>
      </c>
      <c r="M444">
        <v>0</v>
      </c>
      <c r="N444">
        <v>4000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65000</v>
      </c>
      <c r="AB444" t="s">
        <v>81</v>
      </c>
    </row>
    <row r="445" spans="1:28" ht="22" customHeight="1" x14ac:dyDescent="0.2">
      <c r="A445" t="s">
        <v>81</v>
      </c>
      <c r="B445" t="s">
        <v>88</v>
      </c>
      <c r="C445">
        <v>2</v>
      </c>
      <c r="D445">
        <v>0</v>
      </c>
      <c r="E445">
        <v>0</v>
      </c>
      <c r="F445" s="59">
        <v>0</v>
      </c>
      <c r="G445" s="59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7200</v>
      </c>
      <c r="Z445">
        <v>0</v>
      </c>
      <c r="AA445">
        <v>7200</v>
      </c>
      <c r="AB445" t="s">
        <v>81</v>
      </c>
    </row>
    <row r="446" spans="1:28" ht="22" customHeight="1" x14ac:dyDescent="0.2">
      <c r="A446" t="s">
        <v>81</v>
      </c>
      <c r="B446" t="s">
        <v>88</v>
      </c>
      <c r="C446">
        <v>4</v>
      </c>
      <c r="D446">
        <v>0</v>
      </c>
      <c r="E446">
        <v>0</v>
      </c>
      <c r="F446" s="59">
        <v>0</v>
      </c>
      <c r="G446" s="59">
        <v>0</v>
      </c>
      <c r="H446">
        <v>2400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10500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2400</v>
      </c>
      <c r="Y446">
        <v>0</v>
      </c>
      <c r="Z446">
        <v>0</v>
      </c>
      <c r="AA446">
        <v>15300</v>
      </c>
      <c r="AB446" t="s">
        <v>81</v>
      </c>
    </row>
    <row r="447" spans="1:28" ht="22" customHeight="1" x14ac:dyDescent="0.2">
      <c r="A447" t="s">
        <v>81</v>
      </c>
      <c r="B447" t="s">
        <v>88</v>
      </c>
      <c r="C447">
        <v>8</v>
      </c>
      <c r="D447">
        <v>0</v>
      </c>
      <c r="E447">
        <v>850</v>
      </c>
      <c r="F447" s="59">
        <v>0</v>
      </c>
      <c r="G447" s="59">
        <v>850</v>
      </c>
      <c r="H447">
        <v>15000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21600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3696</v>
      </c>
      <c r="Y447">
        <v>0</v>
      </c>
      <c r="Z447">
        <v>0</v>
      </c>
      <c r="AA447">
        <v>41996</v>
      </c>
      <c r="AB447" t="s">
        <v>81</v>
      </c>
    </row>
    <row r="448" spans="1:28" ht="22" customHeight="1" x14ac:dyDescent="0.2">
      <c r="A448" t="s">
        <v>81</v>
      </c>
      <c r="B448" t="s">
        <v>98</v>
      </c>
      <c r="C448">
        <v>7</v>
      </c>
      <c r="D448">
        <v>0</v>
      </c>
      <c r="E448">
        <v>0</v>
      </c>
      <c r="F448" s="59">
        <v>0</v>
      </c>
      <c r="G448" s="59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40000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10560</v>
      </c>
      <c r="AA448">
        <v>50560</v>
      </c>
      <c r="AB448" t="s">
        <v>81</v>
      </c>
    </row>
    <row r="449" spans="1:28" ht="22" customHeight="1" x14ac:dyDescent="0.2">
      <c r="A449" t="s">
        <v>81</v>
      </c>
      <c r="B449" t="s">
        <v>98</v>
      </c>
      <c r="C449">
        <v>5</v>
      </c>
      <c r="D449">
        <v>0</v>
      </c>
      <c r="E449">
        <v>2040</v>
      </c>
      <c r="F449" s="59">
        <v>0</v>
      </c>
      <c r="G449" s="59">
        <v>2040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21600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25680</v>
      </c>
      <c r="AB449" t="s">
        <v>81</v>
      </c>
    </row>
    <row r="450" spans="1:28" ht="22" customHeight="1" x14ac:dyDescent="0.2">
      <c r="A450" t="s">
        <v>81</v>
      </c>
      <c r="B450" t="s">
        <v>99</v>
      </c>
      <c r="C450">
        <v>2</v>
      </c>
      <c r="D450">
        <v>0</v>
      </c>
      <c r="E450">
        <v>1118</v>
      </c>
      <c r="F450" s="59">
        <v>1118</v>
      </c>
      <c r="G450" s="59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4800</v>
      </c>
      <c r="Y450">
        <v>10560</v>
      </c>
      <c r="Z450">
        <v>0</v>
      </c>
      <c r="AA450">
        <v>17596</v>
      </c>
      <c r="AB450" t="s">
        <v>81</v>
      </c>
    </row>
    <row r="451" spans="1:28" ht="22" customHeight="1" x14ac:dyDescent="0.2">
      <c r="A451" t="s">
        <v>81</v>
      </c>
      <c r="B451" t="s">
        <v>100</v>
      </c>
      <c r="C451">
        <v>8</v>
      </c>
      <c r="D451">
        <v>0</v>
      </c>
      <c r="E451">
        <v>0</v>
      </c>
      <c r="F451" s="59">
        <v>0</v>
      </c>
      <c r="G451" s="59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13500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1200</v>
      </c>
      <c r="X451">
        <v>3576</v>
      </c>
      <c r="Y451">
        <v>0</v>
      </c>
      <c r="Z451">
        <v>0</v>
      </c>
      <c r="AA451">
        <v>18276</v>
      </c>
      <c r="AB451" t="s">
        <v>81</v>
      </c>
    </row>
    <row r="452" spans="1:28" ht="22" customHeight="1" x14ac:dyDescent="0.2">
      <c r="A452" t="s">
        <v>81</v>
      </c>
      <c r="B452" t="s">
        <v>100</v>
      </c>
      <c r="C452">
        <v>4</v>
      </c>
      <c r="D452">
        <v>0</v>
      </c>
      <c r="E452">
        <v>2088</v>
      </c>
      <c r="F452" s="59">
        <v>2088</v>
      </c>
      <c r="G452" s="59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2112</v>
      </c>
      <c r="Y452">
        <v>0</v>
      </c>
      <c r="Z452">
        <v>0</v>
      </c>
      <c r="AA452">
        <v>6288</v>
      </c>
      <c r="AB452" t="s">
        <v>81</v>
      </c>
    </row>
    <row r="453" spans="1:28" ht="22" customHeight="1" x14ac:dyDescent="0.2">
      <c r="A453" t="s">
        <v>81</v>
      </c>
      <c r="B453" t="s">
        <v>100</v>
      </c>
      <c r="C453">
        <v>2</v>
      </c>
      <c r="D453">
        <v>0</v>
      </c>
      <c r="E453">
        <v>0</v>
      </c>
      <c r="F453" s="59">
        <v>0</v>
      </c>
      <c r="G453" s="59">
        <v>0</v>
      </c>
      <c r="H453">
        <v>3000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3000</v>
      </c>
      <c r="AB453" t="s">
        <v>81</v>
      </c>
    </row>
    <row r="454" spans="1:28" ht="22" customHeight="1" x14ac:dyDescent="0.2">
      <c r="A454" t="s">
        <v>81</v>
      </c>
      <c r="B454" t="s">
        <v>100</v>
      </c>
      <c r="C454">
        <v>4</v>
      </c>
      <c r="D454">
        <v>0</v>
      </c>
      <c r="E454">
        <v>258</v>
      </c>
      <c r="F454" s="59">
        <v>258</v>
      </c>
      <c r="G454" s="59">
        <v>0</v>
      </c>
      <c r="H454">
        <v>1440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2880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1992</v>
      </c>
      <c r="Y454">
        <v>0</v>
      </c>
      <c r="Z454">
        <v>0</v>
      </c>
      <c r="AA454">
        <v>6828</v>
      </c>
      <c r="AB454" t="s">
        <v>81</v>
      </c>
    </row>
    <row r="455" spans="1:28" ht="22" customHeight="1" x14ac:dyDescent="0.2">
      <c r="A455" t="s">
        <v>81</v>
      </c>
      <c r="B455" t="s">
        <v>100</v>
      </c>
      <c r="C455">
        <v>4</v>
      </c>
      <c r="D455">
        <v>0</v>
      </c>
      <c r="E455">
        <v>10800</v>
      </c>
      <c r="F455" s="59">
        <v>2400</v>
      </c>
      <c r="G455" s="59">
        <v>8400</v>
      </c>
      <c r="H455">
        <v>18000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3600</v>
      </c>
      <c r="Y455">
        <v>0</v>
      </c>
      <c r="Z455">
        <v>0</v>
      </c>
      <c r="AA455">
        <v>43200</v>
      </c>
      <c r="AB455" t="s">
        <v>81</v>
      </c>
    </row>
    <row r="456" spans="1:28" ht="22" customHeight="1" x14ac:dyDescent="0.2">
      <c r="A456" t="s">
        <v>81</v>
      </c>
      <c r="B456" t="s">
        <v>90</v>
      </c>
      <c r="C456">
        <v>4</v>
      </c>
      <c r="D456">
        <v>0</v>
      </c>
      <c r="E456">
        <v>14400</v>
      </c>
      <c r="F456" s="59">
        <v>0</v>
      </c>
      <c r="G456" s="59">
        <v>14400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33600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62400</v>
      </c>
      <c r="AB456" t="s">
        <v>81</v>
      </c>
    </row>
    <row r="457" spans="1:28" ht="22" customHeight="1" x14ac:dyDescent="0.2">
      <c r="A457" t="s">
        <v>81</v>
      </c>
      <c r="B457" t="s">
        <v>90</v>
      </c>
      <c r="C457">
        <v>4</v>
      </c>
      <c r="D457">
        <v>0</v>
      </c>
      <c r="E457">
        <v>1608</v>
      </c>
      <c r="F457" s="59">
        <v>1200</v>
      </c>
      <c r="G457" s="59">
        <v>408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2700</v>
      </c>
      <c r="Y457">
        <v>0</v>
      </c>
      <c r="Z457">
        <v>0</v>
      </c>
      <c r="AA457">
        <v>5916</v>
      </c>
      <c r="AB457" t="s">
        <v>81</v>
      </c>
    </row>
    <row r="458" spans="1:28" ht="22" customHeight="1" x14ac:dyDescent="0.2">
      <c r="A458" t="s">
        <v>81</v>
      </c>
      <c r="B458" t="s">
        <v>93</v>
      </c>
      <c r="C458">
        <v>4</v>
      </c>
      <c r="D458">
        <v>0</v>
      </c>
      <c r="E458">
        <v>0</v>
      </c>
      <c r="F458" s="59">
        <v>0</v>
      </c>
      <c r="G458" s="59">
        <v>0</v>
      </c>
      <c r="H458">
        <v>7200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7000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14200</v>
      </c>
      <c r="AB458" t="s">
        <v>81</v>
      </c>
    </row>
    <row r="459" spans="1:28" ht="22" customHeight="1" x14ac:dyDescent="0.2">
      <c r="A459" t="s">
        <v>81</v>
      </c>
      <c r="B459" t="s">
        <v>93</v>
      </c>
      <c r="C459">
        <v>4</v>
      </c>
      <c r="D459">
        <v>0</v>
      </c>
      <c r="E459">
        <v>0</v>
      </c>
      <c r="F459" s="59">
        <v>0</v>
      </c>
      <c r="G459" s="59">
        <v>0</v>
      </c>
      <c r="H459">
        <v>5400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30000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2328</v>
      </c>
      <c r="Y459">
        <v>0</v>
      </c>
      <c r="Z459">
        <v>0</v>
      </c>
      <c r="AA459">
        <v>37728</v>
      </c>
      <c r="AB459" t="s">
        <v>81</v>
      </c>
    </row>
    <row r="460" spans="1:28" ht="22" customHeight="1" x14ac:dyDescent="0.2">
      <c r="A460" t="s">
        <v>81</v>
      </c>
      <c r="B460" t="s">
        <v>88</v>
      </c>
      <c r="C460">
        <v>9</v>
      </c>
      <c r="D460">
        <v>0</v>
      </c>
      <c r="E460">
        <v>680</v>
      </c>
      <c r="F460" s="59">
        <v>0</v>
      </c>
      <c r="G460" s="59">
        <v>680</v>
      </c>
      <c r="H460">
        <v>21600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7560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5688</v>
      </c>
      <c r="Y460">
        <v>0</v>
      </c>
      <c r="Z460">
        <v>0</v>
      </c>
      <c r="AA460">
        <v>36208</v>
      </c>
      <c r="AB460" t="s">
        <v>81</v>
      </c>
    </row>
    <row r="461" spans="1:28" ht="22" customHeight="1" x14ac:dyDescent="0.2">
      <c r="A461" t="s">
        <v>81</v>
      </c>
      <c r="C461">
        <v>2</v>
      </c>
      <c r="D461">
        <v>0</v>
      </c>
      <c r="E461">
        <v>0</v>
      </c>
      <c r="F461" s="59">
        <v>0</v>
      </c>
      <c r="G461" s="59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11400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1728</v>
      </c>
      <c r="Y461">
        <v>0</v>
      </c>
      <c r="Z461">
        <v>2400</v>
      </c>
      <c r="AA461">
        <v>15528</v>
      </c>
      <c r="AB461" t="s">
        <v>81</v>
      </c>
    </row>
    <row r="462" spans="1:28" ht="22" customHeight="1" x14ac:dyDescent="0.2">
      <c r="A462" t="s">
        <v>81</v>
      </c>
      <c r="B462" t="s">
        <v>88</v>
      </c>
      <c r="C462">
        <v>4</v>
      </c>
      <c r="D462">
        <v>0</v>
      </c>
      <c r="E462">
        <v>200</v>
      </c>
      <c r="F462" s="59">
        <v>0</v>
      </c>
      <c r="G462" s="59">
        <v>200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11400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11440</v>
      </c>
      <c r="Z462">
        <v>0</v>
      </c>
      <c r="AA462">
        <v>23240</v>
      </c>
      <c r="AB462" t="s">
        <v>81</v>
      </c>
    </row>
    <row r="463" spans="1:28" ht="22" customHeight="1" x14ac:dyDescent="0.2">
      <c r="A463" t="s">
        <v>81</v>
      </c>
      <c r="B463" t="s">
        <v>88</v>
      </c>
      <c r="C463">
        <v>8</v>
      </c>
      <c r="D463">
        <v>0</v>
      </c>
      <c r="E463">
        <v>0</v>
      </c>
      <c r="F463" s="59">
        <v>0</v>
      </c>
      <c r="G463" s="59">
        <v>0</v>
      </c>
      <c r="H463">
        <v>10368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3360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11440</v>
      </c>
      <c r="Z463">
        <v>0</v>
      </c>
      <c r="AA463">
        <v>25168</v>
      </c>
      <c r="AB463" t="s">
        <v>81</v>
      </c>
    </row>
    <row r="464" spans="1:28" ht="22" customHeight="1" x14ac:dyDescent="0.2">
      <c r="A464" t="s">
        <v>81</v>
      </c>
      <c r="B464" t="s">
        <v>88</v>
      </c>
      <c r="C464">
        <v>4</v>
      </c>
      <c r="D464">
        <v>0</v>
      </c>
      <c r="E464">
        <v>0</v>
      </c>
      <c r="F464" s="59">
        <v>0</v>
      </c>
      <c r="G464" s="59">
        <v>0</v>
      </c>
      <c r="H464">
        <v>4147.2000000000007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30000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34147.199999999997</v>
      </c>
      <c r="AB464" t="s">
        <v>81</v>
      </c>
    </row>
    <row r="465" spans="1:28" ht="22" customHeight="1" x14ac:dyDescent="0.2">
      <c r="A465" t="s">
        <v>81</v>
      </c>
      <c r="B465" t="s">
        <v>89</v>
      </c>
      <c r="C465">
        <v>3</v>
      </c>
      <c r="D465">
        <v>0</v>
      </c>
      <c r="E465">
        <v>1440</v>
      </c>
      <c r="F465" s="59">
        <v>1440</v>
      </c>
      <c r="G465" s="59">
        <v>0</v>
      </c>
      <c r="H465">
        <v>7200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8400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1680</v>
      </c>
      <c r="Y465">
        <v>0</v>
      </c>
      <c r="Z465">
        <v>0</v>
      </c>
      <c r="AA465">
        <v>20160</v>
      </c>
      <c r="AB465" t="s">
        <v>81</v>
      </c>
    </row>
    <row r="466" spans="1:28" ht="22" customHeight="1" x14ac:dyDescent="0.2">
      <c r="A466" t="s">
        <v>81</v>
      </c>
      <c r="B466" t="s">
        <v>91</v>
      </c>
      <c r="C466">
        <v>5</v>
      </c>
      <c r="D466">
        <v>0</v>
      </c>
      <c r="E466">
        <v>200</v>
      </c>
      <c r="F466" s="59">
        <v>200</v>
      </c>
      <c r="G466" s="59">
        <v>0</v>
      </c>
      <c r="H466">
        <v>12000</v>
      </c>
      <c r="I466">
        <v>600</v>
      </c>
      <c r="J466">
        <v>0</v>
      </c>
      <c r="K466">
        <v>0</v>
      </c>
      <c r="L466">
        <v>0</v>
      </c>
      <c r="M466">
        <v>0</v>
      </c>
      <c r="N466">
        <v>400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13400</v>
      </c>
      <c r="AB466" t="s">
        <v>81</v>
      </c>
    </row>
    <row r="467" spans="1:28" ht="22" customHeight="1" x14ac:dyDescent="0.2">
      <c r="A467" t="s">
        <v>81</v>
      </c>
      <c r="B467" t="s">
        <v>91</v>
      </c>
      <c r="C467">
        <v>7</v>
      </c>
      <c r="D467">
        <v>0</v>
      </c>
      <c r="E467">
        <v>250</v>
      </c>
      <c r="F467" s="59">
        <v>250</v>
      </c>
      <c r="G467" s="59">
        <v>0</v>
      </c>
      <c r="H467">
        <v>9600</v>
      </c>
      <c r="I467">
        <v>9000</v>
      </c>
      <c r="J467">
        <v>0</v>
      </c>
      <c r="K467">
        <v>0</v>
      </c>
      <c r="L467">
        <v>0</v>
      </c>
      <c r="M467">
        <v>0</v>
      </c>
      <c r="N467">
        <v>4320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11440</v>
      </c>
      <c r="Z467">
        <v>0</v>
      </c>
      <c r="AA467">
        <v>34860</v>
      </c>
      <c r="AB467" t="s">
        <v>81</v>
      </c>
    </row>
    <row r="468" spans="1:28" ht="22" customHeight="1" x14ac:dyDescent="0.2">
      <c r="A468" t="s">
        <v>81</v>
      </c>
      <c r="B468" t="s">
        <v>101</v>
      </c>
      <c r="C468">
        <v>5</v>
      </c>
      <c r="D468">
        <v>0</v>
      </c>
      <c r="E468">
        <v>40</v>
      </c>
      <c r="F468" s="59">
        <v>40</v>
      </c>
      <c r="G468" s="59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6720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960</v>
      </c>
      <c r="AA468">
        <v>7760</v>
      </c>
      <c r="AB468" t="s">
        <v>81</v>
      </c>
    </row>
    <row r="469" spans="1:28" ht="22" customHeight="1" x14ac:dyDescent="0.2">
      <c r="A469" t="s">
        <v>81</v>
      </c>
      <c r="B469" t="s">
        <v>91</v>
      </c>
      <c r="C469">
        <v>5</v>
      </c>
      <c r="D469">
        <v>0</v>
      </c>
      <c r="E469">
        <v>208</v>
      </c>
      <c r="F469" s="59">
        <v>208</v>
      </c>
      <c r="G469" s="5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6336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2220</v>
      </c>
      <c r="Y469">
        <v>0</v>
      </c>
      <c r="Z469">
        <v>720</v>
      </c>
      <c r="AA469">
        <v>9692</v>
      </c>
      <c r="AB469" t="s">
        <v>81</v>
      </c>
    </row>
    <row r="470" spans="1:28" ht="22" customHeight="1" x14ac:dyDescent="0.2">
      <c r="A470" t="s">
        <v>81</v>
      </c>
      <c r="B470" t="s">
        <v>91</v>
      </c>
      <c r="C470">
        <v>5</v>
      </c>
      <c r="D470">
        <v>0</v>
      </c>
      <c r="E470">
        <v>300</v>
      </c>
      <c r="F470" s="59">
        <v>300</v>
      </c>
      <c r="G470" s="59">
        <v>0</v>
      </c>
      <c r="H470">
        <v>5760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5760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1260</v>
      </c>
      <c r="Y470">
        <v>0</v>
      </c>
      <c r="Z470">
        <v>800</v>
      </c>
      <c r="AA470">
        <v>14180</v>
      </c>
      <c r="AB470" t="s">
        <v>81</v>
      </c>
    </row>
    <row r="471" spans="1:28" ht="22" customHeight="1" x14ac:dyDescent="0.2">
      <c r="A471" t="s">
        <v>81</v>
      </c>
      <c r="B471" t="s">
        <v>91</v>
      </c>
      <c r="C471">
        <v>4</v>
      </c>
      <c r="D471">
        <v>0</v>
      </c>
      <c r="E471">
        <v>480</v>
      </c>
      <c r="F471" s="59">
        <v>480</v>
      </c>
      <c r="G471" s="59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12960</v>
      </c>
      <c r="AA471">
        <v>13920</v>
      </c>
      <c r="AB471" t="s">
        <v>81</v>
      </c>
    </row>
    <row r="472" spans="1:28" ht="22" customHeight="1" x14ac:dyDescent="0.2">
      <c r="A472" t="s">
        <v>81</v>
      </c>
      <c r="B472" t="s">
        <v>89</v>
      </c>
      <c r="C472">
        <v>2</v>
      </c>
      <c r="D472">
        <v>0</v>
      </c>
      <c r="E472">
        <v>0</v>
      </c>
      <c r="F472" s="59">
        <v>0</v>
      </c>
      <c r="G472" s="59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22880</v>
      </c>
      <c r="Z472">
        <v>0</v>
      </c>
      <c r="AA472">
        <v>22880</v>
      </c>
      <c r="AB472" t="s">
        <v>81</v>
      </c>
    </row>
    <row r="473" spans="1:28" ht="22" customHeight="1" x14ac:dyDescent="0.2">
      <c r="A473" t="s">
        <v>81</v>
      </c>
      <c r="B473" t="s">
        <v>89</v>
      </c>
      <c r="C473">
        <v>7</v>
      </c>
      <c r="D473">
        <v>0</v>
      </c>
      <c r="E473">
        <v>0</v>
      </c>
      <c r="F473" s="59">
        <v>0</v>
      </c>
      <c r="G473" s="59">
        <v>0</v>
      </c>
      <c r="H473">
        <v>10800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5280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3600</v>
      </c>
      <c r="Y473">
        <v>0</v>
      </c>
      <c r="Z473">
        <v>36000</v>
      </c>
      <c r="AA473">
        <v>55680</v>
      </c>
      <c r="AB473" t="s">
        <v>81</v>
      </c>
    </row>
    <row r="474" spans="1:28" ht="22" customHeight="1" x14ac:dyDescent="0.2">
      <c r="A474" t="s">
        <v>81</v>
      </c>
      <c r="B474" t="s">
        <v>89</v>
      </c>
      <c r="C474">
        <v>13</v>
      </c>
      <c r="D474">
        <v>0</v>
      </c>
      <c r="E474">
        <v>0</v>
      </c>
      <c r="F474" s="59">
        <v>0</v>
      </c>
      <c r="G474" s="59">
        <v>0</v>
      </c>
      <c r="H474">
        <v>24000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2016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1200</v>
      </c>
      <c r="X474">
        <v>5448</v>
      </c>
      <c r="Y474">
        <v>0</v>
      </c>
      <c r="Z474">
        <v>0</v>
      </c>
      <c r="AA474">
        <v>32664</v>
      </c>
      <c r="AB474" t="s">
        <v>81</v>
      </c>
    </row>
    <row r="475" spans="1:28" ht="22" customHeight="1" x14ac:dyDescent="0.2">
      <c r="A475" t="s">
        <v>81</v>
      </c>
      <c r="B475" t="s">
        <v>89</v>
      </c>
      <c r="C475">
        <v>1</v>
      </c>
      <c r="D475">
        <v>0</v>
      </c>
      <c r="E475">
        <v>0</v>
      </c>
      <c r="F475" s="59">
        <v>0</v>
      </c>
      <c r="G475" s="59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11440</v>
      </c>
      <c r="Z475">
        <v>0</v>
      </c>
      <c r="AA475">
        <v>11440</v>
      </c>
      <c r="AB475" t="s">
        <v>81</v>
      </c>
    </row>
    <row r="476" spans="1:28" ht="22" customHeight="1" x14ac:dyDescent="0.2">
      <c r="A476" t="s">
        <v>81</v>
      </c>
      <c r="B476" t="s">
        <v>89</v>
      </c>
      <c r="C476">
        <v>7</v>
      </c>
      <c r="D476">
        <v>0</v>
      </c>
      <c r="E476">
        <v>91</v>
      </c>
      <c r="F476" s="59">
        <v>91</v>
      </c>
      <c r="G476" s="59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4982</v>
      </c>
      <c r="AB476" t="s">
        <v>81</v>
      </c>
    </row>
    <row r="477" spans="1:28" ht="22" customHeight="1" x14ac:dyDescent="0.2">
      <c r="A477" t="s">
        <v>81</v>
      </c>
      <c r="B477" t="s">
        <v>89</v>
      </c>
      <c r="C477">
        <v>4</v>
      </c>
      <c r="D477">
        <v>0</v>
      </c>
      <c r="E477">
        <v>0</v>
      </c>
      <c r="F477" s="59">
        <v>0</v>
      </c>
      <c r="G477" s="59">
        <v>0</v>
      </c>
      <c r="H477">
        <v>4800</v>
      </c>
      <c r="I477">
        <v>23040</v>
      </c>
      <c r="J477">
        <v>0</v>
      </c>
      <c r="K477">
        <v>0</v>
      </c>
      <c r="L477">
        <v>0</v>
      </c>
      <c r="M477">
        <v>0</v>
      </c>
      <c r="N477">
        <v>6000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33840</v>
      </c>
      <c r="AB477" t="s">
        <v>81</v>
      </c>
    </row>
    <row r="478" spans="1:28" ht="22" customHeight="1" x14ac:dyDescent="0.2">
      <c r="A478" t="s">
        <v>81</v>
      </c>
      <c r="B478" t="s">
        <v>84</v>
      </c>
      <c r="C478">
        <v>7</v>
      </c>
      <c r="D478">
        <v>0</v>
      </c>
      <c r="E478">
        <v>0</v>
      </c>
      <c r="F478" s="59">
        <v>0</v>
      </c>
      <c r="G478" s="59">
        <v>0</v>
      </c>
      <c r="H478">
        <v>1440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1560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11440</v>
      </c>
      <c r="Z478">
        <v>0</v>
      </c>
      <c r="AA478">
        <v>14440</v>
      </c>
      <c r="AB478" t="s">
        <v>81</v>
      </c>
    </row>
    <row r="479" spans="1:28" ht="22" customHeight="1" x14ac:dyDescent="0.2">
      <c r="A479" t="s">
        <v>81</v>
      </c>
      <c r="B479" t="s">
        <v>97</v>
      </c>
      <c r="C479">
        <v>10</v>
      </c>
      <c r="D479">
        <v>0</v>
      </c>
      <c r="E479">
        <v>0</v>
      </c>
      <c r="F479" s="59">
        <v>0</v>
      </c>
      <c r="G479" s="59">
        <v>0</v>
      </c>
      <c r="H479">
        <v>11520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720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11440</v>
      </c>
      <c r="Z479">
        <v>4800</v>
      </c>
      <c r="AA479">
        <v>28480</v>
      </c>
      <c r="AB479" t="s">
        <v>81</v>
      </c>
    </row>
    <row r="480" spans="1:28" ht="22" customHeight="1" x14ac:dyDescent="0.2">
      <c r="A480" t="s">
        <v>81</v>
      </c>
      <c r="B480" t="s">
        <v>91</v>
      </c>
      <c r="C480">
        <v>2</v>
      </c>
      <c r="D480">
        <v>0</v>
      </c>
      <c r="E480">
        <v>0</v>
      </c>
      <c r="F480" s="59">
        <v>0</v>
      </c>
      <c r="G480" s="59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25000</v>
      </c>
      <c r="AA480">
        <v>25000</v>
      </c>
      <c r="AB480" t="s">
        <v>81</v>
      </c>
    </row>
    <row r="481" spans="1:28" ht="22" customHeight="1" x14ac:dyDescent="0.2">
      <c r="A481" t="s">
        <v>81</v>
      </c>
      <c r="B481" t="s">
        <v>91</v>
      </c>
      <c r="C481">
        <v>4</v>
      </c>
      <c r="D481">
        <v>0</v>
      </c>
      <c r="E481">
        <v>32</v>
      </c>
      <c r="F481" s="59">
        <v>0</v>
      </c>
      <c r="G481" s="59">
        <v>32</v>
      </c>
      <c r="H481">
        <v>7500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480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8044</v>
      </c>
      <c r="AB481" t="s">
        <v>81</v>
      </c>
    </row>
    <row r="482" spans="1:28" ht="22" customHeight="1" x14ac:dyDescent="0.2">
      <c r="A482" t="s">
        <v>81</v>
      </c>
      <c r="B482" t="s">
        <v>85</v>
      </c>
      <c r="C482">
        <v>4</v>
      </c>
      <c r="D482">
        <v>0</v>
      </c>
      <c r="E482">
        <v>320</v>
      </c>
      <c r="F482" s="59">
        <v>320</v>
      </c>
      <c r="G482" s="59">
        <v>0</v>
      </c>
      <c r="H482">
        <v>8400</v>
      </c>
      <c r="I482">
        <v>840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2160</v>
      </c>
      <c r="Y482">
        <v>0</v>
      </c>
      <c r="Z482">
        <v>0</v>
      </c>
      <c r="AA482">
        <v>12040</v>
      </c>
      <c r="AB482" t="s">
        <v>81</v>
      </c>
    </row>
    <row r="483" spans="1:28" ht="22" customHeight="1" x14ac:dyDescent="0.2">
      <c r="A483" t="s">
        <v>81</v>
      </c>
      <c r="B483" t="s">
        <v>73</v>
      </c>
      <c r="C483">
        <v>7</v>
      </c>
      <c r="D483">
        <v>0</v>
      </c>
      <c r="E483">
        <v>36</v>
      </c>
      <c r="F483" s="59">
        <v>36</v>
      </c>
      <c r="G483" s="59">
        <v>0</v>
      </c>
      <c r="H483">
        <v>0</v>
      </c>
      <c r="I483">
        <v>2400</v>
      </c>
      <c r="J483">
        <v>0</v>
      </c>
      <c r="K483">
        <v>0</v>
      </c>
      <c r="L483">
        <v>0</v>
      </c>
      <c r="M483">
        <v>0</v>
      </c>
      <c r="N483">
        <v>1800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3672</v>
      </c>
      <c r="Y483">
        <v>0</v>
      </c>
      <c r="Z483">
        <v>0</v>
      </c>
      <c r="AA483">
        <v>7944</v>
      </c>
      <c r="AB483" t="s">
        <v>81</v>
      </c>
    </row>
    <row r="484" spans="1:28" ht="22" customHeight="1" x14ac:dyDescent="0.2">
      <c r="A484" t="s">
        <v>81</v>
      </c>
      <c r="B484" t="s">
        <v>73</v>
      </c>
      <c r="C484">
        <v>5</v>
      </c>
      <c r="D484">
        <v>0</v>
      </c>
      <c r="E484">
        <v>160</v>
      </c>
      <c r="F484" s="59">
        <v>160</v>
      </c>
      <c r="G484" s="59">
        <v>0</v>
      </c>
      <c r="H484">
        <v>3600</v>
      </c>
      <c r="I484">
        <v>1040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1344</v>
      </c>
      <c r="Y484">
        <v>0</v>
      </c>
      <c r="Z484">
        <v>0</v>
      </c>
      <c r="AA484">
        <v>6304</v>
      </c>
      <c r="AB484" t="s">
        <v>81</v>
      </c>
    </row>
    <row r="485" spans="1:28" ht="22" customHeight="1" x14ac:dyDescent="0.2">
      <c r="A485" t="s">
        <v>81</v>
      </c>
      <c r="B485" t="s">
        <v>87</v>
      </c>
      <c r="C485">
        <v>4</v>
      </c>
      <c r="D485">
        <v>0</v>
      </c>
      <c r="E485">
        <v>0</v>
      </c>
      <c r="F485" s="59">
        <v>0</v>
      </c>
      <c r="G485" s="59">
        <v>0</v>
      </c>
      <c r="H485">
        <v>4200</v>
      </c>
      <c r="I485">
        <v>2400</v>
      </c>
      <c r="J485">
        <v>0</v>
      </c>
      <c r="K485">
        <v>0</v>
      </c>
      <c r="L485">
        <v>0</v>
      </c>
      <c r="M485">
        <v>0</v>
      </c>
      <c r="N485">
        <v>1280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1764</v>
      </c>
      <c r="Y485">
        <v>0</v>
      </c>
      <c r="Z485">
        <v>0</v>
      </c>
      <c r="AA485">
        <v>9644</v>
      </c>
      <c r="AB485" t="s">
        <v>81</v>
      </c>
    </row>
    <row r="486" spans="1:28" ht="22" customHeight="1" x14ac:dyDescent="0.2">
      <c r="A486" t="s">
        <v>81</v>
      </c>
      <c r="B486" t="s">
        <v>84</v>
      </c>
      <c r="C486">
        <v>9</v>
      </c>
      <c r="D486">
        <v>0</v>
      </c>
      <c r="E486">
        <v>0</v>
      </c>
      <c r="F486" s="59">
        <v>0</v>
      </c>
      <c r="G486" s="59">
        <v>0</v>
      </c>
      <c r="H486">
        <v>9600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1950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5160</v>
      </c>
      <c r="Y486">
        <v>0</v>
      </c>
      <c r="Z486">
        <v>0</v>
      </c>
      <c r="AA486">
        <v>16710</v>
      </c>
      <c r="AB486" t="s">
        <v>81</v>
      </c>
    </row>
    <row r="487" spans="1:28" ht="22" customHeight="1" x14ac:dyDescent="0.2">
      <c r="A487" t="s">
        <v>81</v>
      </c>
      <c r="B487" t="s">
        <v>84</v>
      </c>
      <c r="C487">
        <v>5</v>
      </c>
      <c r="D487">
        <v>0</v>
      </c>
      <c r="E487">
        <v>3560</v>
      </c>
      <c r="F487" s="59">
        <v>160</v>
      </c>
      <c r="G487" s="59">
        <v>3400</v>
      </c>
      <c r="H487">
        <v>2600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2800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11440</v>
      </c>
      <c r="Z487">
        <v>0</v>
      </c>
      <c r="AA487">
        <v>23960</v>
      </c>
      <c r="AB487" t="s">
        <v>81</v>
      </c>
    </row>
    <row r="488" spans="1:28" ht="22" customHeight="1" x14ac:dyDescent="0.2">
      <c r="A488" t="s">
        <v>81</v>
      </c>
      <c r="B488" t="s">
        <v>82</v>
      </c>
      <c r="C488">
        <v>4</v>
      </c>
      <c r="D488">
        <v>0</v>
      </c>
      <c r="E488">
        <v>1530</v>
      </c>
      <c r="F488" s="59">
        <v>0</v>
      </c>
      <c r="G488" s="59">
        <v>1530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7600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1608</v>
      </c>
      <c r="Y488">
        <v>0</v>
      </c>
      <c r="Z488">
        <v>0</v>
      </c>
      <c r="AA488">
        <v>12268</v>
      </c>
      <c r="AB488" t="s">
        <v>81</v>
      </c>
    </row>
    <row r="489" spans="1:28" ht="22" customHeight="1" x14ac:dyDescent="0.2">
      <c r="A489" t="s">
        <v>81</v>
      </c>
      <c r="B489" t="s">
        <v>89</v>
      </c>
      <c r="C489">
        <v>5</v>
      </c>
      <c r="D489">
        <v>0</v>
      </c>
      <c r="E489">
        <v>54</v>
      </c>
      <c r="F489" s="59">
        <v>54</v>
      </c>
      <c r="G489" s="59">
        <v>0</v>
      </c>
      <c r="H489">
        <v>10080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4240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2088</v>
      </c>
      <c r="Y489">
        <v>0</v>
      </c>
      <c r="Z489">
        <v>0</v>
      </c>
      <c r="AA489">
        <v>16516</v>
      </c>
      <c r="AB489" t="s">
        <v>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9"/>
  <sheetViews>
    <sheetView topLeftCell="A22" workbookViewId="0">
      <selection activeCell="F360" sqref="F360:F489"/>
    </sheetView>
  </sheetViews>
  <sheetFormatPr baseColWidth="10" defaultRowHeight="15" x14ac:dyDescent="0.2"/>
  <cols>
    <col min="1" max="1" width="12.6640625" bestFit="1" customWidth="1"/>
    <col min="2" max="2" width="23" bestFit="1" customWidth="1"/>
    <col min="3" max="3" width="9.6640625" bestFit="1" customWidth="1"/>
    <col min="4" max="4" width="10.5" bestFit="1" customWidth="1"/>
    <col min="5" max="5" width="7.5" bestFit="1" customWidth="1"/>
    <col min="6" max="6" width="9.1640625" bestFit="1" customWidth="1"/>
    <col min="7" max="7" width="6.33203125" bestFit="1" customWidth="1"/>
    <col min="8" max="8" width="7.33203125" bestFit="1" customWidth="1"/>
    <col min="9" max="9" width="6.33203125" bestFit="1" customWidth="1"/>
    <col min="10" max="10" width="6.6640625" bestFit="1" customWidth="1"/>
    <col min="11" max="11" width="7.33203125" bestFit="1" customWidth="1"/>
    <col min="12" max="12" width="8.1640625" bestFit="1" customWidth="1"/>
    <col min="13" max="13" width="9.1640625" bestFit="1" customWidth="1"/>
    <col min="14" max="14" width="7.5" bestFit="1" customWidth="1"/>
    <col min="15" max="15" width="7.33203125" bestFit="1" customWidth="1"/>
    <col min="16" max="16" width="6.33203125" bestFit="1" customWidth="1"/>
    <col min="17" max="17" width="7.33203125" bestFit="1" customWidth="1"/>
    <col min="18" max="18" width="7.5" bestFit="1" customWidth="1"/>
    <col min="19" max="19" width="6.6640625" bestFit="1" customWidth="1"/>
    <col min="20" max="20" width="5" bestFit="1" customWidth="1"/>
    <col min="21" max="21" width="6.33203125" bestFit="1" customWidth="1"/>
    <col min="22" max="22" width="7.5" bestFit="1" customWidth="1"/>
    <col min="23" max="23" width="6.33203125" bestFit="1" customWidth="1"/>
    <col min="24" max="24" width="7.1640625" bestFit="1" customWidth="1"/>
    <col min="25" max="25" width="7" bestFit="1" customWidth="1"/>
    <col min="26" max="26" width="10.6640625" customWidth="1"/>
    <col min="27" max="27" width="8.1640625" bestFit="1" customWidth="1"/>
    <col min="28" max="28" width="12.6640625" bestFit="1" customWidth="1"/>
  </cols>
  <sheetData>
    <row r="1" spans="1:2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s="59" t="s">
        <v>6</v>
      </c>
      <c r="G1" s="59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</v>
      </c>
      <c r="AC1">
        <v>3.26</v>
      </c>
    </row>
    <row r="2" spans="1:29" x14ac:dyDescent="0.2">
      <c r="A2" t="s">
        <v>28</v>
      </c>
      <c r="B2" t="s">
        <v>29</v>
      </c>
      <c r="C2">
        <v>2</v>
      </c>
      <c r="D2">
        <v>1</v>
      </c>
      <c r="E2" s="40">
        <f>'Raw (R$)'!E2/'Raw (U$)'!$AC$1</f>
        <v>73.619631901840492</v>
      </c>
      <c r="F2" s="60">
        <f>'Raw (R$)'!F2/'Raw (U$)'!$AC$1</f>
        <v>0</v>
      </c>
      <c r="G2" s="60">
        <f>'Raw (R$)'!G2/'Raw (U$)'!$AC$1</f>
        <v>0</v>
      </c>
      <c r="H2" s="40">
        <f>'Raw (R$)'!H2/'Raw (U$)'!$AC$1</f>
        <v>0</v>
      </c>
      <c r="I2" s="40">
        <f>'Raw (R$)'!I2/'Raw (U$)'!$AC$1</f>
        <v>0</v>
      </c>
      <c r="J2" s="40">
        <f>'Raw (R$)'!J2/'Raw (U$)'!$AC$1</f>
        <v>0</v>
      </c>
      <c r="K2" s="40">
        <f>'Raw (R$)'!K2/'Raw (U$)'!$AC$1</f>
        <v>0</v>
      </c>
      <c r="L2" s="40">
        <f>'Raw (R$)'!L2/'Raw (U$)'!$AC$1</f>
        <v>0</v>
      </c>
      <c r="M2" s="40">
        <f>'Raw (R$)'!M2/'Raw (U$)'!$AC$1</f>
        <v>0</v>
      </c>
      <c r="N2" s="40">
        <f>'Raw (R$)'!N2/'Raw (U$)'!$AC$1</f>
        <v>0</v>
      </c>
      <c r="O2" s="40">
        <f>'Raw (R$)'!O2/'Raw (U$)'!$AC$1</f>
        <v>0</v>
      </c>
      <c r="P2" s="40">
        <f>'Raw (R$)'!P2/'Raw (U$)'!$AC$1</f>
        <v>0</v>
      </c>
      <c r="Q2" s="40">
        <f>'Raw (R$)'!Q2/'Raw (U$)'!$AC$1</f>
        <v>0</v>
      </c>
      <c r="R2" s="40">
        <f>'Raw (R$)'!R2/'Raw (U$)'!$AC$1</f>
        <v>0</v>
      </c>
      <c r="S2" s="40">
        <f>'Raw (R$)'!S2/'Raw (U$)'!$AC$1</f>
        <v>0</v>
      </c>
      <c r="T2" s="40">
        <f>'Raw (R$)'!T2/'Raw (U$)'!$AC$1</f>
        <v>0</v>
      </c>
      <c r="U2" s="40">
        <f>'Raw (R$)'!U2/'Raw (U$)'!$AC$1</f>
        <v>0</v>
      </c>
      <c r="V2" s="40">
        <f>'Raw (R$)'!V2/'Raw (U$)'!$AC$1</f>
        <v>0</v>
      </c>
      <c r="W2" s="40">
        <f>'Raw (R$)'!W2/'Raw (U$)'!$AC$1</f>
        <v>0</v>
      </c>
      <c r="X2" s="40">
        <f>'Raw (R$)'!X2/'Raw (U$)'!$AC$1</f>
        <v>0</v>
      </c>
      <c r="Y2" s="40">
        <f>'Raw (R$)'!Y2/'Raw (U$)'!$AC$1</f>
        <v>2495.7055214723928</v>
      </c>
      <c r="Z2" s="40">
        <f>'Raw (R$)'!Z2/'Raw (U$)'!$AC$1</f>
        <v>0</v>
      </c>
      <c r="AA2" s="40">
        <f>'Raw (R$)'!AA2/'Raw (U$)'!$AC$1</f>
        <v>2569.3251533742332</v>
      </c>
      <c r="AB2" t="s">
        <v>28</v>
      </c>
    </row>
    <row r="3" spans="1:29" x14ac:dyDescent="0.2">
      <c r="A3" t="s">
        <v>28</v>
      </c>
      <c r="B3" t="s">
        <v>29</v>
      </c>
      <c r="C3">
        <v>6</v>
      </c>
      <c r="D3">
        <v>1</v>
      </c>
      <c r="E3" s="40">
        <f>'Raw (R$)'!E3/'Raw (U$)'!$AC$1</f>
        <v>444.78527607361968</v>
      </c>
      <c r="F3" s="60">
        <f>'Raw (R$)'!F3/'Raw (U$)'!$AC$1</f>
        <v>0</v>
      </c>
      <c r="G3" s="60">
        <f>'Raw (R$)'!G3/'Raw (U$)'!$AC$1</f>
        <v>0</v>
      </c>
      <c r="H3" s="40">
        <f>'Raw (R$)'!H3/'Raw (U$)'!$AC$1</f>
        <v>0</v>
      </c>
      <c r="I3" s="40">
        <f>'Raw (R$)'!I3/'Raw (U$)'!$AC$1</f>
        <v>0</v>
      </c>
      <c r="J3" s="40">
        <f>'Raw (R$)'!J3/'Raw (U$)'!$AC$1</f>
        <v>0</v>
      </c>
      <c r="K3" s="40">
        <f>'Raw (R$)'!K3/'Raw (U$)'!$AC$1</f>
        <v>0</v>
      </c>
      <c r="L3" s="40">
        <f>'Raw (R$)'!L3/'Raw (U$)'!$AC$1</f>
        <v>0</v>
      </c>
      <c r="M3" s="40">
        <f>'Raw (R$)'!M3/'Raw (U$)'!$AC$1</f>
        <v>0</v>
      </c>
      <c r="N3" s="40">
        <f>'Raw (R$)'!N3/'Raw (U$)'!$AC$1</f>
        <v>0</v>
      </c>
      <c r="O3" s="40">
        <f>'Raw (R$)'!O3/'Raw (U$)'!$AC$1</f>
        <v>0</v>
      </c>
      <c r="P3" s="40">
        <f>'Raw (R$)'!P3/'Raw (U$)'!$AC$1</f>
        <v>0</v>
      </c>
      <c r="Q3" s="40">
        <f>'Raw (R$)'!Q3/'Raw (U$)'!$AC$1</f>
        <v>0</v>
      </c>
      <c r="R3" s="40">
        <f>'Raw (R$)'!R3/'Raw (U$)'!$AC$1</f>
        <v>0</v>
      </c>
      <c r="S3" s="40">
        <f>'Raw (R$)'!S3/'Raw (U$)'!$AC$1</f>
        <v>0</v>
      </c>
      <c r="T3" s="40">
        <f>'Raw (R$)'!T3/'Raw (U$)'!$AC$1</f>
        <v>0</v>
      </c>
      <c r="U3" s="40">
        <f>'Raw (R$)'!U3/'Raw (U$)'!$AC$1</f>
        <v>0</v>
      </c>
      <c r="V3" s="40">
        <f>'Raw (R$)'!V3/'Raw (U$)'!$AC$1</f>
        <v>0</v>
      </c>
      <c r="W3" s="40">
        <f>'Raw (R$)'!W3/'Raw (U$)'!$AC$1</f>
        <v>0</v>
      </c>
      <c r="X3" s="40">
        <f>'Raw (R$)'!X3/'Raw (U$)'!$AC$1</f>
        <v>1295.7055214723928</v>
      </c>
      <c r="Y3" s="40">
        <f>'Raw (R$)'!Y3/'Raw (U$)'!$AC$1</f>
        <v>2495.7055214723928</v>
      </c>
      <c r="Z3" s="40">
        <f>'Raw (R$)'!Z3/'Raw (U$)'!$AC$1</f>
        <v>0</v>
      </c>
      <c r="AA3" s="40">
        <f>'Raw (R$)'!AA3/'Raw (U$)'!$AC$1</f>
        <v>4236.1963190184051</v>
      </c>
      <c r="AB3" t="s">
        <v>28</v>
      </c>
    </row>
    <row r="4" spans="1:29" x14ac:dyDescent="0.2">
      <c r="A4" t="s">
        <v>28</v>
      </c>
      <c r="B4" t="s">
        <v>29</v>
      </c>
      <c r="C4">
        <v>5</v>
      </c>
      <c r="D4">
        <v>1</v>
      </c>
      <c r="E4" s="40">
        <f>'Raw (R$)'!E4/'Raw (U$)'!$AC$1</f>
        <v>122.69938650306749</v>
      </c>
      <c r="F4" s="60">
        <f>'Raw (R$)'!F4/'Raw (U$)'!$AC$1</f>
        <v>0</v>
      </c>
      <c r="G4" s="60">
        <f>'Raw (R$)'!G4/'Raw (U$)'!$AC$1</f>
        <v>0</v>
      </c>
      <c r="H4" s="40">
        <f>'Raw (R$)'!H4/'Raw (U$)'!$AC$1</f>
        <v>0</v>
      </c>
      <c r="I4" s="40">
        <f>'Raw (R$)'!I4/'Raw (U$)'!$AC$1</f>
        <v>0</v>
      </c>
      <c r="J4" s="40">
        <f>'Raw (R$)'!J4/'Raw (U$)'!$AC$1</f>
        <v>0</v>
      </c>
      <c r="K4" s="40">
        <f>'Raw (R$)'!K4/'Raw (U$)'!$AC$1</f>
        <v>0</v>
      </c>
      <c r="L4" s="40">
        <f>'Raw (R$)'!L4/'Raw (U$)'!$AC$1</f>
        <v>0</v>
      </c>
      <c r="M4" s="40">
        <f>'Raw (R$)'!M4/'Raw (U$)'!$AC$1</f>
        <v>0</v>
      </c>
      <c r="N4" s="40">
        <f>'Raw (R$)'!N4/'Raw (U$)'!$AC$1</f>
        <v>0</v>
      </c>
      <c r="O4" s="40">
        <f>'Raw (R$)'!O4/'Raw (U$)'!$AC$1</f>
        <v>0</v>
      </c>
      <c r="P4" s="40">
        <f>'Raw (R$)'!P4/'Raw (U$)'!$AC$1</f>
        <v>0</v>
      </c>
      <c r="Q4" s="40">
        <f>'Raw (R$)'!Q4/'Raw (U$)'!$AC$1</f>
        <v>0</v>
      </c>
      <c r="R4" s="40">
        <f>'Raw (R$)'!R4/'Raw (U$)'!$AC$1</f>
        <v>981.59509202453989</v>
      </c>
      <c r="S4" s="40">
        <f>'Raw (R$)'!S4/'Raw (U$)'!$AC$1</f>
        <v>0</v>
      </c>
      <c r="T4" s="40">
        <f>'Raw (R$)'!T4/'Raw (U$)'!$AC$1</f>
        <v>0</v>
      </c>
      <c r="U4" s="40">
        <f>'Raw (R$)'!U4/'Raw (U$)'!$AC$1</f>
        <v>0</v>
      </c>
      <c r="V4" s="40">
        <f>'Raw (R$)'!V4/'Raw (U$)'!$AC$1</f>
        <v>831.90184049079755</v>
      </c>
      <c r="W4" s="40">
        <f>'Raw (R$)'!W4/'Raw (U$)'!$AC$1</f>
        <v>0</v>
      </c>
      <c r="X4" s="40">
        <f>'Raw (R$)'!X4/'Raw (U$)'!$AC$1</f>
        <v>1104.2944785276075</v>
      </c>
      <c r="Y4" s="40">
        <f>'Raw (R$)'!Y4/'Raw (U$)'!$AC$1</f>
        <v>0</v>
      </c>
      <c r="Z4" s="40">
        <f>'Raw (R$)'!Z4/'Raw (U$)'!$AC$1</f>
        <v>0</v>
      </c>
      <c r="AA4" s="40">
        <f>'Raw (R$)'!AA4/'Raw (U$)'!$AC$1</f>
        <v>3040.4907975460123</v>
      </c>
      <c r="AB4" t="s">
        <v>28</v>
      </c>
    </row>
    <row r="5" spans="1:29" x14ac:dyDescent="0.2">
      <c r="A5" t="s">
        <v>28</v>
      </c>
      <c r="B5" t="s">
        <v>29</v>
      </c>
      <c r="C5">
        <v>4</v>
      </c>
      <c r="D5">
        <v>1</v>
      </c>
      <c r="E5" s="40">
        <f>'Raw (R$)'!E5/'Raw (U$)'!$AC$1</f>
        <v>137.42331288343559</v>
      </c>
      <c r="F5" s="60">
        <f>'Raw (R$)'!F5/'Raw (U$)'!$AC$1</f>
        <v>0</v>
      </c>
      <c r="G5" s="60">
        <f>'Raw (R$)'!G5/'Raw (U$)'!$AC$1</f>
        <v>0</v>
      </c>
      <c r="H5" s="40">
        <f>'Raw (R$)'!H5/'Raw (U$)'!$AC$1</f>
        <v>0</v>
      </c>
      <c r="I5" s="40">
        <f>'Raw (R$)'!I5/'Raw (U$)'!$AC$1</f>
        <v>0</v>
      </c>
      <c r="J5" s="40">
        <f>'Raw (R$)'!J5/'Raw (U$)'!$AC$1</f>
        <v>0</v>
      </c>
      <c r="K5" s="40">
        <f>'Raw (R$)'!K5/'Raw (U$)'!$AC$1</f>
        <v>0</v>
      </c>
      <c r="L5" s="40">
        <f>'Raw (R$)'!L5/'Raw (U$)'!$AC$1</f>
        <v>0</v>
      </c>
      <c r="M5" s="40">
        <f>'Raw (R$)'!M5/'Raw (U$)'!$AC$1</f>
        <v>0</v>
      </c>
      <c r="N5" s="40">
        <f>'Raw (R$)'!N5/'Raw (U$)'!$AC$1</f>
        <v>0</v>
      </c>
      <c r="O5" s="40">
        <f>'Raw (R$)'!O5/'Raw (U$)'!$AC$1</f>
        <v>0</v>
      </c>
      <c r="P5" s="40">
        <f>'Raw (R$)'!P5/'Raw (U$)'!$AC$1</f>
        <v>0</v>
      </c>
      <c r="Q5" s="40">
        <f>'Raw (R$)'!Q5/'Raw (U$)'!$AC$1</f>
        <v>0</v>
      </c>
      <c r="R5" s="40">
        <f>'Raw (R$)'!R5/'Raw (U$)'!$AC$1</f>
        <v>613.49693251533745</v>
      </c>
      <c r="S5" s="40">
        <f>'Raw (R$)'!S5/'Raw (U$)'!$AC$1</f>
        <v>0</v>
      </c>
      <c r="T5" s="40">
        <f>'Raw (R$)'!T5/'Raw (U$)'!$AC$1</f>
        <v>0</v>
      </c>
      <c r="U5" s="40">
        <f>'Raw (R$)'!U5/'Raw (U$)'!$AC$1</f>
        <v>0</v>
      </c>
      <c r="V5" s="40">
        <f>'Raw (R$)'!V5/'Raw (U$)'!$AC$1</f>
        <v>831.90184049079755</v>
      </c>
      <c r="W5" s="40">
        <f>'Raw (R$)'!W5/'Raw (U$)'!$AC$1</f>
        <v>0</v>
      </c>
      <c r="X5" s="40">
        <f>'Raw (R$)'!X5/'Raw (U$)'!$AC$1</f>
        <v>493.25153374233133</v>
      </c>
      <c r="Y5" s="40">
        <f>'Raw (R$)'!Y5/'Raw (U$)'!$AC$1</f>
        <v>0</v>
      </c>
      <c r="Z5" s="40">
        <f>'Raw (R$)'!Z5/'Raw (U$)'!$AC$1</f>
        <v>0</v>
      </c>
      <c r="AA5" s="40">
        <f>'Raw (R$)'!AA5/'Raw (U$)'!$AC$1</f>
        <v>1938.6503067484664</v>
      </c>
      <c r="AB5" t="s">
        <v>28</v>
      </c>
    </row>
    <row r="6" spans="1:29" x14ac:dyDescent="0.2">
      <c r="A6" t="s">
        <v>28</v>
      </c>
      <c r="B6" t="s">
        <v>29</v>
      </c>
      <c r="C6">
        <v>3</v>
      </c>
      <c r="D6">
        <v>0</v>
      </c>
      <c r="E6" s="40">
        <f>'Raw (R$)'!E6/'Raw (U$)'!$AC$1</f>
        <v>55.214723926380373</v>
      </c>
      <c r="F6" s="60">
        <f>'Raw (R$)'!F6/'Raw (U$)'!$AC$1</f>
        <v>0</v>
      </c>
      <c r="G6" s="60">
        <f>'Raw (R$)'!G6/'Raw (U$)'!$AC$1</f>
        <v>0</v>
      </c>
      <c r="H6" s="40">
        <f>'Raw (R$)'!H6/'Raw (U$)'!$AC$1</f>
        <v>0</v>
      </c>
      <c r="I6" s="40">
        <f>'Raw (R$)'!I6/'Raw (U$)'!$AC$1</f>
        <v>0</v>
      </c>
      <c r="J6" s="40">
        <f>'Raw (R$)'!J6/'Raw (U$)'!$AC$1</f>
        <v>0</v>
      </c>
      <c r="K6" s="40">
        <f>'Raw (R$)'!K6/'Raw (U$)'!$AC$1</f>
        <v>0</v>
      </c>
      <c r="L6" s="40">
        <f>'Raw (R$)'!L6/'Raw (U$)'!$AC$1</f>
        <v>0</v>
      </c>
      <c r="M6" s="40">
        <f>'Raw (R$)'!M6/'Raw (U$)'!$AC$1</f>
        <v>0</v>
      </c>
      <c r="N6" s="40">
        <f>'Raw (R$)'!N6/'Raw (U$)'!$AC$1</f>
        <v>0</v>
      </c>
      <c r="O6" s="40">
        <f>'Raw (R$)'!O6/'Raw (U$)'!$AC$1</f>
        <v>0</v>
      </c>
      <c r="P6" s="40">
        <f>'Raw (R$)'!P6/'Raw (U$)'!$AC$1</f>
        <v>0</v>
      </c>
      <c r="Q6" s="40">
        <f>'Raw (R$)'!Q6/'Raw (U$)'!$AC$1</f>
        <v>0</v>
      </c>
      <c r="R6" s="40">
        <f>'Raw (R$)'!R6/'Raw (U$)'!$AC$1</f>
        <v>1963.1901840490798</v>
      </c>
      <c r="S6" s="40">
        <f>'Raw (R$)'!S6/'Raw (U$)'!$AC$1</f>
        <v>0</v>
      </c>
      <c r="T6" s="40">
        <f>'Raw (R$)'!T6/'Raw (U$)'!$AC$1</f>
        <v>0</v>
      </c>
      <c r="U6" s="40">
        <f>'Raw (R$)'!U6/'Raw (U$)'!$AC$1</f>
        <v>0</v>
      </c>
      <c r="V6" s="40">
        <f>'Raw (R$)'!V6/'Raw (U$)'!$AC$1</f>
        <v>831.90184049079755</v>
      </c>
      <c r="W6" s="40">
        <f>'Raw (R$)'!W6/'Raw (U$)'!$AC$1</f>
        <v>0</v>
      </c>
      <c r="X6" s="40">
        <f>'Raw (R$)'!X6/'Raw (U$)'!$AC$1</f>
        <v>780.36809815950926</v>
      </c>
      <c r="Y6" s="40">
        <f>'Raw (R$)'!Y6/'Raw (U$)'!$AC$1</f>
        <v>0</v>
      </c>
      <c r="Z6" s="40">
        <f>'Raw (R$)'!Z6/'Raw (U$)'!$AC$1</f>
        <v>0</v>
      </c>
      <c r="AA6" s="40">
        <f>'Raw (R$)'!AA6/'Raw (U$)'!$AC$1</f>
        <v>3630.6748466257673</v>
      </c>
      <c r="AB6" t="s">
        <v>28</v>
      </c>
    </row>
    <row r="7" spans="1:29" x14ac:dyDescent="0.2">
      <c r="A7" t="s">
        <v>28</v>
      </c>
      <c r="B7" t="s">
        <v>29</v>
      </c>
      <c r="C7">
        <v>6</v>
      </c>
      <c r="D7">
        <v>0</v>
      </c>
      <c r="E7" s="40">
        <f>'Raw (R$)'!E7/'Raw (U$)'!$AC$1</f>
        <v>355.82822085889575</v>
      </c>
      <c r="F7" s="60">
        <f>'Raw (R$)'!F7/'Raw (U$)'!$AC$1</f>
        <v>0</v>
      </c>
      <c r="G7" s="60">
        <f>'Raw (R$)'!G7/'Raw (U$)'!$AC$1</f>
        <v>0</v>
      </c>
      <c r="H7" s="40">
        <f>'Raw (R$)'!H7/'Raw (U$)'!$AC$1</f>
        <v>0</v>
      </c>
      <c r="I7" s="40">
        <f>'Raw (R$)'!I7/'Raw (U$)'!$AC$1</f>
        <v>0</v>
      </c>
      <c r="J7" s="40">
        <f>'Raw (R$)'!J7/'Raw (U$)'!$AC$1</f>
        <v>0</v>
      </c>
      <c r="K7" s="40">
        <f>'Raw (R$)'!K7/'Raw (U$)'!$AC$1</f>
        <v>0</v>
      </c>
      <c r="L7" s="40">
        <f>'Raw (R$)'!L7/'Raw (U$)'!$AC$1</f>
        <v>0</v>
      </c>
      <c r="M7" s="40">
        <f>'Raw (R$)'!M7/'Raw (U$)'!$AC$1</f>
        <v>0</v>
      </c>
      <c r="N7" s="40">
        <f>'Raw (R$)'!N7/'Raw (U$)'!$AC$1</f>
        <v>0</v>
      </c>
      <c r="O7" s="40">
        <f>'Raw (R$)'!O7/'Raw (U$)'!$AC$1</f>
        <v>0</v>
      </c>
      <c r="P7" s="40">
        <f>'Raw (R$)'!P7/'Raw (U$)'!$AC$1</f>
        <v>0</v>
      </c>
      <c r="Q7" s="40">
        <f>'Raw (R$)'!Q7/'Raw (U$)'!$AC$1</f>
        <v>0</v>
      </c>
      <c r="R7" s="40">
        <f>'Raw (R$)'!R7/'Raw (U$)'!$AC$1</f>
        <v>981.59509202453989</v>
      </c>
      <c r="S7" s="40">
        <f>'Raw (R$)'!S7/'Raw (U$)'!$AC$1</f>
        <v>0</v>
      </c>
      <c r="T7" s="40">
        <f>'Raw (R$)'!T7/'Raw (U$)'!$AC$1</f>
        <v>0</v>
      </c>
      <c r="U7" s="40">
        <f>'Raw (R$)'!U7/'Raw (U$)'!$AC$1</f>
        <v>0</v>
      </c>
      <c r="V7" s="40">
        <f>'Raw (R$)'!V7/'Raw (U$)'!$AC$1</f>
        <v>831.90184049079755</v>
      </c>
      <c r="W7" s="40">
        <f>'Raw (R$)'!W7/'Raw (U$)'!$AC$1</f>
        <v>0</v>
      </c>
      <c r="X7" s="40">
        <f>'Raw (R$)'!X7/'Raw (U$)'!$AC$1</f>
        <v>1811.0429447852762</v>
      </c>
      <c r="Y7" s="40">
        <f>'Raw (R$)'!Y7/'Raw (U$)'!$AC$1</f>
        <v>0</v>
      </c>
      <c r="Z7" s="40">
        <f>'Raw (R$)'!Z7/'Raw (U$)'!$AC$1</f>
        <v>0</v>
      </c>
      <c r="AA7" s="40">
        <f>'Raw (R$)'!AA7/'Raw (U$)'!$AC$1</f>
        <v>3980.3680981595094</v>
      </c>
      <c r="AB7" t="s">
        <v>28</v>
      </c>
    </row>
    <row r="8" spans="1:29" x14ac:dyDescent="0.2">
      <c r="A8" t="s">
        <v>28</v>
      </c>
      <c r="B8" t="s">
        <v>29</v>
      </c>
      <c r="C8">
        <v>1</v>
      </c>
      <c r="D8">
        <v>2</v>
      </c>
      <c r="E8" s="40">
        <f>'Raw (R$)'!E8/'Raw (U$)'!$AC$1</f>
        <v>0</v>
      </c>
      <c r="F8" s="60">
        <f>'Raw (R$)'!F8/'Raw (U$)'!$AC$1</f>
        <v>0</v>
      </c>
      <c r="G8" s="60">
        <f>'Raw (R$)'!G8/'Raw (U$)'!$AC$1</f>
        <v>0</v>
      </c>
      <c r="H8" s="40">
        <f>'Raw (R$)'!H8/'Raw (U$)'!$AC$1</f>
        <v>0</v>
      </c>
      <c r="I8" s="40">
        <f>'Raw (R$)'!I8/'Raw (U$)'!$AC$1</f>
        <v>0</v>
      </c>
      <c r="J8" s="40">
        <f>'Raw (R$)'!J8/'Raw (U$)'!$AC$1</f>
        <v>0</v>
      </c>
      <c r="K8" s="40">
        <f>'Raw (R$)'!K8/'Raw (U$)'!$AC$1</f>
        <v>0</v>
      </c>
      <c r="L8" s="40">
        <f>'Raw (R$)'!L8/'Raw (U$)'!$AC$1</f>
        <v>0</v>
      </c>
      <c r="M8" s="40">
        <f>'Raw (R$)'!M8/'Raw (U$)'!$AC$1</f>
        <v>0</v>
      </c>
      <c r="N8" s="40">
        <f>'Raw (R$)'!N8/'Raw (U$)'!$AC$1</f>
        <v>0</v>
      </c>
      <c r="O8" s="40">
        <f>'Raw (R$)'!O8/'Raw (U$)'!$AC$1</f>
        <v>0</v>
      </c>
      <c r="P8" s="40">
        <f>'Raw (R$)'!P8/'Raw (U$)'!$AC$1</f>
        <v>0</v>
      </c>
      <c r="Q8" s="40">
        <f>'Raw (R$)'!Q8/'Raw (U$)'!$AC$1</f>
        <v>0</v>
      </c>
      <c r="R8" s="40">
        <f>'Raw (R$)'!R8/'Raw (U$)'!$AC$1</f>
        <v>0</v>
      </c>
      <c r="S8" s="40">
        <f>'Raw (R$)'!S8/'Raw (U$)'!$AC$1</f>
        <v>0</v>
      </c>
      <c r="T8" s="40">
        <f>'Raw (R$)'!T8/'Raw (U$)'!$AC$1</f>
        <v>0</v>
      </c>
      <c r="U8" s="40">
        <f>'Raw (R$)'!U8/'Raw (U$)'!$AC$1</f>
        <v>0</v>
      </c>
      <c r="V8" s="40">
        <f>'Raw (R$)'!V8/'Raw (U$)'!$AC$1</f>
        <v>831.90184049079755</v>
      </c>
      <c r="W8" s="40">
        <f>'Raw (R$)'!W8/'Raw (U$)'!$AC$1</f>
        <v>0</v>
      </c>
      <c r="X8" s="40">
        <f>'Raw (R$)'!X8/'Raw (U$)'!$AC$1</f>
        <v>780.36809815950926</v>
      </c>
      <c r="Y8" s="40">
        <f>'Raw (R$)'!Y8/'Raw (U$)'!$AC$1</f>
        <v>0</v>
      </c>
      <c r="Z8" s="40">
        <f>'Raw (R$)'!Z8/'Raw (U$)'!$AC$1</f>
        <v>368.0981595092025</v>
      </c>
      <c r="AA8" s="40">
        <f>'Raw (R$)'!AA8/'Raw (U$)'!$AC$1</f>
        <v>1980.3680981595094</v>
      </c>
      <c r="AB8" t="s">
        <v>28</v>
      </c>
    </row>
    <row r="9" spans="1:29" x14ac:dyDescent="0.2">
      <c r="A9" t="s">
        <v>28</v>
      </c>
      <c r="B9" t="s">
        <v>30</v>
      </c>
      <c r="C9">
        <v>3</v>
      </c>
      <c r="D9">
        <v>1</v>
      </c>
      <c r="E9" s="40">
        <f>'Raw (R$)'!E9/'Raw (U$)'!$AC$1</f>
        <v>429.44785276073623</v>
      </c>
      <c r="F9" s="60">
        <f>'Raw (R$)'!F9/'Raw (U$)'!$AC$1</f>
        <v>0</v>
      </c>
      <c r="G9" s="60">
        <f>'Raw (R$)'!G9/'Raw (U$)'!$AC$1</f>
        <v>0</v>
      </c>
      <c r="H9" s="40">
        <f>'Raw (R$)'!H9/'Raw (U$)'!$AC$1</f>
        <v>0</v>
      </c>
      <c r="I9" s="40">
        <f>'Raw (R$)'!I9/'Raw (U$)'!$AC$1</f>
        <v>0</v>
      </c>
      <c r="J9" s="40">
        <f>'Raw (R$)'!J9/'Raw (U$)'!$AC$1</f>
        <v>0</v>
      </c>
      <c r="K9" s="40">
        <f>'Raw (R$)'!K9/'Raw (U$)'!$AC$1</f>
        <v>0</v>
      </c>
      <c r="L9" s="40">
        <f>'Raw (R$)'!L9/'Raw (U$)'!$AC$1</f>
        <v>0</v>
      </c>
      <c r="M9" s="40">
        <f>'Raw (R$)'!M9/'Raw (U$)'!$AC$1</f>
        <v>0</v>
      </c>
      <c r="N9" s="40">
        <f>'Raw (R$)'!N9/'Raw (U$)'!$AC$1</f>
        <v>0</v>
      </c>
      <c r="O9" s="40">
        <f>'Raw (R$)'!O9/'Raw (U$)'!$AC$1</f>
        <v>0</v>
      </c>
      <c r="P9" s="40">
        <f>'Raw (R$)'!P9/'Raw (U$)'!$AC$1</f>
        <v>0</v>
      </c>
      <c r="Q9" s="40">
        <f>'Raw (R$)'!Q9/'Raw (U$)'!$AC$1</f>
        <v>0</v>
      </c>
      <c r="R9" s="40">
        <f>'Raw (R$)'!R9/'Raw (U$)'!$AC$1</f>
        <v>1472.39263803681</v>
      </c>
      <c r="S9" s="40">
        <f>'Raw (R$)'!S9/'Raw (U$)'!$AC$1</f>
        <v>0</v>
      </c>
      <c r="T9" s="40">
        <f>'Raw (R$)'!T9/'Raw (U$)'!$AC$1</f>
        <v>0</v>
      </c>
      <c r="U9" s="40">
        <f>'Raw (R$)'!U9/'Raw (U$)'!$AC$1</f>
        <v>0</v>
      </c>
      <c r="V9" s="40">
        <f>'Raw (R$)'!V9/'Raw (U$)'!$AC$1</f>
        <v>831.90184049079755</v>
      </c>
      <c r="W9" s="40">
        <f>'Raw (R$)'!W9/'Raw (U$)'!$AC$1</f>
        <v>0</v>
      </c>
      <c r="X9" s="40">
        <f>'Raw (R$)'!X9/'Raw (U$)'!$AC$1</f>
        <v>0</v>
      </c>
      <c r="Y9" s="40">
        <f>'Raw (R$)'!Y9/'Raw (U$)'!$AC$1</f>
        <v>0</v>
      </c>
      <c r="Z9" s="40">
        <f>'Raw (R$)'!Z9/'Raw (U$)'!$AC$1</f>
        <v>2495.7055214723928</v>
      </c>
      <c r="AA9" s="40">
        <f>'Raw (R$)'!AA9/'Raw (U$)'!$AC$1</f>
        <v>5229.4478527607362</v>
      </c>
      <c r="AB9" t="s">
        <v>28</v>
      </c>
    </row>
    <row r="10" spans="1:29" x14ac:dyDescent="0.2">
      <c r="A10" t="s">
        <v>28</v>
      </c>
      <c r="B10" t="s">
        <v>30</v>
      </c>
      <c r="C10">
        <v>5</v>
      </c>
      <c r="D10">
        <v>0</v>
      </c>
      <c r="E10" s="40">
        <f>'Raw (R$)'!E10/'Raw (U$)'!$AC$1</f>
        <v>552.14723926380373</v>
      </c>
      <c r="F10" s="60">
        <f>'Raw (R$)'!F10/'Raw (U$)'!$AC$1</f>
        <v>0</v>
      </c>
      <c r="G10" s="60">
        <f>'Raw (R$)'!G10/'Raw (U$)'!$AC$1</f>
        <v>0</v>
      </c>
      <c r="H10" s="40">
        <f>'Raw (R$)'!H10/'Raw (U$)'!$AC$1</f>
        <v>0</v>
      </c>
      <c r="I10" s="40">
        <f>'Raw (R$)'!I10/'Raw (U$)'!$AC$1</f>
        <v>552.14723926380373</v>
      </c>
      <c r="J10" s="40">
        <f>'Raw (R$)'!J10/'Raw (U$)'!$AC$1</f>
        <v>0</v>
      </c>
      <c r="K10" s="40">
        <f>'Raw (R$)'!K10/'Raw (U$)'!$AC$1</f>
        <v>0</v>
      </c>
      <c r="L10" s="40">
        <f>'Raw (R$)'!L10/'Raw (U$)'!$AC$1</f>
        <v>0</v>
      </c>
      <c r="M10" s="40">
        <f>'Raw (R$)'!M10/'Raw (U$)'!$AC$1</f>
        <v>0</v>
      </c>
      <c r="N10" s="40">
        <f>'Raw (R$)'!N10/'Raw (U$)'!$AC$1</f>
        <v>0</v>
      </c>
      <c r="O10" s="40">
        <f>'Raw (R$)'!O10/'Raw (U$)'!$AC$1</f>
        <v>0</v>
      </c>
      <c r="P10" s="40">
        <f>'Raw (R$)'!P10/'Raw (U$)'!$AC$1</f>
        <v>0</v>
      </c>
      <c r="Q10" s="40">
        <f>'Raw (R$)'!Q10/'Raw (U$)'!$AC$1</f>
        <v>0</v>
      </c>
      <c r="R10" s="40">
        <f>'Raw (R$)'!R10/'Raw (U$)'!$AC$1</f>
        <v>184.04907975460125</v>
      </c>
      <c r="S10" s="40">
        <f>'Raw (R$)'!S10/'Raw (U$)'!$AC$1</f>
        <v>0</v>
      </c>
      <c r="T10" s="40">
        <f>'Raw (R$)'!T10/'Raw (U$)'!$AC$1</f>
        <v>0</v>
      </c>
      <c r="U10" s="40">
        <f>'Raw (R$)'!U10/'Raw (U$)'!$AC$1</f>
        <v>0</v>
      </c>
      <c r="V10" s="40">
        <f>'Raw (R$)'!V10/'Raw (U$)'!$AC$1</f>
        <v>831.90184049079755</v>
      </c>
      <c r="W10" s="40">
        <f>'Raw (R$)'!W10/'Raw (U$)'!$AC$1</f>
        <v>0</v>
      </c>
      <c r="X10" s="40">
        <f>'Raw (R$)'!X10/'Raw (U$)'!$AC$1</f>
        <v>1715.3374233128836</v>
      </c>
      <c r="Y10" s="40">
        <f>'Raw (R$)'!Y10/'Raw (U$)'!$AC$1</f>
        <v>0</v>
      </c>
      <c r="Z10" s="40">
        <f>'Raw (R$)'!Z10/'Raw (U$)'!$AC$1</f>
        <v>368.0981595092025</v>
      </c>
      <c r="AA10" s="40">
        <f>'Raw (R$)'!AA10/'Raw (U$)'!$AC$1</f>
        <v>4203.6809815950919</v>
      </c>
      <c r="AB10" t="s">
        <v>28</v>
      </c>
    </row>
    <row r="11" spans="1:29" x14ac:dyDescent="0.2">
      <c r="A11" t="s">
        <v>28</v>
      </c>
      <c r="B11" t="s">
        <v>31</v>
      </c>
      <c r="C11">
        <v>2</v>
      </c>
      <c r="D11">
        <v>0</v>
      </c>
      <c r="E11" s="40">
        <f>'Raw (R$)'!E11/'Raw (U$)'!$AC$1</f>
        <v>18.404907975460123</v>
      </c>
      <c r="F11" s="60">
        <f>'Raw (R$)'!F11/'Raw (U$)'!$AC$1</f>
        <v>0</v>
      </c>
      <c r="G11" s="60">
        <f>'Raw (R$)'!G11/'Raw (U$)'!$AC$1</f>
        <v>0</v>
      </c>
      <c r="H11" s="40">
        <f>'Raw (R$)'!H11/'Raw (U$)'!$AC$1</f>
        <v>0</v>
      </c>
      <c r="I11" s="40">
        <f>'Raw (R$)'!I11/'Raw (U$)'!$AC$1</f>
        <v>0</v>
      </c>
      <c r="J11" s="40">
        <f>'Raw (R$)'!J11/'Raw (U$)'!$AC$1</f>
        <v>0</v>
      </c>
      <c r="K11" s="40">
        <f>'Raw (R$)'!K11/'Raw (U$)'!$AC$1</f>
        <v>0</v>
      </c>
      <c r="L11" s="40">
        <f>'Raw (R$)'!L11/'Raw (U$)'!$AC$1</f>
        <v>0</v>
      </c>
      <c r="M11" s="40">
        <f>'Raw (R$)'!M11/'Raw (U$)'!$AC$1</f>
        <v>0</v>
      </c>
      <c r="N11" s="40">
        <f>'Raw (R$)'!N11/'Raw (U$)'!$AC$1</f>
        <v>0</v>
      </c>
      <c r="O11" s="40">
        <f>'Raw (R$)'!O11/'Raw (U$)'!$AC$1</f>
        <v>0</v>
      </c>
      <c r="P11" s="40">
        <f>'Raw (R$)'!P11/'Raw (U$)'!$AC$1</f>
        <v>0</v>
      </c>
      <c r="Q11" s="40">
        <f>'Raw (R$)'!Q11/'Raw (U$)'!$AC$1</f>
        <v>0</v>
      </c>
      <c r="R11" s="40">
        <f>'Raw (R$)'!R11/'Raw (U$)'!$AC$1</f>
        <v>0</v>
      </c>
      <c r="S11" s="40">
        <f>'Raw (R$)'!S11/'Raw (U$)'!$AC$1</f>
        <v>0</v>
      </c>
      <c r="T11" s="40">
        <f>'Raw (R$)'!T11/'Raw (U$)'!$AC$1</f>
        <v>0</v>
      </c>
      <c r="U11" s="40">
        <f>'Raw (R$)'!U11/'Raw (U$)'!$AC$1</f>
        <v>0</v>
      </c>
      <c r="V11" s="40">
        <f>'Raw (R$)'!V11/'Raw (U$)'!$AC$1</f>
        <v>831.90184049079755</v>
      </c>
      <c r="W11" s="40">
        <f>'Raw (R$)'!W11/'Raw (U$)'!$AC$1</f>
        <v>0</v>
      </c>
      <c r="X11" s="40">
        <f>'Raw (R$)'!X11/'Raw (U$)'!$AC$1</f>
        <v>397.54601226993867</v>
      </c>
      <c r="Y11" s="40">
        <f>'Raw (R$)'!Y11/'Raw (U$)'!$AC$1</f>
        <v>0</v>
      </c>
      <c r="Z11" s="40">
        <f>'Raw (R$)'!Z11/'Raw (U$)'!$AC$1</f>
        <v>736.19631901840501</v>
      </c>
      <c r="AA11" s="40">
        <f>'Raw (R$)'!AA11/'Raw (U$)'!$AC$1</f>
        <v>1984.0490797546013</v>
      </c>
      <c r="AB11" t="s">
        <v>28</v>
      </c>
    </row>
    <row r="12" spans="1:29" x14ac:dyDescent="0.2">
      <c r="A12" t="s">
        <v>28</v>
      </c>
      <c r="B12" t="s">
        <v>31</v>
      </c>
      <c r="C12">
        <v>5</v>
      </c>
      <c r="D12">
        <v>0</v>
      </c>
      <c r="E12" s="40">
        <f>'Raw (R$)'!E12/'Raw (U$)'!$AC$1</f>
        <v>176.68711656441718</v>
      </c>
      <c r="F12" s="60">
        <f>'Raw (R$)'!F12/'Raw (U$)'!$AC$1</f>
        <v>0</v>
      </c>
      <c r="G12" s="60">
        <f>'Raw (R$)'!G12/'Raw (U$)'!$AC$1</f>
        <v>0</v>
      </c>
      <c r="H12" s="40">
        <f>'Raw (R$)'!H12/'Raw (U$)'!$AC$1</f>
        <v>0</v>
      </c>
      <c r="I12" s="40">
        <f>'Raw (R$)'!I12/'Raw (U$)'!$AC$1</f>
        <v>0</v>
      </c>
      <c r="J12" s="40">
        <f>'Raw (R$)'!J12/'Raw (U$)'!$AC$1</f>
        <v>0</v>
      </c>
      <c r="K12" s="40">
        <f>'Raw (R$)'!K12/'Raw (U$)'!$AC$1</f>
        <v>0</v>
      </c>
      <c r="L12" s="40">
        <f>'Raw (R$)'!L12/'Raw (U$)'!$AC$1</f>
        <v>0</v>
      </c>
      <c r="M12" s="40">
        <f>'Raw (R$)'!M12/'Raw (U$)'!$AC$1</f>
        <v>0</v>
      </c>
      <c r="N12" s="40">
        <f>'Raw (R$)'!N12/'Raw (U$)'!$AC$1</f>
        <v>0</v>
      </c>
      <c r="O12" s="40">
        <f>'Raw (R$)'!O12/'Raw (U$)'!$AC$1</f>
        <v>0</v>
      </c>
      <c r="P12" s="40">
        <f>'Raw (R$)'!P12/'Raw (U$)'!$AC$1</f>
        <v>0</v>
      </c>
      <c r="Q12" s="40">
        <f>'Raw (R$)'!Q12/'Raw (U$)'!$AC$1</f>
        <v>0</v>
      </c>
      <c r="R12" s="40">
        <f>'Raw (R$)'!R12/'Raw (U$)'!$AC$1</f>
        <v>0</v>
      </c>
      <c r="S12" s="40">
        <f>'Raw (R$)'!S12/'Raw (U$)'!$AC$1</f>
        <v>0</v>
      </c>
      <c r="T12" s="40">
        <f>'Raw (R$)'!T12/'Raw (U$)'!$AC$1</f>
        <v>0</v>
      </c>
      <c r="U12" s="40">
        <f>'Raw (R$)'!U12/'Raw (U$)'!$AC$1</f>
        <v>0</v>
      </c>
      <c r="V12" s="40">
        <f>'Raw (R$)'!V12/'Raw (U$)'!$AC$1</f>
        <v>0</v>
      </c>
      <c r="W12" s="40">
        <f>'Raw (R$)'!W12/'Raw (U$)'!$AC$1</f>
        <v>0</v>
      </c>
      <c r="X12" s="40">
        <f>'Raw (R$)'!X12/'Raw (U$)'!$AC$1</f>
        <v>1244.1717791411045</v>
      </c>
      <c r="Y12" s="40">
        <f>'Raw (R$)'!Y12/'Raw (U$)'!$AC$1</f>
        <v>0</v>
      </c>
      <c r="Z12" s="40">
        <f>'Raw (R$)'!Z12/'Raw (U$)'!$AC$1</f>
        <v>736.19631901840501</v>
      </c>
      <c r="AA12" s="40">
        <f>'Raw (R$)'!AA12/'Raw (U$)'!$AC$1</f>
        <v>2157.0552147239264</v>
      </c>
      <c r="AB12" t="s">
        <v>28</v>
      </c>
    </row>
    <row r="13" spans="1:29" x14ac:dyDescent="0.2">
      <c r="A13" t="s">
        <v>28</v>
      </c>
      <c r="B13" t="s">
        <v>32</v>
      </c>
      <c r="C13">
        <v>3</v>
      </c>
      <c r="D13">
        <v>1</v>
      </c>
      <c r="E13" s="40">
        <f>'Raw (R$)'!E13/'Raw (U$)'!$AC$1</f>
        <v>220.85889570552149</v>
      </c>
      <c r="F13" s="60">
        <f>'Raw (R$)'!F13/'Raw (U$)'!$AC$1</f>
        <v>0</v>
      </c>
      <c r="G13" s="60">
        <f>'Raw (R$)'!G13/'Raw (U$)'!$AC$1</f>
        <v>0</v>
      </c>
      <c r="H13" s="40">
        <f>'Raw (R$)'!H13/'Raw (U$)'!$AC$1</f>
        <v>0</v>
      </c>
      <c r="I13" s="40">
        <f>'Raw (R$)'!I13/'Raw (U$)'!$AC$1</f>
        <v>0</v>
      </c>
      <c r="J13" s="40">
        <f>'Raw (R$)'!J13/'Raw (U$)'!$AC$1</f>
        <v>0</v>
      </c>
      <c r="K13" s="40">
        <f>'Raw (R$)'!K13/'Raw (U$)'!$AC$1</f>
        <v>0</v>
      </c>
      <c r="L13" s="40">
        <f>'Raw (R$)'!L13/'Raw (U$)'!$AC$1</f>
        <v>0</v>
      </c>
      <c r="M13" s="40">
        <f>'Raw (R$)'!M13/'Raw (U$)'!$AC$1</f>
        <v>0</v>
      </c>
      <c r="N13" s="40">
        <f>'Raw (R$)'!N13/'Raw (U$)'!$AC$1</f>
        <v>0</v>
      </c>
      <c r="O13" s="40">
        <f>'Raw (R$)'!O13/'Raw (U$)'!$AC$1</f>
        <v>0</v>
      </c>
      <c r="P13" s="40">
        <f>'Raw (R$)'!P13/'Raw (U$)'!$AC$1</f>
        <v>0</v>
      </c>
      <c r="Q13" s="40">
        <f>'Raw (R$)'!Q13/'Raw (U$)'!$AC$1</f>
        <v>0</v>
      </c>
      <c r="R13" s="40">
        <f>'Raw (R$)'!R13/'Raw (U$)'!$AC$1</f>
        <v>0</v>
      </c>
      <c r="S13" s="40">
        <f>'Raw (R$)'!S13/'Raw (U$)'!$AC$1</f>
        <v>0</v>
      </c>
      <c r="T13" s="40">
        <f>'Raw (R$)'!T13/'Raw (U$)'!$AC$1</f>
        <v>0</v>
      </c>
      <c r="U13" s="40">
        <f>'Raw (R$)'!U13/'Raw (U$)'!$AC$1</f>
        <v>0</v>
      </c>
      <c r="V13" s="40">
        <f>'Raw (R$)'!V13/'Raw (U$)'!$AC$1</f>
        <v>0</v>
      </c>
      <c r="W13" s="40">
        <f>'Raw (R$)'!W13/'Raw (U$)'!$AC$1</f>
        <v>0</v>
      </c>
      <c r="X13" s="40">
        <f>'Raw (R$)'!X13/'Raw (U$)'!$AC$1</f>
        <v>957.0552147239265</v>
      </c>
      <c r="Y13" s="40">
        <f>'Raw (R$)'!Y13/'Raw (U$)'!$AC$1</f>
        <v>0</v>
      </c>
      <c r="Z13" s="40">
        <f>'Raw (R$)'!Z13/'Raw (U$)'!$AC$1</f>
        <v>2208.5889570552149</v>
      </c>
      <c r="AA13" s="40">
        <f>'Raw (R$)'!AA13/'Raw (U$)'!$AC$1</f>
        <v>3386.503067484663</v>
      </c>
      <c r="AB13" t="s">
        <v>28</v>
      </c>
    </row>
    <row r="14" spans="1:29" x14ac:dyDescent="0.2">
      <c r="A14" t="s">
        <v>28</v>
      </c>
      <c r="B14" t="s">
        <v>32</v>
      </c>
      <c r="C14">
        <v>5</v>
      </c>
      <c r="D14">
        <v>0</v>
      </c>
      <c r="E14" s="40">
        <f>'Raw (R$)'!E14/'Raw (U$)'!$AC$1</f>
        <v>122.69938650306749</v>
      </c>
      <c r="F14" s="60">
        <f>'Raw (R$)'!F14/'Raw (U$)'!$AC$1</f>
        <v>0</v>
      </c>
      <c r="G14" s="60">
        <f>'Raw (R$)'!G14/'Raw (U$)'!$AC$1</f>
        <v>0</v>
      </c>
      <c r="H14" s="40">
        <f>'Raw (R$)'!H14/'Raw (U$)'!$AC$1</f>
        <v>0</v>
      </c>
      <c r="I14" s="40">
        <f>'Raw (R$)'!I14/'Raw (U$)'!$AC$1</f>
        <v>0</v>
      </c>
      <c r="J14" s="40">
        <f>'Raw (R$)'!J14/'Raw (U$)'!$AC$1</f>
        <v>0</v>
      </c>
      <c r="K14" s="40">
        <f>'Raw (R$)'!K14/'Raw (U$)'!$AC$1</f>
        <v>0</v>
      </c>
      <c r="L14" s="40">
        <f>'Raw (R$)'!L14/'Raw (U$)'!$AC$1</f>
        <v>0</v>
      </c>
      <c r="M14" s="40">
        <f>'Raw (R$)'!M14/'Raw (U$)'!$AC$1</f>
        <v>0</v>
      </c>
      <c r="N14" s="40">
        <f>'Raw (R$)'!N14/'Raw (U$)'!$AC$1</f>
        <v>0</v>
      </c>
      <c r="O14" s="40">
        <f>'Raw (R$)'!O14/'Raw (U$)'!$AC$1</f>
        <v>0</v>
      </c>
      <c r="P14" s="40">
        <f>'Raw (R$)'!P14/'Raw (U$)'!$AC$1</f>
        <v>0</v>
      </c>
      <c r="Q14" s="40">
        <f>'Raw (R$)'!Q14/'Raw (U$)'!$AC$1</f>
        <v>0</v>
      </c>
      <c r="R14" s="40">
        <f>'Raw (R$)'!R14/'Raw (U$)'!$AC$1</f>
        <v>0</v>
      </c>
      <c r="S14" s="40">
        <f>'Raw (R$)'!S14/'Raw (U$)'!$AC$1</f>
        <v>0</v>
      </c>
      <c r="T14" s="40">
        <f>'Raw (R$)'!T14/'Raw (U$)'!$AC$1</f>
        <v>0</v>
      </c>
      <c r="U14" s="40">
        <f>'Raw (R$)'!U14/'Raw (U$)'!$AC$1</f>
        <v>0</v>
      </c>
      <c r="V14" s="40">
        <f>'Raw (R$)'!V14/'Raw (U$)'!$AC$1</f>
        <v>0</v>
      </c>
      <c r="W14" s="40">
        <f>'Raw (R$)'!W14/'Raw (U$)'!$AC$1</f>
        <v>0</v>
      </c>
      <c r="X14" s="40">
        <f>'Raw (R$)'!X14/'Raw (U$)'!$AC$1</f>
        <v>853.98773006134979</v>
      </c>
      <c r="Y14" s="40">
        <f>'Raw (R$)'!Y14/'Raw (U$)'!$AC$1</f>
        <v>0</v>
      </c>
      <c r="Z14" s="40">
        <f>'Raw (R$)'!Z14/'Raw (U$)'!$AC$1</f>
        <v>0</v>
      </c>
      <c r="AA14" s="40">
        <f>'Raw (R$)'!AA14/'Raw (U$)'!$AC$1</f>
        <v>976.68711656441724</v>
      </c>
      <c r="AB14" t="s">
        <v>28</v>
      </c>
    </row>
    <row r="15" spans="1:29" x14ac:dyDescent="0.2">
      <c r="A15" t="s">
        <v>28</v>
      </c>
      <c r="B15" t="s">
        <v>32</v>
      </c>
      <c r="C15">
        <v>4</v>
      </c>
      <c r="D15">
        <v>0</v>
      </c>
      <c r="E15" s="40">
        <f>'Raw (R$)'!E15/'Raw (U$)'!$AC$1</f>
        <v>96.932515337423325</v>
      </c>
      <c r="F15" s="60">
        <f>'Raw (R$)'!F15/'Raw (U$)'!$AC$1</f>
        <v>0</v>
      </c>
      <c r="G15" s="60">
        <f>'Raw (R$)'!G15/'Raw (U$)'!$AC$1</f>
        <v>0</v>
      </c>
      <c r="H15" s="40">
        <f>'Raw (R$)'!H15/'Raw (U$)'!$AC$1</f>
        <v>0</v>
      </c>
      <c r="I15" s="40">
        <f>'Raw (R$)'!I15/'Raw (U$)'!$AC$1</f>
        <v>0</v>
      </c>
      <c r="J15" s="40">
        <f>'Raw (R$)'!J15/'Raw (U$)'!$AC$1</f>
        <v>0</v>
      </c>
      <c r="K15" s="40">
        <f>'Raw (R$)'!K15/'Raw (U$)'!$AC$1</f>
        <v>0</v>
      </c>
      <c r="L15" s="40">
        <f>'Raw (R$)'!L15/'Raw (U$)'!$AC$1</f>
        <v>0</v>
      </c>
      <c r="M15" s="40">
        <f>'Raw (R$)'!M15/'Raw (U$)'!$AC$1</f>
        <v>0</v>
      </c>
      <c r="N15" s="40">
        <f>'Raw (R$)'!N15/'Raw (U$)'!$AC$1</f>
        <v>0</v>
      </c>
      <c r="O15" s="40">
        <f>'Raw (R$)'!O15/'Raw (U$)'!$AC$1</f>
        <v>0</v>
      </c>
      <c r="P15" s="40">
        <f>'Raw (R$)'!P15/'Raw (U$)'!$AC$1</f>
        <v>0</v>
      </c>
      <c r="Q15" s="40">
        <f>'Raw (R$)'!Q15/'Raw (U$)'!$AC$1</f>
        <v>0</v>
      </c>
      <c r="R15" s="40">
        <f>'Raw (R$)'!R15/'Raw (U$)'!$AC$1</f>
        <v>0</v>
      </c>
      <c r="S15" s="40">
        <f>'Raw (R$)'!S15/'Raw (U$)'!$AC$1</f>
        <v>0</v>
      </c>
      <c r="T15" s="40">
        <f>'Raw (R$)'!T15/'Raw (U$)'!$AC$1</f>
        <v>0</v>
      </c>
      <c r="U15" s="40">
        <f>'Raw (R$)'!U15/'Raw (U$)'!$AC$1</f>
        <v>0</v>
      </c>
      <c r="V15" s="40">
        <f>'Raw (R$)'!V15/'Raw (U$)'!$AC$1</f>
        <v>831.90184049079755</v>
      </c>
      <c r="W15" s="40">
        <f>'Raw (R$)'!W15/'Raw (U$)'!$AC$1</f>
        <v>0</v>
      </c>
      <c r="X15" s="40">
        <f>'Raw (R$)'!X15/'Raw (U$)'!$AC$1</f>
        <v>1104.2944785276075</v>
      </c>
      <c r="Y15" s="40">
        <f>'Raw (R$)'!Y15/'Raw (U$)'!$AC$1</f>
        <v>0</v>
      </c>
      <c r="Z15" s="40">
        <f>'Raw (R$)'!Z15/'Raw (U$)'!$AC$1</f>
        <v>0</v>
      </c>
      <c r="AA15" s="40">
        <f>'Raw (R$)'!AA15/'Raw (U$)'!$AC$1</f>
        <v>2033.1288343558283</v>
      </c>
      <c r="AB15" t="s">
        <v>28</v>
      </c>
    </row>
    <row r="16" spans="1:29" x14ac:dyDescent="0.2">
      <c r="A16" t="s">
        <v>28</v>
      </c>
      <c r="B16" t="s">
        <v>33</v>
      </c>
      <c r="C16">
        <v>6</v>
      </c>
      <c r="D16">
        <v>0</v>
      </c>
      <c r="E16" s="40">
        <f>'Raw (R$)'!E16/'Raw (U$)'!$AC$1</f>
        <v>104.29447852760737</v>
      </c>
      <c r="F16" s="60">
        <f>'Raw (R$)'!F16/'Raw (U$)'!$AC$1</f>
        <v>0</v>
      </c>
      <c r="G16" s="60">
        <f>'Raw (R$)'!G16/'Raw (U$)'!$AC$1</f>
        <v>0</v>
      </c>
      <c r="H16" s="40">
        <f>'Raw (R$)'!H16/'Raw (U$)'!$AC$1</f>
        <v>0</v>
      </c>
      <c r="I16" s="40">
        <f>'Raw (R$)'!I16/'Raw (U$)'!$AC$1</f>
        <v>0</v>
      </c>
      <c r="J16" s="40">
        <f>'Raw (R$)'!J16/'Raw (U$)'!$AC$1</f>
        <v>0</v>
      </c>
      <c r="K16" s="40">
        <f>'Raw (R$)'!K16/'Raw (U$)'!$AC$1</f>
        <v>0</v>
      </c>
      <c r="L16" s="40">
        <f>'Raw (R$)'!L16/'Raw (U$)'!$AC$1</f>
        <v>0</v>
      </c>
      <c r="M16" s="40">
        <f>'Raw (R$)'!M16/'Raw (U$)'!$AC$1</f>
        <v>0</v>
      </c>
      <c r="N16" s="40">
        <f>'Raw (R$)'!N16/'Raw (U$)'!$AC$1</f>
        <v>0</v>
      </c>
      <c r="O16" s="40">
        <f>'Raw (R$)'!O16/'Raw (U$)'!$AC$1</f>
        <v>0</v>
      </c>
      <c r="P16" s="40">
        <f>'Raw (R$)'!P16/'Raw (U$)'!$AC$1</f>
        <v>0</v>
      </c>
      <c r="Q16" s="40">
        <f>'Raw (R$)'!Q16/'Raw (U$)'!$AC$1</f>
        <v>0</v>
      </c>
      <c r="R16" s="40">
        <f>'Raw (R$)'!R16/'Raw (U$)'!$AC$1</f>
        <v>0</v>
      </c>
      <c r="S16" s="40">
        <f>'Raw (R$)'!S16/'Raw (U$)'!$AC$1</f>
        <v>0</v>
      </c>
      <c r="T16" s="40">
        <f>'Raw (R$)'!T16/'Raw (U$)'!$AC$1</f>
        <v>0</v>
      </c>
      <c r="U16" s="40">
        <f>'Raw (R$)'!U16/'Raw (U$)'!$AC$1</f>
        <v>0</v>
      </c>
      <c r="V16" s="40">
        <f>'Raw (R$)'!V16/'Raw (U$)'!$AC$1</f>
        <v>0</v>
      </c>
      <c r="W16" s="40">
        <f>'Raw (R$)'!W16/'Raw (U$)'!$AC$1</f>
        <v>0</v>
      </c>
      <c r="X16" s="40">
        <f>'Raw (R$)'!X16/'Raw (U$)'!$AC$1</f>
        <v>1295.7055214723928</v>
      </c>
      <c r="Y16" s="40">
        <f>'Raw (R$)'!Y16/'Raw (U$)'!$AC$1</f>
        <v>0</v>
      </c>
      <c r="Z16" s="40">
        <f>'Raw (R$)'!Z16/'Raw (U$)'!$AC$1</f>
        <v>0</v>
      </c>
      <c r="AA16" s="40">
        <f>'Raw (R$)'!AA16/'Raw (U$)'!$AC$1</f>
        <v>1400</v>
      </c>
      <c r="AB16" t="s">
        <v>28</v>
      </c>
    </row>
    <row r="17" spans="1:28" x14ac:dyDescent="0.2">
      <c r="A17" t="s">
        <v>28</v>
      </c>
      <c r="B17" t="s">
        <v>34</v>
      </c>
      <c r="C17">
        <v>6</v>
      </c>
      <c r="D17">
        <v>0</v>
      </c>
      <c r="E17" s="40">
        <f>'Raw (R$)'!E17/'Raw (U$)'!$AC$1</f>
        <v>76.687116564417181</v>
      </c>
      <c r="F17" s="60">
        <f>'Raw (R$)'!F17/'Raw (U$)'!$AC$1</f>
        <v>0</v>
      </c>
      <c r="G17" s="60">
        <f>'Raw (R$)'!G17/'Raw (U$)'!$AC$1</f>
        <v>0</v>
      </c>
      <c r="H17" s="40">
        <f>'Raw (R$)'!H17/'Raw (U$)'!$AC$1</f>
        <v>0</v>
      </c>
      <c r="I17" s="40">
        <f>'Raw (R$)'!I17/'Raw (U$)'!$AC$1</f>
        <v>0</v>
      </c>
      <c r="J17" s="40">
        <f>'Raw (R$)'!J17/'Raw (U$)'!$AC$1</f>
        <v>0</v>
      </c>
      <c r="K17" s="40">
        <f>'Raw (R$)'!K17/'Raw (U$)'!$AC$1</f>
        <v>0</v>
      </c>
      <c r="L17" s="40">
        <f>'Raw (R$)'!L17/'Raw (U$)'!$AC$1</f>
        <v>0</v>
      </c>
      <c r="M17" s="40">
        <f>'Raw (R$)'!M17/'Raw (U$)'!$AC$1</f>
        <v>0</v>
      </c>
      <c r="N17" s="40">
        <f>'Raw (R$)'!N17/'Raw (U$)'!$AC$1</f>
        <v>0</v>
      </c>
      <c r="O17" s="40">
        <f>'Raw (R$)'!O17/'Raw (U$)'!$AC$1</f>
        <v>0</v>
      </c>
      <c r="P17" s="40">
        <f>'Raw (R$)'!P17/'Raw (U$)'!$AC$1</f>
        <v>0</v>
      </c>
      <c r="Q17" s="40">
        <f>'Raw (R$)'!Q17/'Raw (U$)'!$AC$1</f>
        <v>0</v>
      </c>
      <c r="R17" s="40">
        <f>'Raw (R$)'!R17/'Raw (U$)'!$AC$1</f>
        <v>0</v>
      </c>
      <c r="S17" s="40">
        <f>'Raw (R$)'!S17/'Raw (U$)'!$AC$1</f>
        <v>0</v>
      </c>
      <c r="T17" s="40">
        <f>'Raw (R$)'!T17/'Raw (U$)'!$AC$1</f>
        <v>0</v>
      </c>
      <c r="U17" s="40">
        <f>'Raw (R$)'!U17/'Raw (U$)'!$AC$1</f>
        <v>0</v>
      </c>
      <c r="V17" s="40">
        <f>'Raw (R$)'!V17/'Raw (U$)'!$AC$1</f>
        <v>0</v>
      </c>
      <c r="W17" s="40">
        <f>'Raw (R$)'!W17/'Raw (U$)'!$AC$1</f>
        <v>0</v>
      </c>
      <c r="X17" s="40">
        <f>'Raw (R$)'!X17/'Raw (U$)'!$AC$1</f>
        <v>898.15950920245405</v>
      </c>
      <c r="Y17" s="40">
        <f>'Raw (R$)'!Y17/'Raw (U$)'!$AC$1</f>
        <v>0</v>
      </c>
      <c r="Z17" s="40">
        <f>'Raw (R$)'!Z17/'Raw (U$)'!$AC$1</f>
        <v>736.19631901840501</v>
      </c>
      <c r="AA17" s="40">
        <f>'Raw (R$)'!AA17/'Raw (U$)'!$AC$1</f>
        <v>1711.0429447852762</v>
      </c>
      <c r="AB17" t="s">
        <v>28</v>
      </c>
    </row>
    <row r="18" spans="1:28" x14ac:dyDescent="0.2">
      <c r="A18" t="s">
        <v>28</v>
      </c>
      <c r="B18" t="s">
        <v>34</v>
      </c>
      <c r="C18">
        <v>2</v>
      </c>
      <c r="D18">
        <v>0</v>
      </c>
      <c r="E18" s="40">
        <f>'Raw (R$)'!E18/'Raw (U$)'!$AC$1</f>
        <v>84.355828220858896</v>
      </c>
      <c r="F18" s="60">
        <f>'Raw (R$)'!F18/'Raw (U$)'!$AC$1</f>
        <v>0</v>
      </c>
      <c r="G18" s="60">
        <f>'Raw (R$)'!G18/'Raw (U$)'!$AC$1</f>
        <v>0</v>
      </c>
      <c r="H18" s="40">
        <f>'Raw (R$)'!H18/'Raw (U$)'!$AC$1</f>
        <v>0</v>
      </c>
      <c r="I18" s="40">
        <f>'Raw (R$)'!I18/'Raw (U$)'!$AC$1</f>
        <v>0</v>
      </c>
      <c r="J18" s="40">
        <f>'Raw (R$)'!J18/'Raw (U$)'!$AC$1</f>
        <v>0</v>
      </c>
      <c r="K18" s="40">
        <f>'Raw (R$)'!K18/'Raw (U$)'!$AC$1</f>
        <v>0</v>
      </c>
      <c r="L18" s="40">
        <f>'Raw (R$)'!L18/'Raw (U$)'!$AC$1</f>
        <v>0</v>
      </c>
      <c r="M18" s="40">
        <f>'Raw (R$)'!M18/'Raw (U$)'!$AC$1</f>
        <v>0</v>
      </c>
      <c r="N18" s="40">
        <f>'Raw (R$)'!N18/'Raw (U$)'!$AC$1</f>
        <v>0</v>
      </c>
      <c r="O18" s="40">
        <f>'Raw (R$)'!O18/'Raw (U$)'!$AC$1</f>
        <v>0</v>
      </c>
      <c r="P18" s="40">
        <f>'Raw (R$)'!P18/'Raw (U$)'!$AC$1</f>
        <v>0</v>
      </c>
      <c r="Q18" s="40">
        <f>'Raw (R$)'!Q18/'Raw (U$)'!$AC$1</f>
        <v>0</v>
      </c>
      <c r="R18" s="40">
        <f>'Raw (R$)'!R18/'Raw (U$)'!$AC$1</f>
        <v>0</v>
      </c>
      <c r="S18" s="40">
        <f>'Raw (R$)'!S18/'Raw (U$)'!$AC$1</f>
        <v>0</v>
      </c>
      <c r="T18" s="40">
        <f>'Raw (R$)'!T18/'Raw (U$)'!$AC$1</f>
        <v>0</v>
      </c>
      <c r="U18" s="40">
        <f>'Raw (R$)'!U18/'Raw (U$)'!$AC$1</f>
        <v>0</v>
      </c>
      <c r="V18" s="40">
        <f>'Raw (R$)'!V18/'Raw (U$)'!$AC$1</f>
        <v>0</v>
      </c>
      <c r="W18" s="40">
        <f>'Raw (R$)'!W18/'Raw (U$)'!$AC$1</f>
        <v>0</v>
      </c>
      <c r="X18" s="40">
        <f>'Raw (R$)'!X18/'Raw (U$)'!$AC$1</f>
        <v>0</v>
      </c>
      <c r="Y18" s="40">
        <f>'Raw (R$)'!Y18/'Raw (U$)'!$AC$1</f>
        <v>2495.7055214723928</v>
      </c>
      <c r="Z18" s="40">
        <f>'Raw (R$)'!Z18/'Raw (U$)'!$AC$1</f>
        <v>0</v>
      </c>
      <c r="AA18" s="40">
        <f>'Raw (R$)'!AA18/'Raw (U$)'!$AC$1</f>
        <v>2580.0613496932515</v>
      </c>
      <c r="AB18" t="s">
        <v>28</v>
      </c>
    </row>
    <row r="19" spans="1:28" x14ac:dyDescent="0.2">
      <c r="A19" t="s">
        <v>28</v>
      </c>
      <c r="B19" t="s">
        <v>34</v>
      </c>
      <c r="C19">
        <v>7</v>
      </c>
      <c r="D19">
        <v>0</v>
      </c>
      <c r="E19" s="40">
        <f>'Raw (R$)'!E19/'Raw (U$)'!$AC$1</f>
        <v>306.74846625766872</v>
      </c>
      <c r="F19" s="60">
        <f>'Raw (R$)'!F19/'Raw (U$)'!$AC$1</f>
        <v>0</v>
      </c>
      <c r="G19" s="60">
        <f>'Raw (R$)'!G19/'Raw (U$)'!$AC$1</f>
        <v>0</v>
      </c>
      <c r="H19" s="40">
        <f>'Raw (R$)'!H19/'Raw (U$)'!$AC$1</f>
        <v>0</v>
      </c>
      <c r="I19" s="40">
        <f>'Raw (R$)'!I19/'Raw (U$)'!$AC$1</f>
        <v>0</v>
      </c>
      <c r="J19" s="40">
        <f>'Raw (R$)'!J19/'Raw (U$)'!$AC$1</f>
        <v>0</v>
      </c>
      <c r="K19" s="40">
        <f>'Raw (R$)'!K19/'Raw (U$)'!$AC$1</f>
        <v>0</v>
      </c>
      <c r="L19" s="40">
        <f>'Raw (R$)'!L19/'Raw (U$)'!$AC$1</f>
        <v>0</v>
      </c>
      <c r="M19" s="40">
        <f>'Raw (R$)'!M19/'Raw (U$)'!$AC$1</f>
        <v>0</v>
      </c>
      <c r="N19" s="40">
        <f>'Raw (R$)'!N19/'Raw (U$)'!$AC$1</f>
        <v>0</v>
      </c>
      <c r="O19" s="40">
        <f>'Raw (R$)'!O19/'Raw (U$)'!$AC$1</f>
        <v>0</v>
      </c>
      <c r="P19" s="40">
        <f>'Raw (R$)'!P19/'Raw (U$)'!$AC$1</f>
        <v>0</v>
      </c>
      <c r="Q19" s="40">
        <f>'Raw (R$)'!Q19/'Raw (U$)'!$AC$1</f>
        <v>0</v>
      </c>
      <c r="R19" s="40">
        <f>'Raw (R$)'!R19/'Raw (U$)'!$AC$1</f>
        <v>1472.39263803681</v>
      </c>
      <c r="S19" s="40">
        <f>'Raw (R$)'!S19/'Raw (U$)'!$AC$1</f>
        <v>0</v>
      </c>
      <c r="T19" s="40">
        <f>'Raw (R$)'!T19/'Raw (U$)'!$AC$1</f>
        <v>0</v>
      </c>
      <c r="U19" s="40">
        <f>'Raw (R$)'!U19/'Raw (U$)'!$AC$1</f>
        <v>0</v>
      </c>
      <c r="V19" s="40">
        <f>'Raw (R$)'!V19/'Raw (U$)'!$AC$1</f>
        <v>831.90184049079755</v>
      </c>
      <c r="W19" s="40">
        <f>'Raw (R$)'!W19/'Raw (U$)'!$AC$1</f>
        <v>0</v>
      </c>
      <c r="X19" s="40">
        <f>'Raw (R$)'!X19/'Raw (U$)'!$AC$1</f>
        <v>1148.4662576687117</v>
      </c>
      <c r="Y19" s="40">
        <f>'Raw (R$)'!Y19/'Raw (U$)'!$AC$1</f>
        <v>0</v>
      </c>
      <c r="Z19" s="40">
        <f>'Raw (R$)'!Z19/'Raw (U$)'!$AC$1</f>
        <v>1288.3435582822087</v>
      </c>
      <c r="AA19" s="40">
        <f>'Raw (R$)'!AA19/'Raw (U$)'!$AC$1</f>
        <v>5047.8527607361966</v>
      </c>
      <c r="AB19" t="s">
        <v>28</v>
      </c>
    </row>
    <row r="20" spans="1:28" x14ac:dyDescent="0.2">
      <c r="A20" t="s">
        <v>28</v>
      </c>
      <c r="B20" t="s">
        <v>34</v>
      </c>
      <c r="C20">
        <v>1</v>
      </c>
      <c r="D20">
        <v>2</v>
      </c>
      <c r="E20" s="40">
        <f>'Raw (R$)'!E20/'Raw (U$)'!$AC$1</f>
        <v>0</v>
      </c>
      <c r="F20" s="60">
        <f>'Raw (R$)'!F20/'Raw (U$)'!$AC$1</f>
        <v>0</v>
      </c>
      <c r="G20" s="60">
        <f>'Raw (R$)'!G20/'Raw (U$)'!$AC$1</f>
        <v>0</v>
      </c>
      <c r="H20" s="40">
        <f>'Raw (R$)'!H20/'Raw (U$)'!$AC$1</f>
        <v>0</v>
      </c>
      <c r="I20" s="40">
        <f>'Raw (R$)'!I20/'Raw (U$)'!$AC$1</f>
        <v>0</v>
      </c>
      <c r="J20" s="40">
        <f>'Raw (R$)'!J20/'Raw (U$)'!$AC$1</f>
        <v>0</v>
      </c>
      <c r="K20" s="40">
        <f>'Raw (R$)'!K20/'Raw (U$)'!$AC$1</f>
        <v>0</v>
      </c>
      <c r="L20" s="40">
        <f>'Raw (R$)'!L20/'Raw (U$)'!$AC$1</f>
        <v>0</v>
      </c>
      <c r="M20" s="40">
        <f>'Raw (R$)'!M20/'Raw (U$)'!$AC$1</f>
        <v>0</v>
      </c>
      <c r="N20" s="40">
        <f>'Raw (R$)'!N20/'Raw (U$)'!$AC$1</f>
        <v>0</v>
      </c>
      <c r="O20" s="40">
        <f>'Raw (R$)'!O20/'Raw (U$)'!$AC$1</f>
        <v>0</v>
      </c>
      <c r="P20" s="40">
        <f>'Raw (R$)'!P20/'Raw (U$)'!$AC$1</f>
        <v>0</v>
      </c>
      <c r="Q20" s="40">
        <f>'Raw (R$)'!Q20/'Raw (U$)'!$AC$1</f>
        <v>0</v>
      </c>
      <c r="R20" s="40">
        <f>'Raw (R$)'!R20/'Raw (U$)'!$AC$1</f>
        <v>0</v>
      </c>
      <c r="S20" s="40">
        <f>'Raw (R$)'!S20/'Raw (U$)'!$AC$1</f>
        <v>0</v>
      </c>
      <c r="T20" s="40">
        <f>'Raw (R$)'!T20/'Raw (U$)'!$AC$1</f>
        <v>0</v>
      </c>
      <c r="U20" s="40">
        <f>'Raw (R$)'!U20/'Raw (U$)'!$AC$1</f>
        <v>0</v>
      </c>
      <c r="V20" s="40">
        <f>'Raw (R$)'!V20/'Raw (U$)'!$AC$1</f>
        <v>0</v>
      </c>
      <c r="W20" s="40">
        <f>'Raw (R$)'!W20/'Raw (U$)'!$AC$1</f>
        <v>0</v>
      </c>
      <c r="X20" s="40">
        <f>'Raw (R$)'!X20/'Raw (U$)'!$AC$1</f>
        <v>0</v>
      </c>
      <c r="Y20" s="40">
        <f>'Raw (R$)'!Y20/'Raw (U$)'!$AC$1</f>
        <v>2495.7055214723928</v>
      </c>
      <c r="Z20" s="40">
        <f>'Raw (R$)'!Z20/'Raw (U$)'!$AC$1</f>
        <v>0</v>
      </c>
      <c r="AA20" s="40">
        <f>'Raw (R$)'!AA20/'Raw (U$)'!$AC$1</f>
        <v>2495.7055214723928</v>
      </c>
      <c r="AB20" t="s">
        <v>28</v>
      </c>
    </row>
    <row r="21" spans="1:28" x14ac:dyDescent="0.2">
      <c r="A21" t="s">
        <v>28</v>
      </c>
      <c r="B21" t="s">
        <v>34</v>
      </c>
      <c r="C21">
        <v>8</v>
      </c>
      <c r="D21">
        <v>2</v>
      </c>
      <c r="E21" s="40">
        <f>'Raw (R$)'!E21/'Raw (U$)'!$AC$1</f>
        <v>0</v>
      </c>
      <c r="F21" s="60">
        <f>'Raw (R$)'!F21/'Raw (U$)'!$AC$1</f>
        <v>0</v>
      </c>
      <c r="G21" s="60">
        <f>'Raw (R$)'!G21/'Raw (U$)'!$AC$1</f>
        <v>0</v>
      </c>
      <c r="H21" s="40">
        <f>'Raw (R$)'!H21/'Raw (U$)'!$AC$1</f>
        <v>0</v>
      </c>
      <c r="I21" s="40">
        <f>'Raw (R$)'!I21/'Raw (U$)'!$AC$1</f>
        <v>0</v>
      </c>
      <c r="J21" s="40">
        <f>'Raw (R$)'!J21/'Raw (U$)'!$AC$1</f>
        <v>0</v>
      </c>
      <c r="K21" s="40">
        <f>'Raw (R$)'!K21/'Raw (U$)'!$AC$1</f>
        <v>0</v>
      </c>
      <c r="L21" s="40">
        <f>'Raw (R$)'!L21/'Raw (U$)'!$AC$1</f>
        <v>0</v>
      </c>
      <c r="M21" s="40">
        <f>'Raw (R$)'!M21/'Raw (U$)'!$AC$1</f>
        <v>0</v>
      </c>
      <c r="N21" s="40">
        <f>'Raw (R$)'!N21/'Raw (U$)'!$AC$1</f>
        <v>0</v>
      </c>
      <c r="O21" s="40">
        <f>'Raw (R$)'!O21/'Raw (U$)'!$AC$1</f>
        <v>0</v>
      </c>
      <c r="P21" s="40">
        <f>'Raw (R$)'!P21/'Raw (U$)'!$AC$1</f>
        <v>0</v>
      </c>
      <c r="Q21" s="40">
        <f>'Raw (R$)'!Q21/'Raw (U$)'!$AC$1</f>
        <v>0</v>
      </c>
      <c r="R21" s="40">
        <f>'Raw (R$)'!R21/'Raw (U$)'!$AC$1</f>
        <v>1840.4907975460123</v>
      </c>
      <c r="S21" s="40">
        <f>'Raw (R$)'!S21/'Raw (U$)'!$AC$1</f>
        <v>0</v>
      </c>
      <c r="T21" s="40">
        <f>'Raw (R$)'!T21/'Raw (U$)'!$AC$1</f>
        <v>0</v>
      </c>
      <c r="U21" s="40">
        <f>'Raw (R$)'!U21/'Raw (U$)'!$AC$1</f>
        <v>0</v>
      </c>
      <c r="V21" s="40">
        <f>'Raw (R$)'!V21/'Raw (U$)'!$AC$1</f>
        <v>831.90184049079755</v>
      </c>
      <c r="W21" s="40">
        <f>'Raw (R$)'!W21/'Raw (U$)'!$AC$1</f>
        <v>0</v>
      </c>
      <c r="X21" s="40">
        <f>'Raw (R$)'!X21/'Raw (U$)'!$AC$1</f>
        <v>1126.3803680981596</v>
      </c>
      <c r="Y21" s="40">
        <f>'Raw (R$)'!Y21/'Raw (U$)'!$AC$1</f>
        <v>2665.030674846626</v>
      </c>
      <c r="Z21" s="40">
        <f>'Raw (R$)'!Z21/'Raw (U$)'!$AC$1</f>
        <v>460.12269938650309</v>
      </c>
      <c r="AA21" s="40">
        <f>'Raw (R$)'!AA21/'Raw (U$)'!$AC$1</f>
        <v>6923.9263803680988</v>
      </c>
      <c r="AB21" t="s">
        <v>28</v>
      </c>
    </row>
    <row r="22" spans="1:28" x14ac:dyDescent="0.2">
      <c r="A22" t="s">
        <v>28</v>
      </c>
      <c r="B22" t="s">
        <v>35</v>
      </c>
      <c r="C22">
        <v>5</v>
      </c>
      <c r="D22">
        <v>1</v>
      </c>
      <c r="E22" s="40">
        <f>'Raw (R$)'!E22/'Raw (U$)'!$AC$1</f>
        <v>306.74846625766872</v>
      </c>
      <c r="F22" s="60">
        <f>'Raw (R$)'!F22/'Raw (U$)'!$AC$1</f>
        <v>0</v>
      </c>
      <c r="G22" s="60">
        <f>'Raw (R$)'!G22/'Raw (U$)'!$AC$1</f>
        <v>0</v>
      </c>
      <c r="H22" s="40">
        <f>'Raw (R$)'!H22/'Raw (U$)'!$AC$1</f>
        <v>0</v>
      </c>
      <c r="I22" s="40">
        <f>'Raw (R$)'!I22/'Raw (U$)'!$AC$1</f>
        <v>0</v>
      </c>
      <c r="J22" s="40">
        <f>'Raw (R$)'!J22/'Raw (U$)'!$AC$1</f>
        <v>0</v>
      </c>
      <c r="K22" s="40">
        <f>'Raw (R$)'!K22/'Raw (U$)'!$AC$1</f>
        <v>0</v>
      </c>
      <c r="L22" s="40">
        <f>'Raw (R$)'!L22/'Raw (U$)'!$AC$1</f>
        <v>0</v>
      </c>
      <c r="M22" s="40">
        <f>'Raw (R$)'!M22/'Raw (U$)'!$AC$1</f>
        <v>0</v>
      </c>
      <c r="N22" s="40">
        <f>'Raw (R$)'!N22/'Raw (U$)'!$AC$1</f>
        <v>0</v>
      </c>
      <c r="O22" s="40">
        <f>'Raw (R$)'!O22/'Raw (U$)'!$AC$1</f>
        <v>0</v>
      </c>
      <c r="P22" s="40">
        <f>'Raw (R$)'!P22/'Raw (U$)'!$AC$1</f>
        <v>0</v>
      </c>
      <c r="Q22" s="40">
        <f>'Raw (R$)'!Q22/'Raw (U$)'!$AC$1</f>
        <v>0</v>
      </c>
      <c r="R22" s="40">
        <f>'Raw (R$)'!R22/'Raw (U$)'!$AC$1</f>
        <v>490.79754601226995</v>
      </c>
      <c r="S22" s="40">
        <f>'Raw (R$)'!S22/'Raw (U$)'!$AC$1</f>
        <v>0</v>
      </c>
      <c r="T22" s="40">
        <f>'Raw (R$)'!T22/'Raw (U$)'!$AC$1</f>
        <v>0</v>
      </c>
      <c r="U22" s="40">
        <f>'Raw (R$)'!U22/'Raw (U$)'!$AC$1</f>
        <v>0</v>
      </c>
      <c r="V22" s="40">
        <f>'Raw (R$)'!V22/'Raw (U$)'!$AC$1</f>
        <v>831.90184049079755</v>
      </c>
      <c r="W22" s="40">
        <f>'Raw (R$)'!W22/'Raw (U$)'!$AC$1</f>
        <v>0</v>
      </c>
      <c r="X22" s="40">
        <f>'Raw (R$)'!X22/'Raw (U$)'!$AC$1</f>
        <v>1001.2269938650307</v>
      </c>
      <c r="Y22" s="40">
        <f>'Raw (R$)'!Y22/'Raw (U$)'!$AC$1</f>
        <v>0</v>
      </c>
      <c r="Z22" s="40">
        <f>'Raw (R$)'!Z22/'Raw (U$)'!$AC$1</f>
        <v>2576.6871165644175</v>
      </c>
      <c r="AA22" s="40">
        <f>'Raw (R$)'!AA22/'Raw (U$)'!$AC$1</f>
        <v>5207.3619631901847</v>
      </c>
      <c r="AB22" t="s">
        <v>28</v>
      </c>
    </row>
    <row r="23" spans="1:28" x14ac:dyDescent="0.2">
      <c r="A23" t="s">
        <v>28</v>
      </c>
      <c r="B23" t="s">
        <v>35</v>
      </c>
      <c r="C23">
        <v>4</v>
      </c>
      <c r="D23">
        <v>1</v>
      </c>
      <c r="E23" s="40">
        <f>'Raw (R$)'!E23/'Raw (U$)'!$AC$1</f>
        <v>230.06134969325154</v>
      </c>
      <c r="F23" s="60">
        <f>'Raw (R$)'!F23/'Raw (U$)'!$AC$1</f>
        <v>0</v>
      </c>
      <c r="G23" s="60">
        <f>'Raw (R$)'!G23/'Raw (U$)'!$AC$1</f>
        <v>0</v>
      </c>
      <c r="H23" s="40">
        <f>'Raw (R$)'!H23/'Raw (U$)'!$AC$1</f>
        <v>0</v>
      </c>
      <c r="I23" s="40">
        <f>'Raw (R$)'!I23/'Raw (U$)'!$AC$1</f>
        <v>0</v>
      </c>
      <c r="J23" s="40">
        <f>'Raw (R$)'!J23/'Raw (U$)'!$AC$1</f>
        <v>0</v>
      </c>
      <c r="K23" s="40">
        <f>'Raw (R$)'!K23/'Raw (U$)'!$AC$1</f>
        <v>0</v>
      </c>
      <c r="L23" s="40">
        <f>'Raw (R$)'!L23/'Raw (U$)'!$AC$1</f>
        <v>0</v>
      </c>
      <c r="M23" s="40">
        <f>'Raw (R$)'!M23/'Raw (U$)'!$AC$1</f>
        <v>0</v>
      </c>
      <c r="N23" s="40">
        <f>'Raw (R$)'!N23/'Raw (U$)'!$AC$1</f>
        <v>0</v>
      </c>
      <c r="O23" s="40">
        <f>'Raw (R$)'!O23/'Raw (U$)'!$AC$1</f>
        <v>0</v>
      </c>
      <c r="P23" s="40">
        <f>'Raw (R$)'!P23/'Raw (U$)'!$AC$1</f>
        <v>0</v>
      </c>
      <c r="Q23" s="40">
        <f>'Raw (R$)'!Q23/'Raw (U$)'!$AC$1</f>
        <v>0</v>
      </c>
      <c r="R23" s="40">
        <f>'Raw (R$)'!R23/'Raw (U$)'!$AC$1</f>
        <v>306.74846625766872</v>
      </c>
      <c r="S23" s="40">
        <f>'Raw (R$)'!S23/'Raw (U$)'!$AC$1</f>
        <v>0</v>
      </c>
      <c r="T23" s="40">
        <f>'Raw (R$)'!T23/'Raw (U$)'!$AC$1</f>
        <v>0</v>
      </c>
      <c r="U23" s="40">
        <f>'Raw (R$)'!U23/'Raw (U$)'!$AC$1</f>
        <v>0</v>
      </c>
      <c r="V23" s="40">
        <f>'Raw (R$)'!V23/'Raw (U$)'!$AC$1</f>
        <v>831.90184049079755</v>
      </c>
      <c r="W23" s="40">
        <f>'Raw (R$)'!W23/'Raw (U$)'!$AC$1</f>
        <v>0</v>
      </c>
      <c r="X23" s="40">
        <f>'Raw (R$)'!X23/'Raw (U$)'!$AC$1</f>
        <v>397.54601226993867</v>
      </c>
      <c r="Y23" s="40">
        <f>'Raw (R$)'!Y23/'Raw (U$)'!$AC$1</f>
        <v>0</v>
      </c>
      <c r="Z23" s="40">
        <f>'Raw (R$)'!Z23/'Raw (U$)'!$AC$1</f>
        <v>3401.2269938650311</v>
      </c>
      <c r="AA23" s="40">
        <f>'Raw (R$)'!AA23/'Raw (U$)'!$AC$1</f>
        <v>5167.4846625766877</v>
      </c>
      <c r="AB23" t="s">
        <v>28</v>
      </c>
    </row>
    <row r="24" spans="1:28" x14ac:dyDescent="0.2">
      <c r="A24" t="s">
        <v>28</v>
      </c>
      <c r="B24" t="s">
        <v>35</v>
      </c>
      <c r="C24">
        <v>5</v>
      </c>
      <c r="D24">
        <v>1</v>
      </c>
      <c r="E24" s="40">
        <f>'Raw (R$)'!E24/'Raw (U$)'!$AC$1</f>
        <v>79.75460122699387</v>
      </c>
      <c r="F24" s="60">
        <f>'Raw (R$)'!F24/'Raw (U$)'!$AC$1</f>
        <v>0</v>
      </c>
      <c r="G24" s="60">
        <f>'Raw (R$)'!G24/'Raw (U$)'!$AC$1</f>
        <v>0</v>
      </c>
      <c r="H24" s="40">
        <f>'Raw (R$)'!H24/'Raw (U$)'!$AC$1</f>
        <v>0</v>
      </c>
      <c r="I24" s="40">
        <f>'Raw (R$)'!I24/'Raw (U$)'!$AC$1</f>
        <v>0</v>
      </c>
      <c r="J24" s="40">
        <f>'Raw (R$)'!J24/'Raw (U$)'!$AC$1</f>
        <v>0</v>
      </c>
      <c r="K24" s="40">
        <f>'Raw (R$)'!K24/'Raw (U$)'!$AC$1</f>
        <v>0</v>
      </c>
      <c r="L24" s="40">
        <f>'Raw (R$)'!L24/'Raw (U$)'!$AC$1</f>
        <v>0</v>
      </c>
      <c r="M24" s="40">
        <f>'Raw (R$)'!M24/'Raw (U$)'!$AC$1</f>
        <v>0</v>
      </c>
      <c r="N24" s="40">
        <f>'Raw (R$)'!N24/'Raw (U$)'!$AC$1</f>
        <v>0</v>
      </c>
      <c r="O24" s="40">
        <f>'Raw (R$)'!O24/'Raw (U$)'!$AC$1</f>
        <v>0</v>
      </c>
      <c r="P24" s="40">
        <f>'Raw (R$)'!P24/'Raw (U$)'!$AC$1</f>
        <v>0</v>
      </c>
      <c r="Q24" s="40">
        <f>'Raw (R$)'!Q24/'Raw (U$)'!$AC$1</f>
        <v>0</v>
      </c>
      <c r="R24" s="40">
        <f>'Raw (R$)'!R24/'Raw (U$)'!$AC$1</f>
        <v>552.14723926380373</v>
      </c>
      <c r="S24" s="40">
        <f>'Raw (R$)'!S24/'Raw (U$)'!$AC$1</f>
        <v>0</v>
      </c>
      <c r="T24" s="40">
        <f>'Raw (R$)'!T24/'Raw (U$)'!$AC$1</f>
        <v>0</v>
      </c>
      <c r="U24" s="40">
        <f>'Raw (R$)'!U24/'Raw (U$)'!$AC$1</f>
        <v>0</v>
      </c>
      <c r="V24" s="40">
        <f>'Raw (R$)'!V24/'Raw (U$)'!$AC$1</f>
        <v>831.90184049079755</v>
      </c>
      <c r="W24" s="40">
        <f>'Raw (R$)'!W24/'Raw (U$)'!$AC$1</f>
        <v>0</v>
      </c>
      <c r="X24" s="40">
        <f>'Raw (R$)'!X24/'Raw (U$)'!$AC$1</f>
        <v>375.46012269938655</v>
      </c>
      <c r="Y24" s="40">
        <f>'Raw (R$)'!Y24/'Raw (U$)'!$AC$1</f>
        <v>0</v>
      </c>
      <c r="Z24" s="40">
        <f>'Raw (R$)'!Z24/'Raw (U$)'!$AC$1</f>
        <v>588.95705521472394</v>
      </c>
      <c r="AA24" s="40">
        <f>'Raw (R$)'!AA24/'Raw (U$)'!$AC$1</f>
        <v>2428.2208588957055</v>
      </c>
      <c r="AB24" t="s">
        <v>28</v>
      </c>
    </row>
    <row r="25" spans="1:28" x14ac:dyDescent="0.2">
      <c r="A25" t="s">
        <v>28</v>
      </c>
      <c r="B25" t="s">
        <v>35</v>
      </c>
      <c r="C25">
        <v>9</v>
      </c>
      <c r="D25">
        <v>1</v>
      </c>
      <c r="E25" s="40">
        <f>'Raw (R$)'!E25/'Raw (U$)'!$AC$1</f>
        <v>306.74846625766872</v>
      </c>
      <c r="F25" s="60">
        <f>'Raw (R$)'!F25/'Raw (U$)'!$AC$1</f>
        <v>0</v>
      </c>
      <c r="G25" s="60">
        <f>'Raw (R$)'!G25/'Raw (U$)'!$AC$1</f>
        <v>0</v>
      </c>
      <c r="H25" s="40">
        <f>'Raw (R$)'!H25/'Raw (U$)'!$AC$1</f>
        <v>0</v>
      </c>
      <c r="I25" s="40">
        <f>'Raw (R$)'!I25/'Raw (U$)'!$AC$1</f>
        <v>0</v>
      </c>
      <c r="J25" s="40">
        <f>'Raw (R$)'!J25/'Raw (U$)'!$AC$1</f>
        <v>0</v>
      </c>
      <c r="K25" s="40">
        <f>'Raw (R$)'!K25/'Raw (U$)'!$AC$1</f>
        <v>0</v>
      </c>
      <c r="L25" s="40">
        <f>'Raw (R$)'!L25/'Raw (U$)'!$AC$1</f>
        <v>0</v>
      </c>
      <c r="M25" s="40">
        <f>'Raw (R$)'!M25/'Raw (U$)'!$AC$1</f>
        <v>0</v>
      </c>
      <c r="N25" s="40">
        <f>'Raw (R$)'!N25/'Raw (U$)'!$AC$1</f>
        <v>0</v>
      </c>
      <c r="O25" s="40">
        <f>'Raw (R$)'!O25/'Raw (U$)'!$AC$1</f>
        <v>0</v>
      </c>
      <c r="P25" s="40">
        <f>'Raw (R$)'!P25/'Raw (U$)'!$AC$1</f>
        <v>0</v>
      </c>
      <c r="Q25" s="40">
        <f>'Raw (R$)'!Q25/'Raw (U$)'!$AC$1</f>
        <v>0</v>
      </c>
      <c r="R25" s="40">
        <f>'Raw (R$)'!R25/'Raw (U$)'!$AC$1</f>
        <v>588.95705521472394</v>
      </c>
      <c r="S25" s="40">
        <f>'Raw (R$)'!S25/'Raw (U$)'!$AC$1</f>
        <v>0</v>
      </c>
      <c r="T25" s="40">
        <f>'Raw (R$)'!T25/'Raw (U$)'!$AC$1</f>
        <v>0</v>
      </c>
      <c r="U25" s="40">
        <f>'Raw (R$)'!U25/'Raw (U$)'!$AC$1</f>
        <v>0</v>
      </c>
      <c r="V25" s="40">
        <f>'Raw (R$)'!V25/'Raw (U$)'!$AC$1</f>
        <v>831.90184049079755</v>
      </c>
      <c r="W25" s="40">
        <f>'Raw (R$)'!W25/'Raw (U$)'!$AC$1</f>
        <v>0</v>
      </c>
      <c r="X25" s="40">
        <f>'Raw (R$)'!X25/'Raw (U$)'!$AC$1</f>
        <v>1038.0368098159511</v>
      </c>
      <c r="Y25" s="40">
        <f>'Raw (R$)'!Y25/'Raw (U$)'!$AC$1</f>
        <v>0</v>
      </c>
      <c r="Z25" s="40">
        <f>'Raw (R$)'!Z25/'Raw (U$)'!$AC$1</f>
        <v>0</v>
      </c>
      <c r="AA25" s="40">
        <f>'Raw (R$)'!AA25/'Raw (U$)'!$AC$1</f>
        <v>2765.6441717791413</v>
      </c>
      <c r="AB25" t="s">
        <v>28</v>
      </c>
    </row>
    <row r="26" spans="1:28" x14ac:dyDescent="0.2">
      <c r="A26" t="s">
        <v>28</v>
      </c>
      <c r="B26" t="s">
        <v>35</v>
      </c>
      <c r="C26">
        <v>2</v>
      </c>
      <c r="D26">
        <v>1</v>
      </c>
      <c r="E26" s="40">
        <f>'Raw (R$)'!E26/'Raw (U$)'!$AC$1</f>
        <v>306.74846625766872</v>
      </c>
      <c r="F26" s="60">
        <f>'Raw (R$)'!F26/'Raw (U$)'!$AC$1</f>
        <v>0</v>
      </c>
      <c r="G26" s="60">
        <f>'Raw (R$)'!G26/'Raw (U$)'!$AC$1</f>
        <v>0</v>
      </c>
      <c r="H26" s="40">
        <f>'Raw (R$)'!H26/'Raw (U$)'!$AC$1</f>
        <v>0</v>
      </c>
      <c r="I26" s="40">
        <f>'Raw (R$)'!I26/'Raw (U$)'!$AC$1</f>
        <v>0</v>
      </c>
      <c r="J26" s="40">
        <f>'Raw (R$)'!J26/'Raw (U$)'!$AC$1</f>
        <v>0</v>
      </c>
      <c r="K26" s="40">
        <f>'Raw (R$)'!K26/'Raw (U$)'!$AC$1</f>
        <v>0</v>
      </c>
      <c r="L26" s="40">
        <f>'Raw (R$)'!L26/'Raw (U$)'!$AC$1</f>
        <v>0</v>
      </c>
      <c r="M26" s="40">
        <f>'Raw (R$)'!M26/'Raw (U$)'!$AC$1</f>
        <v>0</v>
      </c>
      <c r="N26" s="40">
        <f>'Raw (R$)'!N26/'Raw (U$)'!$AC$1</f>
        <v>0</v>
      </c>
      <c r="O26" s="40">
        <f>'Raw (R$)'!O26/'Raw (U$)'!$AC$1</f>
        <v>0</v>
      </c>
      <c r="P26" s="40">
        <f>'Raw (R$)'!P26/'Raw (U$)'!$AC$1</f>
        <v>0</v>
      </c>
      <c r="Q26" s="40">
        <f>'Raw (R$)'!Q26/'Raw (U$)'!$AC$1</f>
        <v>0</v>
      </c>
      <c r="R26" s="40">
        <f>'Raw (R$)'!R26/'Raw (U$)'!$AC$1</f>
        <v>0</v>
      </c>
      <c r="S26" s="40">
        <f>'Raw (R$)'!S26/'Raw (U$)'!$AC$1</f>
        <v>0</v>
      </c>
      <c r="T26" s="40">
        <f>'Raw (R$)'!T26/'Raw (U$)'!$AC$1</f>
        <v>0</v>
      </c>
      <c r="U26" s="40">
        <f>'Raw (R$)'!U26/'Raw (U$)'!$AC$1</f>
        <v>0</v>
      </c>
      <c r="V26" s="40">
        <f>'Raw (R$)'!V26/'Raw (U$)'!$AC$1</f>
        <v>0</v>
      </c>
      <c r="W26" s="40">
        <f>'Raw (R$)'!W26/'Raw (U$)'!$AC$1</f>
        <v>0</v>
      </c>
      <c r="X26" s="40">
        <f>'Raw (R$)'!X26/'Raw (U$)'!$AC$1</f>
        <v>0</v>
      </c>
      <c r="Y26" s="40">
        <f>'Raw (R$)'!Y26/'Raw (U$)'!$AC$1</f>
        <v>2495.7055214723928</v>
      </c>
      <c r="Z26" s="40">
        <f>'Raw (R$)'!Z26/'Raw (U$)'!$AC$1</f>
        <v>7597.5460122699387</v>
      </c>
      <c r="AA26" s="40">
        <f>'Raw (R$)'!AA26/'Raw (U$)'!$AC$1</f>
        <v>7597.5460122699387</v>
      </c>
      <c r="AB26" t="s">
        <v>28</v>
      </c>
    </row>
    <row r="27" spans="1:28" x14ac:dyDescent="0.2">
      <c r="A27" t="s">
        <v>28</v>
      </c>
      <c r="B27" t="s">
        <v>35</v>
      </c>
      <c r="C27">
        <v>6</v>
      </c>
      <c r="D27">
        <v>1</v>
      </c>
      <c r="E27" s="40">
        <f>'Raw (R$)'!E27/'Raw (U$)'!$AC$1</f>
        <v>105.52147239263805</v>
      </c>
      <c r="F27" s="60">
        <f>'Raw (R$)'!F27/'Raw (U$)'!$AC$1</f>
        <v>0</v>
      </c>
      <c r="G27" s="60">
        <f>'Raw (R$)'!G27/'Raw (U$)'!$AC$1</f>
        <v>0</v>
      </c>
      <c r="H27" s="40">
        <f>'Raw (R$)'!H27/'Raw (U$)'!$AC$1</f>
        <v>0</v>
      </c>
      <c r="I27" s="40">
        <f>'Raw (R$)'!I27/'Raw (U$)'!$AC$1</f>
        <v>0</v>
      </c>
      <c r="J27" s="40">
        <f>'Raw (R$)'!J27/'Raw (U$)'!$AC$1</f>
        <v>0</v>
      </c>
      <c r="K27" s="40">
        <f>'Raw (R$)'!K27/'Raw (U$)'!$AC$1</f>
        <v>0</v>
      </c>
      <c r="L27" s="40">
        <f>'Raw (R$)'!L27/'Raw (U$)'!$AC$1</f>
        <v>0</v>
      </c>
      <c r="M27" s="40">
        <f>'Raw (R$)'!M27/'Raw (U$)'!$AC$1</f>
        <v>0</v>
      </c>
      <c r="N27" s="40">
        <f>'Raw (R$)'!N27/'Raw (U$)'!$AC$1</f>
        <v>0</v>
      </c>
      <c r="O27" s="40">
        <f>'Raw (R$)'!O27/'Raw (U$)'!$AC$1</f>
        <v>0</v>
      </c>
      <c r="P27" s="40">
        <f>'Raw (R$)'!P27/'Raw (U$)'!$AC$1</f>
        <v>0</v>
      </c>
      <c r="Q27" s="40">
        <f>'Raw (R$)'!Q27/'Raw (U$)'!$AC$1</f>
        <v>0</v>
      </c>
      <c r="R27" s="40">
        <f>'Raw (R$)'!R27/'Raw (U$)'!$AC$1</f>
        <v>0</v>
      </c>
      <c r="S27" s="40">
        <f>'Raw (R$)'!S27/'Raw (U$)'!$AC$1</f>
        <v>0</v>
      </c>
      <c r="T27" s="40">
        <f>'Raw (R$)'!T27/'Raw (U$)'!$AC$1</f>
        <v>0</v>
      </c>
      <c r="U27" s="40">
        <f>'Raw (R$)'!U27/'Raw (U$)'!$AC$1</f>
        <v>0</v>
      </c>
      <c r="V27" s="40">
        <f>'Raw (R$)'!V27/'Raw (U$)'!$AC$1</f>
        <v>831.90184049079755</v>
      </c>
      <c r="W27" s="40">
        <f>'Raw (R$)'!W27/'Raw (U$)'!$AC$1</f>
        <v>0</v>
      </c>
      <c r="X27" s="40">
        <f>'Raw (R$)'!X27/'Raw (U$)'!$AC$1</f>
        <v>397.54601226993867</v>
      </c>
      <c r="Y27" s="40">
        <f>'Raw (R$)'!Y27/'Raw (U$)'!$AC$1</f>
        <v>2665.030674846626</v>
      </c>
      <c r="Z27" s="40">
        <f>'Raw (R$)'!Z27/'Raw (U$)'!$AC$1</f>
        <v>662.57668711656447</v>
      </c>
      <c r="AA27" s="40">
        <f>'Raw (R$)'!AA27/'Raw (U$)'!$AC$1</f>
        <v>4662.5766871165652</v>
      </c>
      <c r="AB27" t="s">
        <v>28</v>
      </c>
    </row>
    <row r="28" spans="1:28" x14ac:dyDescent="0.2">
      <c r="A28" t="s">
        <v>28</v>
      </c>
      <c r="B28" t="s">
        <v>35</v>
      </c>
      <c r="C28">
        <v>6</v>
      </c>
      <c r="D28">
        <v>1</v>
      </c>
      <c r="E28" s="40">
        <f>'Raw (R$)'!E28/'Raw (U$)'!$AC$1</f>
        <v>98.159509202453989</v>
      </c>
      <c r="F28" s="60">
        <f>'Raw (R$)'!F28/'Raw (U$)'!$AC$1</f>
        <v>0</v>
      </c>
      <c r="G28" s="60">
        <f>'Raw (R$)'!G28/'Raw (U$)'!$AC$1</f>
        <v>0</v>
      </c>
      <c r="H28" s="40">
        <f>'Raw (R$)'!H28/'Raw (U$)'!$AC$1</f>
        <v>0</v>
      </c>
      <c r="I28" s="40">
        <f>'Raw (R$)'!I28/'Raw (U$)'!$AC$1</f>
        <v>0</v>
      </c>
      <c r="J28" s="40">
        <f>'Raw (R$)'!J28/'Raw (U$)'!$AC$1</f>
        <v>0</v>
      </c>
      <c r="K28" s="40">
        <f>'Raw (R$)'!K28/'Raw (U$)'!$AC$1</f>
        <v>0</v>
      </c>
      <c r="L28" s="40">
        <f>'Raw (R$)'!L28/'Raw (U$)'!$AC$1</f>
        <v>0</v>
      </c>
      <c r="M28" s="40">
        <f>'Raw (R$)'!M28/'Raw (U$)'!$AC$1</f>
        <v>0</v>
      </c>
      <c r="N28" s="40">
        <f>'Raw (R$)'!N28/'Raw (U$)'!$AC$1</f>
        <v>0</v>
      </c>
      <c r="O28" s="40">
        <f>'Raw (R$)'!O28/'Raw (U$)'!$AC$1</f>
        <v>0</v>
      </c>
      <c r="P28" s="40">
        <f>'Raw (R$)'!P28/'Raw (U$)'!$AC$1</f>
        <v>0</v>
      </c>
      <c r="Q28" s="40">
        <f>'Raw (R$)'!Q28/'Raw (U$)'!$AC$1</f>
        <v>0</v>
      </c>
      <c r="R28" s="40">
        <f>'Raw (R$)'!R28/'Raw (U$)'!$AC$1</f>
        <v>392.63803680981596</v>
      </c>
      <c r="S28" s="40">
        <f>'Raw (R$)'!S28/'Raw (U$)'!$AC$1</f>
        <v>0</v>
      </c>
      <c r="T28" s="40">
        <f>'Raw (R$)'!T28/'Raw (U$)'!$AC$1</f>
        <v>0</v>
      </c>
      <c r="U28" s="40">
        <f>'Raw (R$)'!U28/'Raw (U$)'!$AC$1</f>
        <v>0</v>
      </c>
      <c r="V28" s="40">
        <f>'Raw (R$)'!V28/'Raw (U$)'!$AC$1</f>
        <v>831.90184049079755</v>
      </c>
      <c r="W28" s="40">
        <f>'Raw (R$)'!W28/'Raw (U$)'!$AC$1</f>
        <v>0</v>
      </c>
      <c r="X28" s="40">
        <f>'Raw (R$)'!X28/'Raw (U$)'!$AC$1</f>
        <v>736.19631901840501</v>
      </c>
      <c r="Y28" s="40">
        <f>'Raw (R$)'!Y28/'Raw (U$)'!$AC$1</f>
        <v>0</v>
      </c>
      <c r="Z28" s="40">
        <f>'Raw (R$)'!Z28/'Raw (U$)'!$AC$1</f>
        <v>0</v>
      </c>
      <c r="AA28" s="40">
        <f>'Raw (R$)'!AA28/'Raw (U$)'!$AC$1</f>
        <v>2058.8957055214723</v>
      </c>
      <c r="AB28" t="s">
        <v>28</v>
      </c>
    </row>
    <row r="29" spans="1:28" x14ac:dyDescent="0.2">
      <c r="A29" t="s">
        <v>28</v>
      </c>
      <c r="B29" t="s">
        <v>35</v>
      </c>
      <c r="C29">
        <v>6</v>
      </c>
      <c r="D29">
        <v>1</v>
      </c>
      <c r="E29" s="40">
        <f>'Raw (R$)'!E29/'Raw (U$)'!$AC$1</f>
        <v>319.01840490797548</v>
      </c>
      <c r="F29" s="60">
        <f>'Raw (R$)'!F29/'Raw (U$)'!$AC$1</f>
        <v>0</v>
      </c>
      <c r="G29" s="60">
        <f>'Raw (R$)'!G29/'Raw (U$)'!$AC$1</f>
        <v>0</v>
      </c>
      <c r="H29" s="40">
        <f>'Raw (R$)'!H29/'Raw (U$)'!$AC$1</f>
        <v>0</v>
      </c>
      <c r="I29" s="40">
        <f>'Raw (R$)'!I29/'Raw (U$)'!$AC$1</f>
        <v>0</v>
      </c>
      <c r="J29" s="40">
        <f>'Raw (R$)'!J29/'Raw (U$)'!$AC$1</f>
        <v>0</v>
      </c>
      <c r="K29" s="40">
        <f>'Raw (R$)'!K29/'Raw (U$)'!$AC$1</f>
        <v>0</v>
      </c>
      <c r="L29" s="40">
        <f>'Raw (R$)'!L29/'Raw (U$)'!$AC$1</f>
        <v>0</v>
      </c>
      <c r="M29" s="40">
        <f>'Raw (R$)'!M29/'Raw (U$)'!$AC$1</f>
        <v>0</v>
      </c>
      <c r="N29" s="40">
        <f>'Raw (R$)'!N29/'Raw (U$)'!$AC$1</f>
        <v>0</v>
      </c>
      <c r="O29" s="40">
        <f>'Raw (R$)'!O29/'Raw (U$)'!$AC$1</f>
        <v>0</v>
      </c>
      <c r="P29" s="40">
        <f>'Raw (R$)'!P29/'Raw (U$)'!$AC$1</f>
        <v>0</v>
      </c>
      <c r="Q29" s="40">
        <f>'Raw (R$)'!Q29/'Raw (U$)'!$AC$1</f>
        <v>0</v>
      </c>
      <c r="R29" s="40">
        <f>'Raw (R$)'!R29/'Raw (U$)'!$AC$1</f>
        <v>0</v>
      </c>
      <c r="S29" s="40">
        <f>'Raw (R$)'!S29/'Raw (U$)'!$AC$1</f>
        <v>0</v>
      </c>
      <c r="T29" s="40">
        <f>'Raw (R$)'!T29/'Raw (U$)'!$AC$1</f>
        <v>0</v>
      </c>
      <c r="U29" s="40">
        <f>'Raw (R$)'!U29/'Raw (U$)'!$AC$1</f>
        <v>0</v>
      </c>
      <c r="V29" s="40">
        <f>'Raw (R$)'!V29/'Raw (U$)'!$AC$1</f>
        <v>0</v>
      </c>
      <c r="W29" s="40">
        <f>'Raw (R$)'!W29/'Raw (U$)'!$AC$1</f>
        <v>0</v>
      </c>
      <c r="X29" s="40">
        <f>'Raw (R$)'!X29/'Raw (U$)'!$AC$1</f>
        <v>1553.3742331288345</v>
      </c>
      <c r="Y29" s="40">
        <f>'Raw (R$)'!Y29/'Raw (U$)'!$AC$1</f>
        <v>0</v>
      </c>
      <c r="Z29" s="40">
        <f>'Raw (R$)'!Z29/'Raw (U$)'!$AC$1</f>
        <v>0</v>
      </c>
      <c r="AA29" s="40">
        <f>'Raw (R$)'!AA29/'Raw (U$)'!$AC$1</f>
        <v>1872.39263803681</v>
      </c>
      <c r="AB29" t="s">
        <v>28</v>
      </c>
    </row>
    <row r="30" spans="1:28" x14ac:dyDescent="0.2">
      <c r="A30" t="s">
        <v>28</v>
      </c>
      <c r="B30" t="s">
        <v>35</v>
      </c>
      <c r="C30">
        <v>6</v>
      </c>
      <c r="D30">
        <v>1</v>
      </c>
      <c r="E30" s="40">
        <f>'Raw (R$)'!E30/'Raw (U$)'!$AC$1</f>
        <v>613.49693251533745</v>
      </c>
      <c r="F30" s="60">
        <f>'Raw (R$)'!F30/'Raw (U$)'!$AC$1</f>
        <v>0</v>
      </c>
      <c r="G30" s="60">
        <f>'Raw (R$)'!G30/'Raw (U$)'!$AC$1</f>
        <v>0</v>
      </c>
      <c r="H30" s="40">
        <f>'Raw (R$)'!H30/'Raw (U$)'!$AC$1</f>
        <v>0</v>
      </c>
      <c r="I30" s="40">
        <f>'Raw (R$)'!I30/'Raw (U$)'!$AC$1</f>
        <v>0</v>
      </c>
      <c r="J30" s="40">
        <f>'Raw (R$)'!J30/'Raw (U$)'!$AC$1</f>
        <v>0</v>
      </c>
      <c r="K30" s="40">
        <f>'Raw (R$)'!K30/'Raw (U$)'!$AC$1</f>
        <v>0</v>
      </c>
      <c r="L30" s="40">
        <f>'Raw (R$)'!L30/'Raw (U$)'!$AC$1</f>
        <v>0</v>
      </c>
      <c r="M30" s="40">
        <f>'Raw (R$)'!M30/'Raw (U$)'!$AC$1</f>
        <v>0</v>
      </c>
      <c r="N30" s="40">
        <f>'Raw (R$)'!N30/'Raw (U$)'!$AC$1</f>
        <v>0</v>
      </c>
      <c r="O30" s="40">
        <f>'Raw (R$)'!O30/'Raw (U$)'!$AC$1</f>
        <v>0</v>
      </c>
      <c r="P30" s="40">
        <f>'Raw (R$)'!P30/'Raw (U$)'!$AC$1</f>
        <v>0</v>
      </c>
      <c r="Q30" s="40">
        <f>'Raw (R$)'!Q30/'Raw (U$)'!$AC$1</f>
        <v>0</v>
      </c>
      <c r="R30" s="40">
        <f>'Raw (R$)'!R30/'Raw (U$)'!$AC$1</f>
        <v>490.79754601226995</v>
      </c>
      <c r="S30" s="40">
        <f>'Raw (R$)'!S30/'Raw (U$)'!$AC$1</f>
        <v>0</v>
      </c>
      <c r="T30" s="40">
        <f>'Raw (R$)'!T30/'Raw (U$)'!$AC$1</f>
        <v>0</v>
      </c>
      <c r="U30" s="40">
        <f>'Raw (R$)'!U30/'Raw (U$)'!$AC$1</f>
        <v>0</v>
      </c>
      <c r="V30" s="40">
        <f>'Raw (R$)'!V30/'Raw (U$)'!$AC$1</f>
        <v>831.90184049079755</v>
      </c>
      <c r="W30" s="40">
        <f>'Raw (R$)'!W30/'Raw (U$)'!$AC$1</f>
        <v>0</v>
      </c>
      <c r="X30" s="40">
        <f>'Raw (R$)'!X30/'Raw (U$)'!$AC$1</f>
        <v>515.33742331288352</v>
      </c>
      <c r="Y30" s="40">
        <f>'Raw (R$)'!Y30/'Raw (U$)'!$AC$1</f>
        <v>0</v>
      </c>
      <c r="Z30" s="40">
        <f>'Raw (R$)'!Z30/'Raw (U$)'!$AC$1</f>
        <v>2588.9570552147243</v>
      </c>
      <c r="AA30" s="40">
        <f>'Raw (R$)'!AA30/'Raw (U$)'!$AC$1</f>
        <v>5040.4907975460128</v>
      </c>
      <c r="AB30" t="s">
        <v>28</v>
      </c>
    </row>
    <row r="31" spans="1:28" x14ac:dyDescent="0.2">
      <c r="A31" t="s">
        <v>28</v>
      </c>
      <c r="B31" t="s">
        <v>35</v>
      </c>
      <c r="C31">
        <v>11</v>
      </c>
      <c r="D31">
        <v>0</v>
      </c>
      <c r="E31" s="40">
        <f>'Raw (R$)'!E31/'Raw (U$)'!$AC$1</f>
        <v>92.024539877300626</v>
      </c>
      <c r="F31" s="60">
        <f>'Raw (R$)'!F31/'Raw (U$)'!$AC$1</f>
        <v>0</v>
      </c>
      <c r="G31" s="60">
        <f>'Raw (R$)'!G31/'Raw (U$)'!$AC$1</f>
        <v>0</v>
      </c>
      <c r="H31" s="40">
        <f>'Raw (R$)'!H31/'Raw (U$)'!$AC$1</f>
        <v>0</v>
      </c>
      <c r="I31" s="40">
        <f>'Raw (R$)'!I31/'Raw (U$)'!$AC$1</f>
        <v>0</v>
      </c>
      <c r="J31" s="40">
        <f>'Raw (R$)'!J31/'Raw (U$)'!$AC$1</f>
        <v>0</v>
      </c>
      <c r="K31" s="40">
        <f>'Raw (R$)'!K31/'Raw (U$)'!$AC$1</f>
        <v>0</v>
      </c>
      <c r="L31" s="40">
        <f>'Raw (R$)'!L31/'Raw (U$)'!$AC$1</f>
        <v>0</v>
      </c>
      <c r="M31" s="40">
        <f>'Raw (R$)'!M31/'Raw (U$)'!$AC$1</f>
        <v>0</v>
      </c>
      <c r="N31" s="40">
        <f>'Raw (R$)'!N31/'Raw (U$)'!$AC$1</f>
        <v>0</v>
      </c>
      <c r="O31" s="40">
        <f>'Raw (R$)'!O31/'Raw (U$)'!$AC$1</f>
        <v>0</v>
      </c>
      <c r="P31" s="40">
        <f>'Raw (R$)'!P31/'Raw (U$)'!$AC$1</f>
        <v>0</v>
      </c>
      <c r="Q31" s="40">
        <f>'Raw (R$)'!Q31/'Raw (U$)'!$AC$1</f>
        <v>0</v>
      </c>
      <c r="R31" s="40">
        <f>'Raw (R$)'!R31/'Raw (U$)'!$AC$1</f>
        <v>0</v>
      </c>
      <c r="S31" s="40">
        <f>'Raw (R$)'!S31/'Raw (U$)'!$AC$1</f>
        <v>0</v>
      </c>
      <c r="T31" s="40">
        <f>'Raw (R$)'!T31/'Raw (U$)'!$AC$1</f>
        <v>0</v>
      </c>
      <c r="U31" s="40">
        <f>'Raw (R$)'!U31/'Raw (U$)'!$AC$1</f>
        <v>0</v>
      </c>
      <c r="V31" s="40">
        <f>'Raw (R$)'!V31/'Raw (U$)'!$AC$1</f>
        <v>831.90184049079755</v>
      </c>
      <c r="W31" s="40">
        <f>'Raw (R$)'!W31/'Raw (U$)'!$AC$1</f>
        <v>0</v>
      </c>
      <c r="X31" s="40">
        <f>'Raw (R$)'!X31/'Raw (U$)'!$AC$1</f>
        <v>1420.8588957055215</v>
      </c>
      <c r="Y31" s="40">
        <f>'Raw (R$)'!Y31/'Raw (U$)'!$AC$1</f>
        <v>2665.030674846626</v>
      </c>
      <c r="Z31" s="40">
        <f>'Raw (R$)'!Z31/'Raw (U$)'!$AC$1</f>
        <v>2374.2331288343562</v>
      </c>
      <c r="AA31" s="40">
        <f>'Raw (R$)'!AA31/'Raw (U$)'!$AC$1</f>
        <v>7384.0490797546017</v>
      </c>
      <c r="AB31" t="s">
        <v>28</v>
      </c>
    </row>
    <row r="32" spans="1:28" x14ac:dyDescent="0.2">
      <c r="A32" t="s">
        <v>28</v>
      </c>
      <c r="B32" t="s">
        <v>35</v>
      </c>
      <c r="C32">
        <v>3</v>
      </c>
      <c r="D32">
        <v>0</v>
      </c>
      <c r="E32" s="40">
        <f>'Raw (R$)'!E32/'Raw (U$)'!$AC$1</f>
        <v>191.71779141104295</v>
      </c>
      <c r="F32" s="60">
        <f>'Raw (R$)'!F32/'Raw (U$)'!$AC$1</f>
        <v>0</v>
      </c>
      <c r="G32" s="60">
        <f>'Raw (R$)'!G32/'Raw (U$)'!$AC$1</f>
        <v>0</v>
      </c>
      <c r="H32" s="40">
        <f>'Raw (R$)'!H32/'Raw (U$)'!$AC$1</f>
        <v>0</v>
      </c>
      <c r="I32" s="40">
        <f>'Raw (R$)'!I32/'Raw (U$)'!$AC$1</f>
        <v>0</v>
      </c>
      <c r="J32" s="40">
        <f>'Raw (R$)'!J32/'Raw (U$)'!$AC$1</f>
        <v>0</v>
      </c>
      <c r="K32" s="40">
        <f>'Raw (R$)'!K32/'Raw (U$)'!$AC$1</f>
        <v>0</v>
      </c>
      <c r="L32" s="40">
        <f>'Raw (R$)'!L32/'Raw (U$)'!$AC$1</f>
        <v>0</v>
      </c>
      <c r="M32" s="40">
        <f>'Raw (R$)'!M32/'Raw (U$)'!$AC$1</f>
        <v>0</v>
      </c>
      <c r="N32" s="40">
        <f>'Raw (R$)'!N32/'Raw (U$)'!$AC$1</f>
        <v>0</v>
      </c>
      <c r="O32" s="40">
        <f>'Raw (R$)'!O32/'Raw (U$)'!$AC$1</f>
        <v>0</v>
      </c>
      <c r="P32" s="40">
        <f>'Raw (R$)'!P32/'Raw (U$)'!$AC$1</f>
        <v>0</v>
      </c>
      <c r="Q32" s="40">
        <f>'Raw (R$)'!Q32/'Raw (U$)'!$AC$1</f>
        <v>0</v>
      </c>
      <c r="R32" s="40">
        <f>'Raw (R$)'!R32/'Raw (U$)'!$AC$1</f>
        <v>1840.4907975460123</v>
      </c>
      <c r="S32" s="40">
        <f>'Raw (R$)'!S32/'Raw (U$)'!$AC$1</f>
        <v>0</v>
      </c>
      <c r="T32" s="40">
        <f>'Raw (R$)'!T32/'Raw (U$)'!$AC$1</f>
        <v>184.04907975460125</v>
      </c>
      <c r="U32" s="40">
        <f>'Raw (R$)'!U32/'Raw (U$)'!$AC$1</f>
        <v>0</v>
      </c>
      <c r="V32" s="40">
        <f>'Raw (R$)'!V32/'Raw (U$)'!$AC$1</f>
        <v>831.90184049079755</v>
      </c>
      <c r="W32" s="40">
        <f>'Raw (R$)'!W32/'Raw (U$)'!$AC$1</f>
        <v>0</v>
      </c>
      <c r="X32" s="40">
        <f>'Raw (R$)'!X32/'Raw (U$)'!$AC$1</f>
        <v>780.36809815950926</v>
      </c>
      <c r="Y32" s="40">
        <f>'Raw (R$)'!Y32/'Raw (U$)'!$AC$1</f>
        <v>0</v>
      </c>
      <c r="Z32" s="40">
        <f>'Raw (R$)'!Z32/'Raw (U$)'!$AC$1</f>
        <v>0</v>
      </c>
      <c r="AA32" s="40">
        <f>'Raw (R$)'!AA32/'Raw (U$)'!$AC$1</f>
        <v>3828.5276073619634</v>
      </c>
      <c r="AB32" t="s">
        <v>28</v>
      </c>
    </row>
    <row r="33" spans="1:28" x14ac:dyDescent="0.2">
      <c r="A33" t="s">
        <v>28</v>
      </c>
      <c r="B33" t="s">
        <v>35</v>
      </c>
      <c r="C33">
        <v>10</v>
      </c>
      <c r="D33">
        <v>0</v>
      </c>
      <c r="E33" s="40">
        <f>'Raw (R$)'!E33/'Raw (U$)'!$AC$1</f>
        <v>46.012269938650313</v>
      </c>
      <c r="F33" s="60">
        <f>'Raw (R$)'!F33/'Raw (U$)'!$AC$1</f>
        <v>0</v>
      </c>
      <c r="G33" s="60">
        <f>'Raw (R$)'!G33/'Raw (U$)'!$AC$1</f>
        <v>0</v>
      </c>
      <c r="H33" s="40">
        <f>'Raw (R$)'!H33/'Raw (U$)'!$AC$1</f>
        <v>0</v>
      </c>
      <c r="I33" s="40">
        <f>'Raw (R$)'!I33/'Raw (U$)'!$AC$1</f>
        <v>0</v>
      </c>
      <c r="J33" s="40">
        <f>'Raw (R$)'!J33/'Raw (U$)'!$AC$1</f>
        <v>0</v>
      </c>
      <c r="K33" s="40">
        <f>'Raw (R$)'!K33/'Raw (U$)'!$AC$1</f>
        <v>0</v>
      </c>
      <c r="L33" s="40">
        <f>'Raw (R$)'!L33/'Raw (U$)'!$AC$1</f>
        <v>0</v>
      </c>
      <c r="M33" s="40">
        <f>'Raw (R$)'!M33/'Raw (U$)'!$AC$1</f>
        <v>0</v>
      </c>
      <c r="N33" s="40">
        <f>'Raw (R$)'!N33/'Raw (U$)'!$AC$1</f>
        <v>0</v>
      </c>
      <c r="O33" s="40">
        <f>'Raw (R$)'!O33/'Raw (U$)'!$AC$1</f>
        <v>0</v>
      </c>
      <c r="P33" s="40">
        <f>'Raw (R$)'!P33/'Raw (U$)'!$AC$1</f>
        <v>0</v>
      </c>
      <c r="Q33" s="40">
        <f>'Raw (R$)'!Q33/'Raw (U$)'!$AC$1</f>
        <v>0</v>
      </c>
      <c r="R33" s="40">
        <f>'Raw (R$)'!R33/'Raw (U$)'!$AC$1</f>
        <v>0</v>
      </c>
      <c r="S33" s="40">
        <f>'Raw (R$)'!S33/'Raw (U$)'!$AC$1</f>
        <v>0</v>
      </c>
      <c r="T33" s="40">
        <f>'Raw (R$)'!T33/'Raw (U$)'!$AC$1</f>
        <v>0</v>
      </c>
      <c r="U33" s="40">
        <f>'Raw (R$)'!U33/'Raw (U$)'!$AC$1</f>
        <v>0</v>
      </c>
      <c r="V33" s="40">
        <f>'Raw (R$)'!V33/'Raw (U$)'!$AC$1</f>
        <v>0</v>
      </c>
      <c r="W33" s="40">
        <f>'Raw (R$)'!W33/'Raw (U$)'!$AC$1</f>
        <v>0</v>
      </c>
      <c r="X33" s="40">
        <f>'Raw (R$)'!X33/'Raw (U$)'!$AC$1</f>
        <v>876.07361963190192</v>
      </c>
      <c r="Y33" s="40">
        <f>'Raw (R$)'!Y33/'Raw (U$)'!$AC$1</f>
        <v>2495.7055214723928</v>
      </c>
      <c r="Z33" s="40">
        <f>'Raw (R$)'!Z33/'Raw (U$)'!$AC$1</f>
        <v>0</v>
      </c>
      <c r="AA33" s="40">
        <f>'Raw (R$)'!AA33/'Raw (U$)'!$AC$1</f>
        <v>3417.7914110429451</v>
      </c>
      <c r="AB33" t="s">
        <v>28</v>
      </c>
    </row>
    <row r="34" spans="1:28" x14ac:dyDescent="0.2">
      <c r="A34" t="s">
        <v>28</v>
      </c>
      <c r="B34" t="s">
        <v>35</v>
      </c>
      <c r="C34">
        <v>5</v>
      </c>
      <c r="D34">
        <v>0</v>
      </c>
      <c r="E34" s="40">
        <f>'Raw (R$)'!E34/'Raw (U$)'!$AC$1</f>
        <v>92.024539877300626</v>
      </c>
      <c r="F34" s="60">
        <f>'Raw (R$)'!F34/'Raw (U$)'!$AC$1</f>
        <v>0</v>
      </c>
      <c r="G34" s="60">
        <f>'Raw (R$)'!G34/'Raw (U$)'!$AC$1</f>
        <v>0</v>
      </c>
      <c r="H34" s="40">
        <f>'Raw (R$)'!H34/'Raw (U$)'!$AC$1</f>
        <v>0</v>
      </c>
      <c r="I34" s="40">
        <f>'Raw (R$)'!I34/'Raw (U$)'!$AC$1</f>
        <v>0</v>
      </c>
      <c r="J34" s="40">
        <f>'Raw (R$)'!J34/'Raw (U$)'!$AC$1</f>
        <v>0</v>
      </c>
      <c r="K34" s="40">
        <f>'Raw (R$)'!K34/'Raw (U$)'!$AC$1</f>
        <v>0</v>
      </c>
      <c r="L34" s="40">
        <f>'Raw (R$)'!L34/'Raw (U$)'!$AC$1</f>
        <v>0</v>
      </c>
      <c r="M34" s="40">
        <f>'Raw (R$)'!M34/'Raw (U$)'!$AC$1</f>
        <v>0</v>
      </c>
      <c r="N34" s="40">
        <f>'Raw (R$)'!N34/'Raw (U$)'!$AC$1</f>
        <v>0</v>
      </c>
      <c r="O34" s="40">
        <f>'Raw (R$)'!O34/'Raw (U$)'!$AC$1</f>
        <v>0</v>
      </c>
      <c r="P34" s="40">
        <f>'Raw (R$)'!P34/'Raw (U$)'!$AC$1</f>
        <v>0</v>
      </c>
      <c r="Q34" s="40">
        <f>'Raw (R$)'!Q34/'Raw (U$)'!$AC$1</f>
        <v>0</v>
      </c>
      <c r="R34" s="40">
        <f>'Raw (R$)'!R34/'Raw (U$)'!$AC$1</f>
        <v>0</v>
      </c>
      <c r="S34" s="40">
        <f>'Raw (R$)'!S34/'Raw (U$)'!$AC$1</f>
        <v>0</v>
      </c>
      <c r="T34" s="40">
        <f>'Raw (R$)'!T34/'Raw (U$)'!$AC$1</f>
        <v>0</v>
      </c>
      <c r="U34" s="40">
        <f>'Raw (R$)'!U34/'Raw (U$)'!$AC$1</f>
        <v>0</v>
      </c>
      <c r="V34" s="40">
        <f>'Raw (R$)'!V34/'Raw (U$)'!$AC$1</f>
        <v>831.90184049079755</v>
      </c>
      <c r="W34" s="40">
        <f>'Raw (R$)'!W34/'Raw (U$)'!$AC$1</f>
        <v>0</v>
      </c>
      <c r="X34" s="40">
        <f>'Raw (R$)'!X34/'Raw (U$)'!$AC$1</f>
        <v>1038.0368098159511</v>
      </c>
      <c r="Y34" s="40">
        <f>'Raw (R$)'!Y34/'Raw (U$)'!$AC$1</f>
        <v>0</v>
      </c>
      <c r="Z34" s="40">
        <f>'Raw (R$)'!Z34/'Raw (U$)'!$AC$1</f>
        <v>1073.6196319018406</v>
      </c>
      <c r="AA34" s="40">
        <f>'Raw (R$)'!AA34/'Raw (U$)'!$AC$1</f>
        <v>3035.5828220858898</v>
      </c>
      <c r="AB34" t="s">
        <v>28</v>
      </c>
    </row>
    <row r="35" spans="1:28" x14ac:dyDescent="0.2">
      <c r="A35" t="s">
        <v>28</v>
      </c>
      <c r="B35" t="s">
        <v>35</v>
      </c>
      <c r="C35">
        <v>6</v>
      </c>
      <c r="D35">
        <v>0</v>
      </c>
      <c r="E35" s="40">
        <f>'Raw (R$)'!E35/'Raw (U$)'!$AC$1</f>
        <v>73.619631901840492</v>
      </c>
      <c r="F35" s="60">
        <f>'Raw (R$)'!F35/'Raw (U$)'!$AC$1</f>
        <v>0</v>
      </c>
      <c r="G35" s="60">
        <f>'Raw (R$)'!G35/'Raw (U$)'!$AC$1</f>
        <v>0</v>
      </c>
      <c r="H35" s="40">
        <f>'Raw (R$)'!H35/'Raw (U$)'!$AC$1</f>
        <v>0</v>
      </c>
      <c r="I35" s="40">
        <f>'Raw (R$)'!I35/'Raw (U$)'!$AC$1</f>
        <v>0</v>
      </c>
      <c r="J35" s="40">
        <f>'Raw (R$)'!J35/'Raw (U$)'!$AC$1</f>
        <v>0</v>
      </c>
      <c r="K35" s="40">
        <f>'Raw (R$)'!K35/'Raw (U$)'!$AC$1</f>
        <v>0</v>
      </c>
      <c r="L35" s="40">
        <f>'Raw (R$)'!L35/'Raw (U$)'!$AC$1</f>
        <v>0</v>
      </c>
      <c r="M35" s="40">
        <f>'Raw (R$)'!M35/'Raw (U$)'!$AC$1</f>
        <v>0</v>
      </c>
      <c r="N35" s="40">
        <f>'Raw (R$)'!N35/'Raw (U$)'!$AC$1</f>
        <v>0</v>
      </c>
      <c r="O35" s="40">
        <f>'Raw (R$)'!O35/'Raw (U$)'!$AC$1</f>
        <v>0</v>
      </c>
      <c r="P35" s="40">
        <f>'Raw (R$)'!P35/'Raw (U$)'!$AC$1</f>
        <v>0</v>
      </c>
      <c r="Q35" s="40">
        <f>'Raw (R$)'!Q35/'Raw (U$)'!$AC$1</f>
        <v>0</v>
      </c>
      <c r="R35" s="40">
        <f>'Raw (R$)'!R35/'Raw (U$)'!$AC$1</f>
        <v>613.49693251533745</v>
      </c>
      <c r="S35" s="40">
        <f>'Raw (R$)'!S35/'Raw (U$)'!$AC$1</f>
        <v>0</v>
      </c>
      <c r="T35" s="40">
        <f>'Raw (R$)'!T35/'Raw (U$)'!$AC$1</f>
        <v>0</v>
      </c>
      <c r="U35" s="40">
        <f>'Raw (R$)'!U35/'Raw (U$)'!$AC$1</f>
        <v>0</v>
      </c>
      <c r="V35" s="40">
        <f>'Raw (R$)'!V35/'Raw (U$)'!$AC$1</f>
        <v>831.90184049079755</v>
      </c>
      <c r="W35" s="40">
        <f>'Raw (R$)'!W35/'Raw (U$)'!$AC$1</f>
        <v>0</v>
      </c>
      <c r="X35" s="40">
        <f>'Raw (R$)'!X35/'Raw (U$)'!$AC$1</f>
        <v>1111.6564417177915</v>
      </c>
      <c r="Y35" s="40">
        <f>'Raw (R$)'!Y35/'Raw (U$)'!$AC$1</f>
        <v>0</v>
      </c>
      <c r="Z35" s="40">
        <f>'Raw (R$)'!Z35/'Raw (U$)'!$AC$1</f>
        <v>0</v>
      </c>
      <c r="AA35" s="40">
        <f>'Raw (R$)'!AA35/'Raw (U$)'!$AC$1</f>
        <v>2630.6748466257673</v>
      </c>
      <c r="AB35" t="s">
        <v>28</v>
      </c>
    </row>
    <row r="36" spans="1:28" x14ac:dyDescent="0.2">
      <c r="A36" t="s">
        <v>28</v>
      </c>
      <c r="B36" t="s">
        <v>35</v>
      </c>
      <c r="C36">
        <v>4</v>
      </c>
      <c r="D36">
        <v>0</v>
      </c>
      <c r="E36" s="40">
        <f>'Raw (R$)'!E36/'Raw (U$)'!$AC$1</f>
        <v>306.74846625766872</v>
      </c>
      <c r="F36" s="60">
        <f>'Raw (R$)'!F36/'Raw (U$)'!$AC$1</f>
        <v>0</v>
      </c>
      <c r="G36" s="60">
        <f>'Raw (R$)'!G36/'Raw (U$)'!$AC$1</f>
        <v>0</v>
      </c>
      <c r="H36" s="40">
        <f>'Raw (R$)'!H36/'Raw (U$)'!$AC$1</f>
        <v>0</v>
      </c>
      <c r="I36" s="40">
        <f>'Raw (R$)'!I36/'Raw (U$)'!$AC$1</f>
        <v>0</v>
      </c>
      <c r="J36" s="40">
        <f>'Raw (R$)'!J36/'Raw (U$)'!$AC$1</f>
        <v>0</v>
      </c>
      <c r="K36" s="40">
        <f>'Raw (R$)'!K36/'Raw (U$)'!$AC$1</f>
        <v>0</v>
      </c>
      <c r="L36" s="40">
        <f>'Raw (R$)'!L36/'Raw (U$)'!$AC$1</f>
        <v>0</v>
      </c>
      <c r="M36" s="40">
        <f>'Raw (R$)'!M36/'Raw (U$)'!$AC$1</f>
        <v>0</v>
      </c>
      <c r="N36" s="40">
        <f>'Raw (R$)'!N36/'Raw (U$)'!$AC$1</f>
        <v>0</v>
      </c>
      <c r="O36" s="40">
        <f>'Raw (R$)'!O36/'Raw (U$)'!$AC$1</f>
        <v>0</v>
      </c>
      <c r="P36" s="40">
        <f>'Raw (R$)'!P36/'Raw (U$)'!$AC$1</f>
        <v>0</v>
      </c>
      <c r="Q36" s="40">
        <f>'Raw (R$)'!Q36/'Raw (U$)'!$AC$1</f>
        <v>0</v>
      </c>
      <c r="R36" s="40">
        <f>'Raw (R$)'!R36/'Raw (U$)'!$AC$1</f>
        <v>2453.9877300613498</v>
      </c>
      <c r="S36" s="40">
        <f>'Raw (R$)'!S36/'Raw (U$)'!$AC$1</f>
        <v>0</v>
      </c>
      <c r="T36" s="40">
        <f>'Raw (R$)'!T36/'Raw (U$)'!$AC$1</f>
        <v>0</v>
      </c>
      <c r="U36" s="40">
        <f>'Raw (R$)'!U36/'Raw (U$)'!$AC$1</f>
        <v>0</v>
      </c>
      <c r="V36" s="40">
        <f>'Raw (R$)'!V36/'Raw (U$)'!$AC$1</f>
        <v>831.90184049079755</v>
      </c>
      <c r="W36" s="40">
        <f>'Raw (R$)'!W36/'Raw (U$)'!$AC$1</f>
        <v>0</v>
      </c>
      <c r="X36" s="40">
        <f>'Raw (R$)'!X36/'Raw (U$)'!$AC$1</f>
        <v>614.72392638036808</v>
      </c>
      <c r="Y36" s="40">
        <f>'Raw (R$)'!Y36/'Raw (U$)'!$AC$1</f>
        <v>0</v>
      </c>
      <c r="Z36" s="40">
        <f>'Raw (R$)'!Z36/'Raw (U$)'!$AC$1</f>
        <v>736.19631901840501</v>
      </c>
      <c r="AA36" s="40">
        <f>'Raw (R$)'!AA36/'Raw (U$)'!$AC$1</f>
        <v>4943.5582822085889</v>
      </c>
      <c r="AB36" t="s">
        <v>28</v>
      </c>
    </row>
    <row r="37" spans="1:28" x14ac:dyDescent="0.2">
      <c r="A37" t="s">
        <v>28</v>
      </c>
      <c r="B37" t="s">
        <v>35</v>
      </c>
      <c r="C37">
        <v>2</v>
      </c>
      <c r="D37">
        <v>0</v>
      </c>
      <c r="E37" s="40">
        <f>'Raw (R$)'!E37/'Raw (U$)'!$AC$1</f>
        <v>122.69938650306749</v>
      </c>
      <c r="F37" s="60">
        <f>'Raw (R$)'!F37/'Raw (U$)'!$AC$1</f>
        <v>0</v>
      </c>
      <c r="G37" s="60">
        <f>'Raw (R$)'!G37/'Raw (U$)'!$AC$1</f>
        <v>0</v>
      </c>
      <c r="H37" s="40">
        <f>'Raw (R$)'!H37/'Raw (U$)'!$AC$1</f>
        <v>0</v>
      </c>
      <c r="I37" s="40">
        <f>'Raw (R$)'!I37/'Raw (U$)'!$AC$1</f>
        <v>0</v>
      </c>
      <c r="J37" s="40">
        <f>'Raw (R$)'!J37/'Raw (U$)'!$AC$1</f>
        <v>0</v>
      </c>
      <c r="K37" s="40">
        <f>'Raw (R$)'!K37/'Raw (U$)'!$AC$1</f>
        <v>0</v>
      </c>
      <c r="L37" s="40">
        <f>'Raw (R$)'!L37/'Raw (U$)'!$AC$1</f>
        <v>0</v>
      </c>
      <c r="M37" s="40">
        <f>'Raw (R$)'!M37/'Raw (U$)'!$AC$1</f>
        <v>0</v>
      </c>
      <c r="N37" s="40">
        <f>'Raw (R$)'!N37/'Raw (U$)'!$AC$1</f>
        <v>0</v>
      </c>
      <c r="O37" s="40">
        <f>'Raw (R$)'!O37/'Raw (U$)'!$AC$1</f>
        <v>0</v>
      </c>
      <c r="P37" s="40">
        <f>'Raw (R$)'!P37/'Raw (U$)'!$AC$1</f>
        <v>0</v>
      </c>
      <c r="Q37" s="40">
        <f>'Raw (R$)'!Q37/'Raw (U$)'!$AC$1</f>
        <v>0</v>
      </c>
      <c r="R37" s="40">
        <f>'Raw (R$)'!R37/'Raw (U$)'!$AC$1</f>
        <v>0</v>
      </c>
      <c r="S37" s="40">
        <f>'Raw (R$)'!S37/'Raw (U$)'!$AC$1</f>
        <v>0</v>
      </c>
      <c r="T37" s="40">
        <f>'Raw (R$)'!T37/'Raw (U$)'!$AC$1</f>
        <v>0</v>
      </c>
      <c r="U37" s="40">
        <f>'Raw (R$)'!U37/'Raw (U$)'!$AC$1</f>
        <v>0</v>
      </c>
      <c r="V37" s="40">
        <f>'Raw (R$)'!V37/'Raw (U$)'!$AC$1</f>
        <v>0</v>
      </c>
      <c r="W37" s="40">
        <f>'Raw (R$)'!W37/'Raw (U$)'!$AC$1</f>
        <v>0</v>
      </c>
      <c r="X37" s="40">
        <f>'Raw (R$)'!X37/'Raw (U$)'!$AC$1</f>
        <v>0</v>
      </c>
      <c r="Y37" s="40">
        <f>'Raw (R$)'!Y37/'Raw (U$)'!$AC$1</f>
        <v>5006.1349693251541</v>
      </c>
      <c r="Z37" s="40">
        <f>'Raw (R$)'!Z37/'Raw (U$)'!$AC$1</f>
        <v>184.04907975460125</v>
      </c>
      <c r="AA37" s="40">
        <f>'Raw (R$)'!AA37/'Raw (U$)'!$AC$1</f>
        <v>5312.8834355828221</v>
      </c>
      <c r="AB37" t="s">
        <v>28</v>
      </c>
    </row>
    <row r="38" spans="1:28" x14ac:dyDescent="0.2">
      <c r="A38" t="s">
        <v>28</v>
      </c>
      <c r="B38" t="s">
        <v>35</v>
      </c>
      <c r="C38">
        <v>4</v>
      </c>
      <c r="D38">
        <v>0</v>
      </c>
      <c r="E38" s="40">
        <f>'Raw (R$)'!E38/'Raw (U$)'!$AC$1</f>
        <v>552.14723926380373</v>
      </c>
      <c r="F38" s="60">
        <f>'Raw (R$)'!F38/'Raw (U$)'!$AC$1</f>
        <v>0</v>
      </c>
      <c r="G38" s="60">
        <f>'Raw (R$)'!G38/'Raw (U$)'!$AC$1</f>
        <v>0</v>
      </c>
      <c r="H38" s="40">
        <f>'Raw (R$)'!H38/'Raw (U$)'!$AC$1</f>
        <v>0</v>
      </c>
      <c r="I38" s="40">
        <f>'Raw (R$)'!I38/'Raw (U$)'!$AC$1</f>
        <v>0</v>
      </c>
      <c r="J38" s="40">
        <f>'Raw (R$)'!J38/'Raw (U$)'!$AC$1</f>
        <v>0</v>
      </c>
      <c r="K38" s="40">
        <f>'Raw (R$)'!K38/'Raw (U$)'!$AC$1</f>
        <v>0</v>
      </c>
      <c r="L38" s="40">
        <f>'Raw (R$)'!L38/'Raw (U$)'!$AC$1</f>
        <v>0</v>
      </c>
      <c r="M38" s="40">
        <f>'Raw (R$)'!M38/'Raw (U$)'!$AC$1</f>
        <v>0</v>
      </c>
      <c r="N38" s="40">
        <f>'Raw (R$)'!N38/'Raw (U$)'!$AC$1</f>
        <v>0</v>
      </c>
      <c r="O38" s="40">
        <f>'Raw (R$)'!O38/'Raw (U$)'!$AC$1</f>
        <v>0</v>
      </c>
      <c r="P38" s="40">
        <f>'Raw (R$)'!P38/'Raw (U$)'!$AC$1</f>
        <v>0</v>
      </c>
      <c r="Q38" s="40">
        <f>'Raw (R$)'!Q38/'Raw (U$)'!$AC$1</f>
        <v>0</v>
      </c>
      <c r="R38" s="40">
        <f>'Raw (R$)'!R38/'Raw (U$)'!$AC$1</f>
        <v>0</v>
      </c>
      <c r="S38" s="40">
        <f>'Raw (R$)'!S38/'Raw (U$)'!$AC$1</f>
        <v>0</v>
      </c>
      <c r="T38" s="40">
        <f>'Raw (R$)'!T38/'Raw (U$)'!$AC$1</f>
        <v>0</v>
      </c>
      <c r="U38" s="40">
        <f>'Raw (R$)'!U38/'Raw (U$)'!$AC$1</f>
        <v>0</v>
      </c>
      <c r="V38" s="40">
        <f>'Raw (R$)'!V38/'Raw (U$)'!$AC$1</f>
        <v>831.90184049079755</v>
      </c>
      <c r="W38" s="40">
        <f>'Raw (R$)'!W38/'Raw (U$)'!$AC$1</f>
        <v>0</v>
      </c>
      <c r="X38" s="40">
        <f>'Raw (R$)'!X38/'Raw (U$)'!$AC$1</f>
        <v>780.36809815950926</v>
      </c>
      <c r="Y38" s="40">
        <f>'Raw (R$)'!Y38/'Raw (U$)'!$AC$1</f>
        <v>0</v>
      </c>
      <c r="Z38" s="40">
        <f>'Raw (R$)'!Z38/'Raw (U$)'!$AC$1</f>
        <v>0</v>
      </c>
      <c r="AA38" s="40">
        <f>'Raw (R$)'!AA38/'Raw (U$)'!$AC$1</f>
        <v>2164.4171779141107</v>
      </c>
      <c r="AB38" t="s">
        <v>28</v>
      </c>
    </row>
    <row r="39" spans="1:28" x14ac:dyDescent="0.2">
      <c r="A39" t="s">
        <v>28</v>
      </c>
      <c r="B39" t="s">
        <v>35</v>
      </c>
      <c r="C39">
        <v>4</v>
      </c>
      <c r="D39">
        <v>2</v>
      </c>
      <c r="E39" s="40">
        <f>'Raw (R$)'!E39/'Raw (U$)'!$AC$1</f>
        <v>0</v>
      </c>
      <c r="F39" s="60">
        <f>'Raw (R$)'!F39/'Raw (U$)'!$AC$1</f>
        <v>0</v>
      </c>
      <c r="G39" s="60">
        <f>'Raw (R$)'!G39/'Raw (U$)'!$AC$1</f>
        <v>0</v>
      </c>
      <c r="H39" s="40">
        <f>'Raw (R$)'!H39/'Raw (U$)'!$AC$1</f>
        <v>0</v>
      </c>
      <c r="I39" s="40">
        <f>'Raw (R$)'!I39/'Raw (U$)'!$AC$1</f>
        <v>0</v>
      </c>
      <c r="J39" s="40">
        <f>'Raw (R$)'!J39/'Raw (U$)'!$AC$1</f>
        <v>0</v>
      </c>
      <c r="K39" s="40">
        <f>'Raw (R$)'!K39/'Raw (U$)'!$AC$1</f>
        <v>0</v>
      </c>
      <c r="L39" s="40">
        <f>'Raw (R$)'!L39/'Raw (U$)'!$AC$1</f>
        <v>0</v>
      </c>
      <c r="M39" s="40">
        <f>'Raw (R$)'!M39/'Raw (U$)'!$AC$1</f>
        <v>0</v>
      </c>
      <c r="N39" s="40">
        <f>'Raw (R$)'!N39/'Raw (U$)'!$AC$1</f>
        <v>0</v>
      </c>
      <c r="O39" s="40">
        <f>'Raw (R$)'!O39/'Raw (U$)'!$AC$1</f>
        <v>0</v>
      </c>
      <c r="P39" s="40">
        <f>'Raw (R$)'!P39/'Raw (U$)'!$AC$1</f>
        <v>0</v>
      </c>
      <c r="Q39" s="40">
        <f>'Raw (R$)'!Q39/'Raw (U$)'!$AC$1</f>
        <v>0</v>
      </c>
      <c r="R39" s="40">
        <f>'Raw (R$)'!R39/'Raw (U$)'!$AC$1</f>
        <v>981.59509202453989</v>
      </c>
      <c r="S39" s="40">
        <f>'Raw (R$)'!S39/'Raw (U$)'!$AC$1</f>
        <v>0</v>
      </c>
      <c r="T39" s="40">
        <f>'Raw (R$)'!T39/'Raw (U$)'!$AC$1</f>
        <v>0</v>
      </c>
      <c r="U39" s="40">
        <f>'Raw (R$)'!U39/'Raw (U$)'!$AC$1</f>
        <v>0</v>
      </c>
      <c r="V39" s="40">
        <f>'Raw (R$)'!V39/'Raw (U$)'!$AC$1</f>
        <v>831.90184049079755</v>
      </c>
      <c r="W39" s="40">
        <f>'Raw (R$)'!W39/'Raw (U$)'!$AC$1</f>
        <v>0</v>
      </c>
      <c r="X39" s="40">
        <f>'Raw (R$)'!X39/'Raw (U$)'!$AC$1</f>
        <v>0</v>
      </c>
      <c r="Y39" s="40">
        <f>'Raw (R$)'!Y39/'Raw (U$)'!$AC$1</f>
        <v>2495.7055214723928</v>
      </c>
      <c r="Z39" s="40">
        <f>'Raw (R$)'!Z39/'Raw (U$)'!$AC$1</f>
        <v>3374.2331288343562</v>
      </c>
      <c r="AA39" s="40">
        <f>'Raw (R$)'!AA39/'Raw (U$)'!$AC$1</f>
        <v>4312.5766871165652</v>
      </c>
      <c r="AB39" t="s">
        <v>28</v>
      </c>
    </row>
    <row r="40" spans="1:28" x14ac:dyDescent="0.2">
      <c r="A40" t="s">
        <v>28</v>
      </c>
      <c r="B40" t="s">
        <v>35</v>
      </c>
      <c r="C40">
        <v>4</v>
      </c>
      <c r="D40">
        <v>2</v>
      </c>
      <c r="E40" s="40">
        <f>'Raw (R$)'!E40/'Raw (U$)'!$AC$1</f>
        <v>0</v>
      </c>
      <c r="F40" s="60">
        <f>'Raw (R$)'!F40/'Raw (U$)'!$AC$1</f>
        <v>0</v>
      </c>
      <c r="G40" s="60">
        <f>'Raw (R$)'!G40/'Raw (U$)'!$AC$1</f>
        <v>0</v>
      </c>
      <c r="H40" s="40">
        <f>'Raw (R$)'!H40/'Raw (U$)'!$AC$1</f>
        <v>0</v>
      </c>
      <c r="I40" s="40">
        <f>'Raw (R$)'!I40/'Raw (U$)'!$AC$1</f>
        <v>0</v>
      </c>
      <c r="J40" s="40">
        <f>'Raw (R$)'!J40/'Raw (U$)'!$AC$1</f>
        <v>0</v>
      </c>
      <c r="K40" s="40">
        <f>'Raw (R$)'!K40/'Raw (U$)'!$AC$1</f>
        <v>0</v>
      </c>
      <c r="L40" s="40">
        <f>'Raw (R$)'!L40/'Raw (U$)'!$AC$1</f>
        <v>0</v>
      </c>
      <c r="M40" s="40">
        <f>'Raw (R$)'!M40/'Raw (U$)'!$AC$1</f>
        <v>0</v>
      </c>
      <c r="N40" s="40">
        <f>'Raw (R$)'!N40/'Raw (U$)'!$AC$1</f>
        <v>0</v>
      </c>
      <c r="O40" s="40">
        <f>'Raw (R$)'!O40/'Raw (U$)'!$AC$1</f>
        <v>0</v>
      </c>
      <c r="P40" s="40">
        <f>'Raw (R$)'!P40/'Raw (U$)'!$AC$1</f>
        <v>0</v>
      </c>
      <c r="Q40" s="40">
        <f>'Raw (R$)'!Q40/'Raw (U$)'!$AC$1</f>
        <v>0</v>
      </c>
      <c r="R40" s="40">
        <f>'Raw (R$)'!R40/'Raw (U$)'!$AC$1</f>
        <v>0</v>
      </c>
      <c r="S40" s="40">
        <f>'Raw (R$)'!S40/'Raw (U$)'!$AC$1</f>
        <v>0</v>
      </c>
      <c r="T40" s="40">
        <f>'Raw (R$)'!T40/'Raw (U$)'!$AC$1</f>
        <v>0</v>
      </c>
      <c r="U40" s="40">
        <f>'Raw (R$)'!U40/'Raw (U$)'!$AC$1</f>
        <v>0</v>
      </c>
      <c r="V40" s="40">
        <f>'Raw (R$)'!V40/'Raw (U$)'!$AC$1</f>
        <v>0</v>
      </c>
      <c r="W40" s="40">
        <f>'Raw (R$)'!W40/'Raw (U$)'!$AC$1</f>
        <v>0</v>
      </c>
      <c r="X40" s="40">
        <f>'Raw (R$)'!X40/'Raw (U$)'!$AC$1</f>
        <v>0</v>
      </c>
      <c r="Y40" s="40">
        <f>'Raw (R$)'!Y40/'Raw (U$)'!$AC$1</f>
        <v>0</v>
      </c>
      <c r="Z40" s="40">
        <f>'Raw (R$)'!Z40/'Raw (U$)'!$AC$1</f>
        <v>2834.3558282208592</v>
      </c>
      <c r="AA40" s="40">
        <f>'Raw (R$)'!AA40/'Raw (U$)'!$AC$1</f>
        <v>2834.3558282208592</v>
      </c>
      <c r="AB40" t="s">
        <v>28</v>
      </c>
    </row>
    <row r="41" spans="1:28" x14ac:dyDescent="0.2">
      <c r="A41" t="s">
        <v>28</v>
      </c>
      <c r="B41" t="s">
        <v>35</v>
      </c>
      <c r="C41">
        <v>5</v>
      </c>
      <c r="D41">
        <v>2</v>
      </c>
      <c r="E41" s="40">
        <f>'Raw (R$)'!E41/'Raw (U$)'!$AC$1</f>
        <v>0</v>
      </c>
      <c r="F41" s="60">
        <f>'Raw (R$)'!F41/'Raw (U$)'!$AC$1</f>
        <v>0</v>
      </c>
      <c r="G41" s="60">
        <f>'Raw (R$)'!G41/'Raw (U$)'!$AC$1</f>
        <v>0</v>
      </c>
      <c r="H41" s="40">
        <f>'Raw (R$)'!H41/'Raw (U$)'!$AC$1</f>
        <v>0</v>
      </c>
      <c r="I41" s="40">
        <f>'Raw (R$)'!I41/'Raw (U$)'!$AC$1</f>
        <v>0</v>
      </c>
      <c r="J41" s="40">
        <f>'Raw (R$)'!J41/'Raw (U$)'!$AC$1</f>
        <v>0</v>
      </c>
      <c r="K41" s="40">
        <f>'Raw (R$)'!K41/'Raw (U$)'!$AC$1</f>
        <v>0</v>
      </c>
      <c r="L41" s="40">
        <f>'Raw (R$)'!L41/'Raw (U$)'!$AC$1</f>
        <v>0</v>
      </c>
      <c r="M41" s="40">
        <f>'Raw (R$)'!M41/'Raw (U$)'!$AC$1</f>
        <v>0</v>
      </c>
      <c r="N41" s="40">
        <f>'Raw (R$)'!N41/'Raw (U$)'!$AC$1</f>
        <v>0</v>
      </c>
      <c r="O41" s="40">
        <f>'Raw (R$)'!O41/'Raw (U$)'!$AC$1</f>
        <v>0</v>
      </c>
      <c r="P41" s="40">
        <f>'Raw (R$)'!P41/'Raw (U$)'!$AC$1</f>
        <v>0</v>
      </c>
      <c r="Q41" s="40">
        <f>'Raw (R$)'!Q41/'Raw (U$)'!$AC$1</f>
        <v>0</v>
      </c>
      <c r="R41" s="40">
        <f>'Raw (R$)'!R41/'Raw (U$)'!$AC$1</f>
        <v>0</v>
      </c>
      <c r="S41" s="40">
        <f>'Raw (R$)'!S41/'Raw (U$)'!$AC$1</f>
        <v>0</v>
      </c>
      <c r="T41" s="40">
        <f>'Raw (R$)'!T41/'Raw (U$)'!$AC$1</f>
        <v>0</v>
      </c>
      <c r="U41" s="40">
        <f>'Raw (R$)'!U41/'Raw (U$)'!$AC$1</f>
        <v>0</v>
      </c>
      <c r="V41" s="40">
        <f>'Raw (R$)'!V41/'Raw (U$)'!$AC$1</f>
        <v>0</v>
      </c>
      <c r="W41" s="40">
        <f>'Raw (R$)'!W41/'Raw (U$)'!$AC$1</f>
        <v>0</v>
      </c>
      <c r="X41" s="40">
        <f>'Raw (R$)'!X41/'Raw (U$)'!$AC$1</f>
        <v>0</v>
      </c>
      <c r="Y41" s="40">
        <f>'Raw (R$)'!Y41/'Raw (U$)'!$AC$1</f>
        <v>0</v>
      </c>
      <c r="Z41" s="40">
        <f>'Raw (R$)'!Z41/'Raw (U$)'!$AC$1</f>
        <v>9202.4539877300613</v>
      </c>
      <c r="AA41" s="40">
        <f>'Raw (R$)'!AA41/'Raw (U$)'!$AC$1</f>
        <v>9202.4539877300613</v>
      </c>
      <c r="AB41" t="s">
        <v>28</v>
      </c>
    </row>
    <row r="42" spans="1:28" x14ac:dyDescent="0.2">
      <c r="A42" t="s">
        <v>28</v>
      </c>
      <c r="B42" t="s">
        <v>36</v>
      </c>
      <c r="C42">
        <v>6</v>
      </c>
      <c r="D42">
        <v>1</v>
      </c>
      <c r="E42" s="40">
        <f>'Raw (R$)'!E42/'Raw (U$)'!$AC$1</f>
        <v>613.49693251533745</v>
      </c>
      <c r="F42" s="60">
        <f>'Raw (R$)'!F42/'Raw (U$)'!$AC$1</f>
        <v>0</v>
      </c>
      <c r="G42" s="60">
        <f>'Raw (R$)'!G42/'Raw (U$)'!$AC$1</f>
        <v>0</v>
      </c>
      <c r="H42" s="40">
        <f>'Raw (R$)'!H42/'Raw (U$)'!$AC$1</f>
        <v>0</v>
      </c>
      <c r="I42" s="40">
        <f>'Raw (R$)'!I42/'Raw (U$)'!$AC$1</f>
        <v>0</v>
      </c>
      <c r="J42" s="40">
        <f>'Raw (R$)'!J42/'Raw (U$)'!$AC$1</f>
        <v>0</v>
      </c>
      <c r="K42" s="40">
        <f>'Raw (R$)'!K42/'Raw (U$)'!$AC$1</f>
        <v>0</v>
      </c>
      <c r="L42" s="40">
        <f>'Raw (R$)'!L42/'Raw (U$)'!$AC$1</f>
        <v>0</v>
      </c>
      <c r="M42" s="40">
        <f>'Raw (R$)'!M42/'Raw (U$)'!$AC$1</f>
        <v>0</v>
      </c>
      <c r="N42" s="40">
        <f>'Raw (R$)'!N42/'Raw (U$)'!$AC$1</f>
        <v>0</v>
      </c>
      <c r="O42" s="40">
        <f>'Raw (R$)'!O42/'Raw (U$)'!$AC$1</f>
        <v>0</v>
      </c>
      <c r="P42" s="40">
        <f>'Raw (R$)'!P42/'Raw (U$)'!$AC$1</f>
        <v>0</v>
      </c>
      <c r="Q42" s="40">
        <f>'Raw (R$)'!Q42/'Raw (U$)'!$AC$1</f>
        <v>0</v>
      </c>
      <c r="R42" s="40">
        <f>'Raw (R$)'!R42/'Raw (U$)'!$AC$1</f>
        <v>613.49693251533745</v>
      </c>
      <c r="S42" s="40">
        <f>'Raw (R$)'!S42/'Raw (U$)'!$AC$1</f>
        <v>0</v>
      </c>
      <c r="T42" s="40">
        <f>'Raw (R$)'!T42/'Raw (U$)'!$AC$1</f>
        <v>441.71779141104298</v>
      </c>
      <c r="U42" s="40">
        <f>'Raw (R$)'!U42/'Raw (U$)'!$AC$1</f>
        <v>0</v>
      </c>
      <c r="V42" s="40">
        <f>'Raw (R$)'!V42/'Raw (U$)'!$AC$1</f>
        <v>831.90184049079755</v>
      </c>
      <c r="W42" s="40">
        <f>'Raw (R$)'!W42/'Raw (U$)'!$AC$1</f>
        <v>0</v>
      </c>
      <c r="X42" s="40">
        <f>'Raw (R$)'!X42/'Raw (U$)'!$AC$1</f>
        <v>294.47852760736197</v>
      </c>
      <c r="Y42" s="40">
        <f>'Raw (R$)'!Y42/'Raw (U$)'!$AC$1</f>
        <v>0</v>
      </c>
      <c r="Z42" s="40">
        <f>'Raw (R$)'!Z42/'Raw (U$)'!$AC$1</f>
        <v>920.24539877300617</v>
      </c>
      <c r="AA42" s="40">
        <f>'Raw (R$)'!AA42/'Raw (U$)'!$AC$1</f>
        <v>3715.3374233128839</v>
      </c>
      <c r="AB42" t="s">
        <v>28</v>
      </c>
    </row>
    <row r="43" spans="1:28" x14ac:dyDescent="0.2">
      <c r="A43" t="s">
        <v>28</v>
      </c>
      <c r="B43" t="s">
        <v>36</v>
      </c>
      <c r="C43">
        <v>6</v>
      </c>
      <c r="D43">
        <v>1</v>
      </c>
      <c r="E43" s="40">
        <f>'Raw (R$)'!E43/'Raw (U$)'!$AC$1</f>
        <v>122.69938650306749</v>
      </c>
      <c r="F43" s="60">
        <f>'Raw (R$)'!F43/'Raw (U$)'!$AC$1</f>
        <v>0</v>
      </c>
      <c r="G43" s="60">
        <f>'Raw (R$)'!G43/'Raw (U$)'!$AC$1</f>
        <v>0</v>
      </c>
      <c r="H43" s="40">
        <f>'Raw (R$)'!H43/'Raw (U$)'!$AC$1</f>
        <v>0</v>
      </c>
      <c r="I43" s="40">
        <f>'Raw (R$)'!I43/'Raw (U$)'!$AC$1</f>
        <v>0</v>
      </c>
      <c r="J43" s="40">
        <f>'Raw (R$)'!J43/'Raw (U$)'!$AC$1</f>
        <v>0</v>
      </c>
      <c r="K43" s="40">
        <f>'Raw (R$)'!K43/'Raw (U$)'!$AC$1</f>
        <v>0</v>
      </c>
      <c r="L43" s="40">
        <f>'Raw (R$)'!L43/'Raw (U$)'!$AC$1</f>
        <v>0</v>
      </c>
      <c r="M43" s="40">
        <f>'Raw (R$)'!M43/'Raw (U$)'!$AC$1</f>
        <v>0</v>
      </c>
      <c r="N43" s="40">
        <f>'Raw (R$)'!N43/'Raw (U$)'!$AC$1</f>
        <v>0</v>
      </c>
      <c r="O43" s="40">
        <f>'Raw (R$)'!O43/'Raw (U$)'!$AC$1</f>
        <v>0</v>
      </c>
      <c r="P43" s="40">
        <f>'Raw (R$)'!P43/'Raw (U$)'!$AC$1</f>
        <v>0</v>
      </c>
      <c r="Q43" s="40">
        <f>'Raw (R$)'!Q43/'Raw (U$)'!$AC$1</f>
        <v>0</v>
      </c>
      <c r="R43" s="40">
        <f>'Raw (R$)'!R43/'Raw (U$)'!$AC$1</f>
        <v>368.0981595092025</v>
      </c>
      <c r="S43" s="40">
        <f>'Raw (R$)'!S43/'Raw (U$)'!$AC$1</f>
        <v>0</v>
      </c>
      <c r="T43" s="40">
        <f>'Raw (R$)'!T43/'Raw (U$)'!$AC$1</f>
        <v>0</v>
      </c>
      <c r="U43" s="40">
        <f>'Raw (R$)'!U43/'Raw (U$)'!$AC$1</f>
        <v>0</v>
      </c>
      <c r="V43" s="40">
        <f>'Raw (R$)'!V43/'Raw (U$)'!$AC$1</f>
        <v>831.90184049079755</v>
      </c>
      <c r="W43" s="40">
        <f>'Raw (R$)'!W43/'Raw (U$)'!$AC$1</f>
        <v>0</v>
      </c>
      <c r="X43" s="40">
        <f>'Raw (R$)'!X43/'Raw (U$)'!$AC$1</f>
        <v>500.61349693251537</v>
      </c>
      <c r="Y43" s="40">
        <f>'Raw (R$)'!Y43/'Raw (U$)'!$AC$1</f>
        <v>0</v>
      </c>
      <c r="Z43" s="40">
        <f>'Raw (R$)'!Z43/'Raw (U$)'!$AC$1</f>
        <v>368.0981595092025</v>
      </c>
      <c r="AA43" s="40">
        <f>'Raw (R$)'!AA43/'Raw (U$)'!$AC$1</f>
        <v>2191.4110429447855</v>
      </c>
      <c r="AB43" t="s">
        <v>28</v>
      </c>
    </row>
    <row r="44" spans="1:28" x14ac:dyDescent="0.2">
      <c r="A44" t="s">
        <v>28</v>
      </c>
      <c r="B44" t="s">
        <v>36</v>
      </c>
      <c r="C44">
        <v>5</v>
      </c>
      <c r="D44">
        <v>1</v>
      </c>
      <c r="E44" s="40">
        <f>'Raw (R$)'!E44/'Raw (U$)'!$AC$1</f>
        <v>460.12269938650309</v>
      </c>
      <c r="F44" s="60">
        <f>'Raw (R$)'!F44/'Raw (U$)'!$AC$1</f>
        <v>0</v>
      </c>
      <c r="G44" s="60">
        <f>'Raw (R$)'!G44/'Raw (U$)'!$AC$1</f>
        <v>0</v>
      </c>
      <c r="H44" s="40">
        <f>'Raw (R$)'!H44/'Raw (U$)'!$AC$1</f>
        <v>0</v>
      </c>
      <c r="I44" s="40">
        <f>'Raw (R$)'!I44/'Raw (U$)'!$AC$1</f>
        <v>0</v>
      </c>
      <c r="J44" s="40">
        <f>'Raw (R$)'!J44/'Raw (U$)'!$AC$1</f>
        <v>0</v>
      </c>
      <c r="K44" s="40">
        <f>'Raw (R$)'!K44/'Raw (U$)'!$AC$1</f>
        <v>0</v>
      </c>
      <c r="L44" s="40">
        <f>'Raw (R$)'!L44/'Raw (U$)'!$AC$1</f>
        <v>0</v>
      </c>
      <c r="M44" s="40">
        <f>'Raw (R$)'!M44/'Raw (U$)'!$AC$1</f>
        <v>0</v>
      </c>
      <c r="N44" s="40">
        <f>'Raw (R$)'!N44/'Raw (U$)'!$AC$1</f>
        <v>0</v>
      </c>
      <c r="O44" s="40">
        <f>'Raw (R$)'!O44/'Raw (U$)'!$AC$1</f>
        <v>0</v>
      </c>
      <c r="P44" s="40">
        <f>'Raw (R$)'!P44/'Raw (U$)'!$AC$1</f>
        <v>0</v>
      </c>
      <c r="Q44" s="40">
        <f>'Raw (R$)'!Q44/'Raw (U$)'!$AC$1</f>
        <v>0</v>
      </c>
      <c r="R44" s="40">
        <f>'Raw (R$)'!R44/'Raw (U$)'!$AC$1</f>
        <v>368.0981595092025</v>
      </c>
      <c r="S44" s="40">
        <f>'Raw (R$)'!S44/'Raw (U$)'!$AC$1</f>
        <v>0</v>
      </c>
      <c r="T44" s="40">
        <f>'Raw (R$)'!T44/'Raw (U$)'!$AC$1</f>
        <v>0</v>
      </c>
      <c r="U44" s="40">
        <f>'Raw (R$)'!U44/'Raw (U$)'!$AC$1</f>
        <v>0</v>
      </c>
      <c r="V44" s="40">
        <f>'Raw (R$)'!V44/'Raw (U$)'!$AC$1</f>
        <v>831.90184049079755</v>
      </c>
      <c r="W44" s="40">
        <f>'Raw (R$)'!W44/'Raw (U$)'!$AC$1</f>
        <v>0</v>
      </c>
      <c r="X44" s="40">
        <f>'Raw (R$)'!X44/'Raw (U$)'!$AC$1</f>
        <v>0</v>
      </c>
      <c r="Y44" s="40">
        <f>'Raw (R$)'!Y44/'Raw (U$)'!$AC$1</f>
        <v>0</v>
      </c>
      <c r="Z44" s="40">
        <f>'Raw (R$)'!Z44/'Raw (U$)'!$AC$1</f>
        <v>0</v>
      </c>
      <c r="AA44" s="40">
        <f>'Raw (R$)'!AA44/'Raw (U$)'!$AC$1</f>
        <v>1660.1226993865032</v>
      </c>
      <c r="AB44" t="s">
        <v>28</v>
      </c>
    </row>
    <row r="45" spans="1:28" x14ac:dyDescent="0.2">
      <c r="A45" t="s">
        <v>28</v>
      </c>
      <c r="B45" t="s">
        <v>36</v>
      </c>
      <c r="C45">
        <v>4</v>
      </c>
      <c r="D45">
        <v>1</v>
      </c>
      <c r="E45" s="40">
        <f>'Raw (R$)'!E45/'Raw (U$)'!$AC$1</f>
        <v>368.0981595092025</v>
      </c>
      <c r="F45" s="60">
        <f>'Raw (R$)'!F45/'Raw (U$)'!$AC$1</f>
        <v>0</v>
      </c>
      <c r="G45" s="60">
        <f>'Raw (R$)'!G45/'Raw (U$)'!$AC$1</f>
        <v>0</v>
      </c>
      <c r="H45" s="40">
        <f>'Raw (R$)'!H45/'Raw (U$)'!$AC$1</f>
        <v>0</v>
      </c>
      <c r="I45" s="40">
        <f>'Raw (R$)'!I45/'Raw (U$)'!$AC$1</f>
        <v>0</v>
      </c>
      <c r="J45" s="40">
        <f>'Raw (R$)'!J45/'Raw (U$)'!$AC$1</f>
        <v>0</v>
      </c>
      <c r="K45" s="40">
        <f>'Raw (R$)'!K45/'Raw (U$)'!$AC$1</f>
        <v>0</v>
      </c>
      <c r="L45" s="40">
        <f>'Raw (R$)'!L45/'Raw (U$)'!$AC$1</f>
        <v>0</v>
      </c>
      <c r="M45" s="40">
        <f>'Raw (R$)'!M45/'Raw (U$)'!$AC$1</f>
        <v>0</v>
      </c>
      <c r="N45" s="40">
        <f>'Raw (R$)'!N45/'Raw (U$)'!$AC$1</f>
        <v>0</v>
      </c>
      <c r="O45" s="40">
        <f>'Raw (R$)'!O45/'Raw (U$)'!$AC$1</f>
        <v>0</v>
      </c>
      <c r="P45" s="40">
        <f>'Raw (R$)'!P45/'Raw (U$)'!$AC$1</f>
        <v>0</v>
      </c>
      <c r="Q45" s="40">
        <f>'Raw (R$)'!Q45/'Raw (U$)'!$AC$1</f>
        <v>0</v>
      </c>
      <c r="R45" s="40">
        <f>'Raw (R$)'!R45/'Raw (U$)'!$AC$1</f>
        <v>736.19631901840501</v>
      </c>
      <c r="S45" s="40">
        <f>'Raw (R$)'!S45/'Raw (U$)'!$AC$1</f>
        <v>0</v>
      </c>
      <c r="T45" s="40">
        <f>'Raw (R$)'!T45/'Raw (U$)'!$AC$1</f>
        <v>0</v>
      </c>
      <c r="U45" s="40">
        <f>'Raw (R$)'!U45/'Raw (U$)'!$AC$1</f>
        <v>0</v>
      </c>
      <c r="V45" s="40">
        <f>'Raw (R$)'!V45/'Raw (U$)'!$AC$1</f>
        <v>831.90184049079755</v>
      </c>
      <c r="W45" s="40">
        <f>'Raw (R$)'!W45/'Raw (U$)'!$AC$1</f>
        <v>0</v>
      </c>
      <c r="X45" s="40">
        <f>'Raw (R$)'!X45/'Raw (U$)'!$AC$1</f>
        <v>0</v>
      </c>
      <c r="Y45" s="40">
        <f>'Raw (R$)'!Y45/'Raw (U$)'!$AC$1</f>
        <v>0</v>
      </c>
      <c r="Z45" s="40">
        <f>'Raw (R$)'!Z45/'Raw (U$)'!$AC$1</f>
        <v>623.92638036809819</v>
      </c>
      <c r="AA45" s="40">
        <f>'Raw (R$)'!AA45/'Raw (U$)'!$AC$1</f>
        <v>2560.1226993865034</v>
      </c>
      <c r="AB45" t="s">
        <v>28</v>
      </c>
    </row>
    <row r="46" spans="1:28" x14ac:dyDescent="0.2">
      <c r="A46" t="s">
        <v>28</v>
      </c>
      <c r="B46" t="s">
        <v>36</v>
      </c>
      <c r="C46">
        <v>7</v>
      </c>
      <c r="D46">
        <v>1</v>
      </c>
      <c r="E46" s="40">
        <f>'Raw (R$)'!E46/'Raw (U$)'!$AC$1</f>
        <v>0</v>
      </c>
      <c r="F46" s="60">
        <f>'Raw (R$)'!F46/'Raw (U$)'!$AC$1</f>
        <v>0</v>
      </c>
      <c r="G46" s="60">
        <f>'Raw (R$)'!G46/'Raw (U$)'!$AC$1</f>
        <v>0</v>
      </c>
      <c r="H46" s="40">
        <f>'Raw (R$)'!H46/'Raw (U$)'!$AC$1</f>
        <v>0</v>
      </c>
      <c r="I46" s="40">
        <f>'Raw (R$)'!I46/'Raw (U$)'!$AC$1</f>
        <v>0</v>
      </c>
      <c r="J46" s="40">
        <f>'Raw (R$)'!J46/'Raw (U$)'!$AC$1</f>
        <v>0</v>
      </c>
      <c r="K46" s="40">
        <f>'Raw (R$)'!K46/'Raw (U$)'!$AC$1</f>
        <v>0</v>
      </c>
      <c r="L46" s="40">
        <f>'Raw (R$)'!L46/'Raw (U$)'!$AC$1</f>
        <v>0</v>
      </c>
      <c r="M46" s="40">
        <f>'Raw (R$)'!M46/'Raw (U$)'!$AC$1</f>
        <v>0</v>
      </c>
      <c r="N46" s="40">
        <f>'Raw (R$)'!N46/'Raw (U$)'!$AC$1</f>
        <v>0</v>
      </c>
      <c r="O46" s="40">
        <f>'Raw (R$)'!O46/'Raw (U$)'!$AC$1</f>
        <v>0</v>
      </c>
      <c r="P46" s="40">
        <f>'Raw (R$)'!P46/'Raw (U$)'!$AC$1</f>
        <v>0</v>
      </c>
      <c r="Q46" s="40">
        <f>'Raw (R$)'!Q46/'Raw (U$)'!$AC$1</f>
        <v>0</v>
      </c>
      <c r="R46" s="40">
        <f>'Raw (R$)'!R46/'Raw (U$)'!$AC$1</f>
        <v>552.14723926380373</v>
      </c>
      <c r="S46" s="40">
        <f>'Raw (R$)'!S46/'Raw (U$)'!$AC$1</f>
        <v>0</v>
      </c>
      <c r="T46" s="40">
        <f>'Raw (R$)'!T46/'Raw (U$)'!$AC$1</f>
        <v>0</v>
      </c>
      <c r="U46" s="40">
        <f>'Raw (R$)'!U46/'Raw (U$)'!$AC$1</f>
        <v>0</v>
      </c>
      <c r="V46" s="40">
        <f>'Raw (R$)'!V46/'Raw (U$)'!$AC$1</f>
        <v>831.90184049079755</v>
      </c>
      <c r="W46" s="40">
        <f>'Raw (R$)'!W46/'Raw (U$)'!$AC$1</f>
        <v>0</v>
      </c>
      <c r="X46" s="40">
        <f>'Raw (R$)'!X46/'Raw (U$)'!$AC$1</f>
        <v>0</v>
      </c>
      <c r="Y46" s="40">
        <f>'Raw (R$)'!Y46/'Raw (U$)'!$AC$1</f>
        <v>2495.7055214723928</v>
      </c>
      <c r="Z46" s="40">
        <f>'Raw (R$)'!Z46/'Raw (U$)'!$AC$1</f>
        <v>0</v>
      </c>
      <c r="AA46" s="40">
        <f>'Raw (R$)'!AA46/'Raw (U$)'!$AC$1</f>
        <v>3879.7546012269941</v>
      </c>
      <c r="AB46" t="s">
        <v>28</v>
      </c>
    </row>
    <row r="47" spans="1:28" x14ac:dyDescent="0.2">
      <c r="A47" t="s">
        <v>28</v>
      </c>
      <c r="B47" t="s">
        <v>36</v>
      </c>
      <c r="C47">
        <v>4</v>
      </c>
      <c r="D47">
        <v>1</v>
      </c>
      <c r="E47" s="40">
        <f>'Raw (R$)'!E47/'Raw (U$)'!$AC$1</f>
        <v>429.44785276073623</v>
      </c>
      <c r="F47" s="60">
        <f>'Raw (R$)'!F47/'Raw (U$)'!$AC$1</f>
        <v>0</v>
      </c>
      <c r="G47" s="60">
        <f>'Raw (R$)'!G47/'Raw (U$)'!$AC$1</f>
        <v>0</v>
      </c>
      <c r="H47" s="40">
        <f>'Raw (R$)'!H47/'Raw (U$)'!$AC$1</f>
        <v>0</v>
      </c>
      <c r="I47" s="40">
        <f>'Raw (R$)'!I47/'Raw (U$)'!$AC$1</f>
        <v>0</v>
      </c>
      <c r="J47" s="40">
        <f>'Raw (R$)'!J47/'Raw (U$)'!$AC$1</f>
        <v>0</v>
      </c>
      <c r="K47" s="40">
        <f>'Raw (R$)'!K47/'Raw (U$)'!$AC$1</f>
        <v>0</v>
      </c>
      <c r="L47" s="40">
        <f>'Raw (R$)'!L47/'Raw (U$)'!$AC$1</f>
        <v>0</v>
      </c>
      <c r="M47" s="40">
        <f>'Raw (R$)'!M47/'Raw (U$)'!$AC$1</f>
        <v>0</v>
      </c>
      <c r="N47" s="40">
        <f>'Raw (R$)'!N47/'Raw (U$)'!$AC$1</f>
        <v>0</v>
      </c>
      <c r="O47" s="40">
        <f>'Raw (R$)'!O47/'Raw (U$)'!$AC$1</f>
        <v>0</v>
      </c>
      <c r="P47" s="40">
        <f>'Raw (R$)'!P47/'Raw (U$)'!$AC$1</f>
        <v>0</v>
      </c>
      <c r="Q47" s="40">
        <f>'Raw (R$)'!Q47/'Raw (U$)'!$AC$1</f>
        <v>0</v>
      </c>
      <c r="R47" s="40">
        <f>'Raw (R$)'!R47/'Raw (U$)'!$AC$1</f>
        <v>245.39877300613497</v>
      </c>
      <c r="S47" s="40">
        <f>'Raw (R$)'!S47/'Raw (U$)'!$AC$1</f>
        <v>0</v>
      </c>
      <c r="T47" s="40">
        <f>'Raw (R$)'!T47/'Raw (U$)'!$AC$1</f>
        <v>294.47852760736197</v>
      </c>
      <c r="U47" s="40">
        <f>'Raw (R$)'!U47/'Raw (U$)'!$AC$1</f>
        <v>0</v>
      </c>
      <c r="V47" s="40">
        <f>'Raw (R$)'!V47/'Raw (U$)'!$AC$1</f>
        <v>831.90184049079755</v>
      </c>
      <c r="W47" s="40">
        <f>'Raw (R$)'!W47/'Raw (U$)'!$AC$1</f>
        <v>0</v>
      </c>
      <c r="X47" s="40">
        <f>'Raw (R$)'!X47/'Raw (U$)'!$AC$1</f>
        <v>537.42331288343564</v>
      </c>
      <c r="Y47" s="40">
        <f>'Raw (R$)'!Y47/'Raw (U$)'!$AC$1</f>
        <v>0</v>
      </c>
      <c r="Z47" s="40">
        <f>'Raw (R$)'!Z47/'Raw (U$)'!$AC$1</f>
        <v>1104.2944785276075</v>
      </c>
      <c r="AA47" s="40">
        <f>'Raw (R$)'!AA47/'Raw (U$)'!$AC$1</f>
        <v>3442.9447852760741</v>
      </c>
      <c r="AB47" t="s">
        <v>28</v>
      </c>
    </row>
    <row r="48" spans="1:28" x14ac:dyDescent="0.2">
      <c r="A48" t="s">
        <v>28</v>
      </c>
      <c r="B48" t="s">
        <v>36</v>
      </c>
      <c r="C48">
        <v>4</v>
      </c>
      <c r="D48">
        <v>1</v>
      </c>
      <c r="E48" s="40">
        <f>'Raw (R$)'!E48/'Raw (U$)'!$AC$1</f>
        <v>245.39877300613497</v>
      </c>
      <c r="F48" s="60">
        <f>'Raw (R$)'!F48/'Raw (U$)'!$AC$1</f>
        <v>0</v>
      </c>
      <c r="G48" s="60">
        <f>'Raw (R$)'!G48/'Raw (U$)'!$AC$1</f>
        <v>0</v>
      </c>
      <c r="H48" s="40">
        <f>'Raw (R$)'!H48/'Raw (U$)'!$AC$1</f>
        <v>0</v>
      </c>
      <c r="I48" s="40">
        <f>'Raw (R$)'!I48/'Raw (U$)'!$AC$1</f>
        <v>0</v>
      </c>
      <c r="J48" s="40">
        <f>'Raw (R$)'!J48/'Raw (U$)'!$AC$1</f>
        <v>0</v>
      </c>
      <c r="K48" s="40">
        <f>'Raw (R$)'!K48/'Raw (U$)'!$AC$1</f>
        <v>0</v>
      </c>
      <c r="L48" s="40">
        <f>'Raw (R$)'!L48/'Raw (U$)'!$AC$1</f>
        <v>0</v>
      </c>
      <c r="M48" s="40">
        <f>'Raw (R$)'!M48/'Raw (U$)'!$AC$1</f>
        <v>0</v>
      </c>
      <c r="N48" s="40">
        <f>'Raw (R$)'!N48/'Raw (U$)'!$AC$1</f>
        <v>0</v>
      </c>
      <c r="O48" s="40">
        <f>'Raw (R$)'!O48/'Raw (U$)'!$AC$1</f>
        <v>0</v>
      </c>
      <c r="P48" s="40">
        <f>'Raw (R$)'!P48/'Raw (U$)'!$AC$1</f>
        <v>0</v>
      </c>
      <c r="Q48" s="40">
        <f>'Raw (R$)'!Q48/'Raw (U$)'!$AC$1</f>
        <v>0</v>
      </c>
      <c r="R48" s="40">
        <f>'Raw (R$)'!R48/'Raw (U$)'!$AC$1</f>
        <v>490.79754601226995</v>
      </c>
      <c r="S48" s="40">
        <f>'Raw (R$)'!S48/'Raw (U$)'!$AC$1</f>
        <v>0</v>
      </c>
      <c r="T48" s="40">
        <f>'Raw (R$)'!T48/'Raw (U$)'!$AC$1</f>
        <v>0</v>
      </c>
      <c r="U48" s="40">
        <f>'Raw (R$)'!U48/'Raw (U$)'!$AC$1</f>
        <v>0</v>
      </c>
      <c r="V48" s="40">
        <f>'Raw (R$)'!V48/'Raw (U$)'!$AC$1</f>
        <v>0</v>
      </c>
      <c r="W48" s="40">
        <f>'Raw (R$)'!W48/'Raw (U$)'!$AC$1</f>
        <v>0</v>
      </c>
      <c r="X48" s="40">
        <f>'Raw (R$)'!X48/'Raw (U$)'!$AC$1</f>
        <v>0</v>
      </c>
      <c r="Y48" s="40">
        <f>'Raw (R$)'!Y48/'Raw (U$)'!$AC$1</f>
        <v>2495.7055214723928</v>
      </c>
      <c r="Z48" s="40">
        <f>'Raw (R$)'!Z48/'Raw (U$)'!$AC$1</f>
        <v>0</v>
      </c>
      <c r="AA48" s="40">
        <f>'Raw (R$)'!AA48/'Raw (U$)'!$AC$1</f>
        <v>3231.9018404907979</v>
      </c>
      <c r="AB48" t="s">
        <v>28</v>
      </c>
    </row>
    <row r="49" spans="1:28" x14ac:dyDescent="0.2">
      <c r="A49" t="s">
        <v>28</v>
      </c>
      <c r="B49" t="s">
        <v>36</v>
      </c>
      <c r="C49">
        <v>4</v>
      </c>
      <c r="D49">
        <v>1</v>
      </c>
      <c r="E49" s="40">
        <f>'Raw (R$)'!E49/'Raw (U$)'!$AC$1</f>
        <v>49.079754601226995</v>
      </c>
      <c r="F49" s="60">
        <f>'Raw (R$)'!F49/'Raw (U$)'!$AC$1</f>
        <v>0</v>
      </c>
      <c r="G49" s="60">
        <f>'Raw (R$)'!G49/'Raw (U$)'!$AC$1</f>
        <v>0</v>
      </c>
      <c r="H49" s="40">
        <f>'Raw (R$)'!H49/'Raw (U$)'!$AC$1</f>
        <v>0</v>
      </c>
      <c r="I49" s="40">
        <f>'Raw (R$)'!I49/'Raw (U$)'!$AC$1</f>
        <v>0</v>
      </c>
      <c r="J49" s="40">
        <f>'Raw (R$)'!J49/'Raw (U$)'!$AC$1</f>
        <v>0</v>
      </c>
      <c r="K49" s="40">
        <f>'Raw (R$)'!K49/'Raw (U$)'!$AC$1</f>
        <v>0</v>
      </c>
      <c r="L49" s="40">
        <f>'Raw (R$)'!L49/'Raw (U$)'!$AC$1</f>
        <v>0</v>
      </c>
      <c r="M49" s="40">
        <f>'Raw (R$)'!M49/'Raw (U$)'!$AC$1</f>
        <v>0</v>
      </c>
      <c r="N49" s="40">
        <f>'Raw (R$)'!N49/'Raw (U$)'!$AC$1</f>
        <v>0</v>
      </c>
      <c r="O49" s="40">
        <f>'Raw (R$)'!O49/'Raw (U$)'!$AC$1</f>
        <v>0</v>
      </c>
      <c r="P49" s="40">
        <f>'Raw (R$)'!P49/'Raw (U$)'!$AC$1</f>
        <v>0</v>
      </c>
      <c r="Q49" s="40">
        <f>'Raw (R$)'!Q49/'Raw (U$)'!$AC$1</f>
        <v>0</v>
      </c>
      <c r="R49" s="40">
        <f>'Raw (R$)'!R49/'Raw (U$)'!$AC$1</f>
        <v>490.79754601226995</v>
      </c>
      <c r="S49" s="40">
        <f>'Raw (R$)'!S49/'Raw (U$)'!$AC$1</f>
        <v>0</v>
      </c>
      <c r="T49" s="40">
        <f>'Raw (R$)'!T49/'Raw (U$)'!$AC$1</f>
        <v>0</v>
      </c>
      <c r="U49" s="40">
        <f>'Raw (R$)'!U49/'Raw (U$)'!$AC$1</f>
        <v>0</v>
      </c>
      <c r="V49" s="40">
        <f>'Raw (R$)'!V49/'Raw (U$)'!$AC$1</f>
        <v>831.90184049079755</v>
      </c>
      <c r="W49" s="40">
        <f>'Raw (R$)'!W49/'Raw (U$)'!$AC$1</f>
        <v>0</v>
      </c>
      <c r="X49" s="40">
        <f>'Raw (R$)'!X49/'Raw (U$)'!$AC$1</f>
        <v>257.66871165644176</v>
      </c>
      <c r="Y49" s="40">
        <f>'Raw (R$)'!Y49/'Raw (U$)'!$AC$1</f>
        <v>0</v>
      </c>
      <c r="Z49" s="40">
        <f>'Raw (R$)'!Z49/'Raw (U$)'!$AC$1</f>
        <v>0</v>
      </c>
      <c r="AA49" s="40">
        <f>'Raw (R$)'!AA49/'Raw (U$)'!$AC$1</f>
        <v>1629.4478527607364</v>
      </c>
      <c r="AB49" t="s">
        <v>28</v>
      </c>
    </row>
    <row r="50" spans="1:28" x14ac:dyDescent="0.2">
      <c r="A50" t="s">
        <v>28</v>
      </c>
      <c r="B50" t="s">
        <v>36</v>
      </c>
      <c r="C50">
        <v>5</v>
      </c>
      <c r="D50">
        <v>1</v>
      </c>
      <c r="E50" s="40">
        <f>'Raw (R$)'!E50/'Raw (U$)'!$AC$1</f>
        <v>331.28834355828224</v>
      </c>
      <c r="F50" s="60">
        <f>'Raw (R$)'!F50/'Raw (U$)'!$AC$1</f>
        <v>0</v>
      </c>
      <c r="G50" s="60">
        <f>'Raw (R$)'!G50/'Raw (U$)'!$AC$1</f>
        <v>0</v>
      </c>
      <c r="H50" s="40">
        <f>'Raw (R$)'!H50/'Raw (U$)'!$AC$1</f>
        <v>0</v>
      </c>
      <c r="I50" s="40">
        <f>'Raw (R$)'!I50/'Raw (U$)'!$AC$1</f>
        <v>0</v>
      </c>
      <c r="J50" s="40">
        <f>'Raw (R$)'!J50/'Raw (U$)'!$AC$1</f>
        <v>0</v>
      </c>
      <c r="K50" s="40">
        <f>'Raw (R$)'!K50/'Raw (U$)'!$AC$1</f>
        <v>0</v>
      </c>
      <c r="L50" s="40">
        <f>'Raw (R$)'!L50/'Raw (U$)'!$AC$1</f>
        <v>0</v>
      </c>
      <c r="M50" s="40">
        <f>'Raw (R$)'!M50/'Raw (U$)'!$AC$1</f>
        <v>0</v>
      </c>
      <c r="N50" s="40">
        <f>'Raw (R$)'!N50/'Raw (U$)'!$AC$1</f>
        <v>0</v>
      </c>
      <c r="O50" s="40">
        <f>'Raw (R$)'!O50/'Raw (U$)'!$AC$1</f>
        <v>0</v>
      </c>
      <c r="P50" s="40">
        <f>'Raw (R$)'!P50/'Raw (U$)'!$AC$1</f>
        <v>0</v>
      </c>
      <c r="Q50" s="40">
        <f>'Raw (R$)'!Q50/'Raw (U$)'!$AC$1</f>
        <v>0</v>
      </c>
      <c r="R50" s="40">
        <f>'Raw (R$)'!R50/'Raw (U$)'!$AC$1</f>
        <v>981.59509202453989</v>
      </c>
      <c r="S50" s="40">
        <f>'Raw (R$)'!S50/'Raw (U$)'!$AC$1</f>
        <v>0</v>
      </c>
      <c r="T50" s="40">
        <f>'Raw (R$)'!T50/'Raw (U$)'!$AC$1</f>
        <v>0</v>
      </c>
      <c r="U50" s="40">
        <f>'Raw (R$)'!U50/'Raw (U$)'!$AC$1</f>
        <v>0</v>
      </c>
      <c r="V50" s="40">
        <f>'Raw (R$)'!V50/'Raw (U$)'!$AC$1</f>
        <v>831.90184049079755</v>
      </c>
      <c r="W50" s="40">
        <f>'Raw (R$)'!W50/'Raw (U$)'!$AC$1</f>
        <v>0</v>
      </c>
      <c r="X50" s="40">
        <f>'Raw (R$)'!X50/'Raw (U$)'!$AC$1</f>
        <v>920.24539877300617</v>
      </c>
      <c r="Y50" s="40">
        <f>'Raw (R$)'!Y50/'Raw (U$)'!$AC$1</f>
        <v>0</v>
      </c>
      <c r="Z50" s="40">
        <f>'Raw (R$)'!Z50/'Raw (U$)'!$AC$1</f>
        <v>73.619631901840492</v>
      </c>
      <c r="AA50" s="40">
        <f>'Raw (R$)'!AA50/'Raw (U$)'!$AC$1</f>
        <v>3138.6503067484664</v>
      </c>
      <c r="AB50" t="s">
        <v>28</v>
      </c>
    </row>
    <row r="51" spans="1:28" x14ac:dyDescent="0.2">
      <c r="A51" t="s">
        <v>28</v>
      </c>
      <c r="B51" t="s">
        <v>36</v>
      </c>
      <c r="C51">
        <v>3</v>
      </c>
      <c r="D51">
        <v>1</v>
      </c>
      <c r="E51" s="40">
        <f>'Raw (R$)'!E51/'Raw (U$)'!$AC$1</f>
        <v>613.49693251533745</v>
      </c>
      <c r="F51" s="60">
        <f>'Raw (R$)'!F51/'Raw (U$)'!$AC$1</f>
        <v>0</v>
      </c>
      <c r="G51" s="60">
        <f>'Raw (R$)'!G51/'Raw (U$)'!$AC$1</f>
        <v>0</v>
      </c>
      <c r="H51" s="40">
        <f>'Raw (R$)'!H51/'Raw (U$)'!$AC$1</f>
        <v>0</v>
      </c>
      <c r="I51" s="40">
        <f>'Raw (R$)'!I51/'Raw (U$)'!$AC$1</f>
        <v>0</v>
      </c>
      <c r="J51" s="40">
        <f>'Raw (R$)'!J51/'Raw (U$)'!$AC$1</f>
        <v>0</v>
      </c>
      <c r="K51" s="40">
        <f>'Raw (R$)'!K51/'Raw (U$)'!$AC$1</f>
        <v>0</v>
      </c>
      <c r="L51" s="40">
        <f>'Raw (R$)'!L51/'Raw (U$)'!$AC$1</f>
        <v>0</v>
      </c>
      <c r="M51" s="40">
        <f>'Raw (R$)'!M51/'Raw (U$)'!$AC$1</f>
        <v>0</v>
      </c>
      <c r="N51" s="40">
        <f>'Raw (R$)'!N51/'Raw (U$)'!$AC$1</f>
        <v>0</v>
      </c>
      <c r="O51" s="40">
        <f>'Raw (R$)'!O51/'Raw (U$)'!$AC$1</f>
        <v>0</v>
      </c>
      <c r="P51" s="40">
        <f>'Raw (R$)'!P51/'Raw (U$)'!$AC$1</f>
        <v>0</v>
      </c>
      <c r="Q51" s="40">
        <f>'Raw (R$)'!Q51/'Raw (U$)'!$AC$1</f>
        <v>0</v>
      </c>
      <c r="R51" s="40">
        <f>'Raw (R$)'!R51/'Raw (U$)'!$AC$1</f>
        <v>0</v>
      </c>
      <c r="S51" s="40">
        <f>'Raw (R$)'!S51/'Raw (U$)'!$AC$1</f>
        <v>0</v>
      </c>
      <c r="T51" s="40">
        <f>'Raw (R$)'!T51/'Raw (U$)'!$AC$1</f>
        <v>0</v>
      </c>
      <c r="U51" s="40">
        <f>'Raw (R$)'!U51/'Raw (U$)'!$AC$1</f>
        <v>0</v>
      </c>
      <c r="V51" s="40">
        <f>'Raw (R$)'!V51/'Raw (U$)'!$AC$1</f>
        <v>0</v>
      </c>
      <c r="W51" s="40">
        <f>'Raw (R$)'!W51/'Raw (U$)'!$AC$1</f>
        <v>0</v>
      </c>
      <c r="X51" s="40">
        <f>'Raw (R$)'!X51/'Raw (U$)'!$AC$1</f>
        <v>478.52760736196325</v>
      </c>
      <c r="Y51" s="40">
        <f>'Raw (R$)'!Y51/'Raw (U$)'!$AC$1</f>
        <v>0</v>
      </c>
      <c r="Z51" s="40">
        <f>'Raw (R$)'!Z51/'Raw (U$)'!$AC$1</f>
        <v>4049.0797546012273</v>
      </c>
      <c r="AA51" s="40">
        <f>'Raw (R$)'!AA51/'Raw (U$)'!$AC$1</f>
        <v>5141.1042944785277</v>
      </c>
      <c r="AB51" t="s">
        <v>28</v>
      </c>
    </row>
    <row r="52" spans="1:28" x14ac:dyDescent="0.2">
      <c r="A52" t="s">
        <v>28</v>
      </c>
      <c r="B52" t="s">
        <v>36</v>
      </c>
      <c r="C52">
        <v>4</v>
      </c>
      <c r="D52">
        <v>1</v>
      </c>
      <c r="E52" s="40">
        <f>'Raw (R$)'!E52/'Raw (U$)'!$AC$1</f>
        <v>510.42944785276075</v>
      </c>
      <c r="F52" s="60">
        <f>'Raw (R$)'!F52/'Raw (U$)'!$AC$1</f>
        <v>0</v>
      </c>
      <c r="G52" s="60">
        <f>'Raw (R$)'!G52/'Raw (U$)'!$AC$1</f>
        <v>0</v>
      </c>
      <c r="H52" s="40">
        <f>'Raw (R$)'!H52/'Raw (U$)'!$AC$1</f>
        <v>0</v>
      </c>
      <c r="I52" s="40">
        <f>'Raw (R$)'!I52/'Raw (U$)'!$AC$1</f>
        <v>0</v>
      </c>
      <c r="J52" s="40">
        <f>'Raw (R$)'!J52/'Raw (U$)'!$AC$1</f>
        <v>0</v>
      </c>
      <c r="K52" s="40">
        <f>'Raw (R$)'!K52/'Raw (U$)'!$AC$1</f>
        <v>0</v>
      </c>
      <c r="L52" s="40">
        <f>'Raw (R$)'!L52/'Raw (U$)'!$AC$1</f>
        <v>0</v>
      </c>
      <c r="M52" s="40">
        <f>'Raw (R$)'!M52/'Raw (U$)'!$AC$1</f>
        <v>0</v>
      </c>
      <c r="N52" s="40">
        <f>'Raw (R$)'!N52/'Raw (U$)'!$AC$1</f>
        <v>0</v>
      </c>
      <c r="O52" s="40">
        <f>'Raw (R$)'!O52/'Raw (U$)'!$AC$1</f>
        <v>0</v>
      </c>
      <c r="P52" s="40">
        <f>'Raw (R$)'!P52/'Raw (U$)'!$AC$1</f>
        <v>0</v>
      </c>
      <c r="Q52" s="40">
        <f>'Raw (R$)'!Q52/'Raw (U$)'!$AC$1</f>
        <v>0</v>
      </c>
      <c r="R52" s="40">
        <f>'Raw (R$)'!R52/'Raw (U$)'!$AC$1</f>
        <v>0</v>
      </c>
      <c r="S52" s="40">
        <f>'Raw (R$)'!S52/'Raw (U$)'!$AC$1</f>
        <v>0</v>
      </c>
      <c r="T52" s="40">
        <f>'Raw (R$)'!T52/'Raw (U$)'!$AC$1</f>
        <v>0</v>
      </c>
      <c r="U52" s="40">
        <f>'Raw (R$)'!U52/'Raw (U$)'!$AC$1</f>
        <v>0</v>
      </c>
      <c r="V52" s="40">
        <f>'Raw (R$)'!V52/'Raw (U$)'!$AC$1</f>
        <v>831.90184049079755</v>
      </c>
      <c r="W52" s="40">
        <f>'Raw (R$)'!W52/'Raw (U$)'!$AC$1</f>
        <v>0</v>
      </c>
      <c r="X52" s="40">
        <f>'Raw (R$)'!X52/'Raw (U$)'!$AC$1</f>
        <v>537.42331288343564</v>
      </c>
      <c r="Y52" s="40">
        <f>'Raw (R$)'!Y52/'Raw (U$)'!$AC$1</f>
        <v>2665.030674846626</v>
      </c>
      <c r="Z52" s="40">
        <f>'Raw (R$)'!Z52/'Raw (U$)'!$AC$1</f>
        <v>736.19631901840501</v>
      </c>
      <c r="AA52" s="40">
        <f>'Raw (R$)'!AA52/'Raw (U$)'!$AC$1</f>
        <v>5280.9815950920247</v>
      </c>
      <c r="AB52" t="s">
        <v>28</v>
      </c>
    </row>
    <row r="53" spans="1:28" x14ac:dyDescent="0.2">
      <c r="A53" t="s">
        <v>28</v>
      </c>
      <c r="B53" t="s">
        <v>36</v>
      </c>
      <c r="C53">
        <v>5</v>
      </c>
      <c r="D53">
        <v>0</v>
      </c>
      <c r="E53" s="40">
        <f>'Raw (R$)'!E53/'Raw (U$)'!$AC$1</f>
        <v>220.85889570552149</v>
      </c>
      <c r="F53" s="60">
        <f>'Raw (R$)'!F53/'Raw (U$)'!$AC$1</f>
        <v>0</v>
      </c>
      <c r="G53" s="60">
        <f>'Raw (R$)'!G53/'Raw (U$)'!$AC$1</f>
        <v>0</v>
      </c>
      <c r="H53" s="40">
        <f>'Raw (R$)'!H53/'Raw (U$)'!$AC$1</f>
        <v>0</v>
      </c>
      <c r="I53" s="40">
        <f>'Raw (R$)'!I53/'Raw (U$)'!$AC$1</f>
        <v>184.04907975460125</v>
      </c>
      <c r="J53" s="40">
        <f>'Raw (R$)'!J53/'Raw (U$)'!$AC$1</f>
        <v>0</v>
      </c>
      <c r="K53" s="40">
        <f>'Raw (R$)'!K53/'Raw (U$)'!$AC$1</f>
        <v>0</v>
      </c>
      <c r="L53" s="40">
        <f>'Raw (R$)'!L53/'Raw (U$)'!$AC$1</f>
        <v>0</v>
      </c>
      <c r="M53" s="40">
        <f>'Raw (R$)'!M53/'Raw (U$)'!$AC$1</f>
        <v>0</v>
      </c>
      <c r="N53" s="40">
        <f>'Raw (R$)'!N53/'Raw (U$)'!$AC$1</f>
        <v>0</v>
      </c>
      <c r="O53" s="40">
        <f>'Raw (R$)'!O53/'Raw (U$)'!$AC$1</f>
        <v>0</v>
      </c>
      <c r="P53" s="40">
        <f>'Raw (R$)'!P53/'Raw (U$)'!$AC$1</f>
        <v>0</v>
      </c>
      <c r="Q53" s="40">
        <f>'Raw (R$)'!Q53/'Raw (U$)'!$AC$1</f>
        <v>0</v>
      </c>
      <c r="R53" s="40">
        <f>'Raw (R$)'!R53/'Raw (U$)'!$AC$1</f>
        <v>0</v>
      </c>
      <c r="S53" s="40">
        <f>'Raw (R$)'!S53/'Raw (U$)'!$AC$1</f>
        <v>0</v>
      </c>
      <c r="T53" s="40">
        <f>'Raw (R$)'!T53/'Raw (U$)'!$AC$1</f>
        <v>0</v>
      </c>
      <c r="U53" s="40">
        <f>'Raw (R$)'!U53/'Raw (U$)'!$AC$1</f>
        <v>0</v>
      </c>
      <c r="V53" s="40">
        <f>'Raw (R$)'!V53/'Raw (U$)'!$AC$1</f>
        <v>0</v>
      </c>
      <c r="W53" s="40">
        <f>'Raw (R$)'!W53/'Raw (U$)'!$AC$1</f>
        <v>0</v>
      </c>
      <c r="X53" s="40">
        <f>'Raw (R$)'!X53/'Raw (U$)'!$AC$1</f>
        <v>0</v>
      </c>
      <c r="Y53" s="40">
        <f>'Raw (R$)'!Y53/'Raw (U$)'!$AC$1</f>
        <v>5330.0613496932519</v>
      </c>
      <c r="Z53" s="40">
        <f>'Raw (R$)'!Z53/'Raw (U$)'!$AC$1</f>
        <v>368.0981595092025</v>
      </c>
      <c r="AA53" s="40">
        <f>'Raw (R$)'!AA53/'Raw (U$)'!$AC$1</f>
        <v>6103.067484662577</v>
      </c>
      <c r="AB53" t="s">
        <v>28</v>
      </c>
    </row>
    <row r="54" spans="1:28" x14ac:dyDescent="0.2">
      <c r="A54" t="s">
        <v>28</v>
      </c>
      <c r="B54" t="s">
        <v>36</v>
      </c>
      <c r="C54">
        <v>7</v>
      </c>
      <c r="D54">
        <v>0</v>
      </c>
      <c r="E54" s="40">
        <f>'Raw (R$)'!E54/'Raw (U$)'!$AC$1</f>
        <v>184.04907975460125</v>
      </c>
      <c r="F54" s="60">
        <f>'Raw (R$)'!F54/'Raw (U$)'!$AC$1</f>
        <v>0</v>
      </c>
      <c r="G54" s="60">
        <f>'Raw (R$)'!G54/'Raw (U$)'!$AC$1</f>
        <v>0</v>
      </c>
      <c r="H54" s="40">
        <f>'Raw (R$)'!H54/'Raw (U$)'!$AC$1</f>
        <v>0</v>
      </c>
      <c r="I54" s="40">
        <f>'Raw (R$)'!I54/'Raw (U$)'!$AC$1</f>
        <v>0</v>
      </c>
      <c r="J54" s="40">
        <f>'Raw (R$)'!J54/'Raw (U$)'!$AC$1</f>
        <v>0</v>
      </c>
      <c r="K54" s="40">
        <f>'Raw (R$)'!K54/'Raw (U$)'!$AC$1</f>
        <v>0</v>
      </c>
      <c r="L54" s="40">
        <f>'Raw (R$)'!L54/'Raw (U$)'!$AC$1</f>
        <v>0</v>
      </c>
      <c r="M54" s="40">
        <f>'Raw (R$)'!M54/'Raw (U$)'!$AC$1</f>
        <v>0</v>
      </c>
      <c r="N54" s="40">
        <f>'Raw (R$)'!N54/'Raw (U$)'!$AC$1</f>
        <v>0</v>
      </c>
      <c r="O54" s="40">
        <f>'Raw (R$)'!O54/'Raw (U$)'!$AC$1</f>
        <v>0</v>
      </c>
      <c r="P54" s="40">
        <f>'Raw (R$)'!P54/'Raw (U$)'!$AC$1</f>
        <v>0</v>
      </c>
      <c r="Q54" s="40">
        <f>'Raw (R$)'!Q54/'Raw (U$)'!$AC$1</f>
        <v>0</v>
      </c>
      <c r="R54" s="40">
        <f>'Raw (R$)'!R54/'Raw (U$)'!$AC$1</f>
        <v>245.39877300613497</v>
      </c>
      <c r="S54" s="40">
        <f>'Raw (R$)'!S54/'Raw (U$)'!$AC$1</f>
        <v>0</v>
      </c>
      <c r="T54" s="40">
        <f>'Raw (R$)'!T54/'Raw (U$)'!$AC$1</f>
        <v>0</v>
      </c>
      <c r="U54" s="40">
        <f>'Raw (R$)'!U54/'Raw (U$)'!$AC$1</f>
        <v>0</v>
      </c>
      <c r="V54" s="40">
        <f>'Raw (R$)'!V54/'Raw (U$)'!$AC$1</f>
        <v>831.90184049079755</v>
      </c>
      <c r="W54" s="40">
        <f>'Raw (R$)'!W54/'Raw (U$)'!$AC$1</f>
        <v>0</v>
      </c>
      <c r="X54" s="40">
        <f>'Raw (R$)'!X54/'Raw (U$)'!$AC$1</f>
        <v>780.36809815950926</v>
      </c>
      <c r="Y54" s="40">
        <f>'Raw (R$)'!Y54/'Raw (U$)'!$AC$1</f>
        <v>0</v>
      </c>
      <c r="Z54" s="40">
        <f>'Raw (R$)'!Z54/'Raw (U$)'!$AC$1</f>
        <v>110.42944785276075</v>
      </c>
      <c r="AA54" s="40">
        <f>'Raw (R$)'!AA54/'Raw (U$)'!$AC$1</f>
        <v>2152.1472392638038</v>
      </c>
      <c r="AB54" t="s">
        <v>28</v>
      </c>
    </row>
    <row r="55" spans="1:28" x14ac:dyDescent="0.2">
      <c r="A55" t="s">
        <v>28</v>
      </c>
      <c r="B55" t="s">
        <v>36</v>
      </c>
      <c r="C55">
        <v>5</v>
      </c>
      <c r="D55">
        <v>0</v>
      </c>
      <c r="E55" s="40">
        <f>'Raw (R$)'!E55/'Raw (U$)'!$AC$1</f>
        <v>27.607361963190186</v>
      </c>
      <c r="F55" s="60">
        <f>'Raw (R$)'!F55/'Raw (U$)'!$AC$1</f>
        <v>0</v>
      </c>
      <c r="G55" s="60">
        <f>'Raw (R$)'!G55/'Raw (U$)'!$AC$1</f>
        <v>0</v>
      </c>
      <c r="H55" s="40">
        <f>'Raw (R$)'!H55/'Raw (U$)'!$AC$1</f>
        <v>0</v>
      </c>
      <c r="I55" s="40">
        <f>'Raw (R$)'!I55/'Raw (U$)'!$AC$1</f>
        <v>0</v>
      </c>
      <c r="J55" s="40">
        <f>'Raw (R$)'!J55/'Raw (U$)'!$AC$1</f>
        <v>0</v>
      </c>
      <c r="K55" s="40">
        <f>'Raw (R$)'!K55/'Raw (U$)'!$AC$1</f>
        <v>0</v>
      </c>
      <c r="L55" s="40">
        <f>'Raw (R$)'!L55/'Raw (U$)'!$AC$1</f>
        <v>0</v>
      </c>
      <c r="M55" s="40">
        <f>'Raw (R$)'!M55/'Raw (U$)'!$AC$1</f>
        <v>0</v>
      </c>
      <c r="N55" s="40">
        <f>'Raw (R$)'!N55/'Raw (U$)'!$AC$1</f>
        <v>0</v>
      </c>
      <c r="O55" s="40">
        <f>'Raw (R$)'!O55/'Raw (U$)'!$AC$1</f>
        <v>0</v>
      </c>
      <c r="P55" s="40">
        <f>'Raw (R$)'!P55/'Raw (U$)'!$AC$1</f>
        <v>0</v>
      </c>
      <c r="Q55" s="40">
        <f>'Raw (R$)'!Q55/'Raw (U$)'!$AC$1</f>
        <v>0</v>
      </c>
      <c r="R55" s="40">
        <f>'Raw (R$)'!R55/'Raw (U$)'!$AC$1</f>
        <v>0</v>
      </c>
      <c r="S55" s="40">
        <f>'Raw (R$)'!S55/'Raw (U$)'!$AC$1</f>
        <v>0</v>
      </c>
      <c r="T55" s="40">
        <f>'Raw (R$)'!T55/'Raw (U$)'!$AC$1</f>
        <v>0</v>
      </c>
      <c r="U55" s="40">
        <f>'Raw (R$)'!U55/'Raw (U$)'!$AC$1</f>
        <v>0</v>
      </c>
      <c r="V55" s="40">
        <f>'Raw (R$)'!V55/'Raw (U$)'!$AC$1</f>
        <v>0</v>
      </c>
      <c r="W55" s="40">
        <f>'Raw (R$)'!W55/'Raw (U$)'!$AC$1</f>
        <v>0</v>
      </c>
      <c r="X55" s="40">
        <f>'Raw (R$)'!X55/'Raw (U$)'!$AC$1</f>
        <v>588.95705521472394</v>
      </c>
      <c r="Y55" s="40">
        <f>'Raw (R$)'!Y55/'Raw (U$)'!$AC$1</f>
        <v>0</v>
      </c>
      <c r="Z55" s="40">
        <f>'Raw (R$)'!Z55/'Raw (U$)'!$AC$1</f>
        <v>1472.39263803681</v>
      </c>
      <c r="AA55" s="40">
        <f>'Raw (R$)'!AA55/'Raw (U$)'!$AC$1</f>
        <v>2088.9570552147243</v>
      </c>
      <c r="AB55" t="s">
        <v>28</v>
      </c>
    </row>
    <row r="56" spans="1:28" x14ac:dyDescent="0.2">
      <c r="A56" t="s">
        <v>28</v>
      </c>
      <c r="B56" t="s">
        <v>36</v>
      </c>
      <c r="C56">
        <v>5</v>
      </c>
      <c r="D56">
        <v>0</v>
      </c>
      <c r="E56" s="40">
        <f>'Raw (R$)'!E56/'Raw (U$)'!$AC$1</f>
        <v>153.37423312883436</v>
      </c>
      <c r="F56" s="60">
        <f>'Raw (R$)'!F56/'Raw (U$)'!$AC$1</f>
        <v>0</v>
      </c>
      <c r="G56" s="60">
        <f>'Raw (R$)'!G56/'Raw (U$)'!$AC$1</f>
        <v>0</v>
      </c>
      <c r="H56" s="40">
        <f>'Raw (R$)'!H56/'Raw (U$)'!$AC$1</f>
        <v>0</v>
      </c>
      <c r="I56" s="40">
        <f>'Raw (R$)'!I56/'Raw (U$)'!$AC$1</f>
        <v>0</v>
      </c>
      <c r="J56" s="40">
        <f>'Raw (R$)'!J56/'Raw (U$)'!$AC$1</f>
        <v>0</v>
      </c>
      <c r="K56" s="40">
        <f>'Raw (R$)'!K56/'Raw (U$)'!$AC$1</f>
        <v>0</v>
      </c>
      <c r="L56" s="40">
        <f>'Raw (R$)'!L56/'Raw (U$)'!$AC$1</f>
        <v>0</v>
      </c>
      <c r="M56" s="40">
        <f>'Raw (R$)'!M56/'Raw (U$)'!$AC$1</f>
        <v>0</v>
      </c>
      <c r="N56" s="40">
        <f>'Raw (R$)'!N56/'Raw (U$)'!$AC$1</f>
        <v>0</v>
      </c>
      <c r="O56" s="40">
        <f>'Raw (R$)'!O56/'Raw (U$)'!$AC$1</f>
        <v>0</v>
      </c>
      <c r="P56" s="40">
        <f>'Raw (R$)'!P56/'Raw (U$)'!$AC$1</f>
        <v>0</v>
      </c>
      <c r="Q56" s="40">
        <f>'Raw (R$)'!Q56/'Raw (U$)'!$AC$1</f>
        <v>0</v>
      </c>
      <c r="R56" s="40">
        <f>'Raw (R$)'!R56/'Raw (U$)'!$AC$1</f>
        <v>981.59509202453989</v>
      </c>
      <c r="S56" s="40">
        <f>'Raw (R$)'!S56/'Raw (U$)'!$AC$1</f>
        <v>0</v>
      </c>
      <c r="T56" s="40">
        <f>'Raw (R$)'!T56/'Raw (U$)'!$AC$1</f>
        <v>0</v>
      </c>
      <c r="U56" s="40">
        <f>'Raw (R$)'!U56/'Raw (U$)'!$AC$1</f>
        <v>0</v>
      </c>
      <c r="V56" s="40">
        <f>'Raw (R$)'!V56/'Raw (U$)'!$AC$1</f>
        <v>831.90184049079755</v>
      </c>
      <c r="W56" s="40">
        <f>'Raw (R$)'!W56/'Raw (U$)'!$AC$1</f>
        <v>0</v>
      </c>
      <c r="X56" s="40">
        <f>'Raw (R$)'!X56/'Raw (U$)'!$AC$1</f>
        <v>728.83435582822085</v>
      </c>
      <c r="Y56" s="40">
        <f>'Raw (R$)'!Y56/'Raw (U$)'!$AC$1</f>
        <v>0</v>
      </c>
      <c r="Z56" s="40">
        <f>'Raw (R$)'!Z56/'Raw (U$)'!$AC$1</f>
        <v>0</v>
      </c>
      <c r="AA56" s="40">
        <f>'Raw (R$)'!AA56/'Raw (U$)'!$AC$1</f>
        <v>2695.7055214723928</v>
      </c>
      <c r="AB56" t="s">
        <v>28</v>
      </c>
    </row>
    <row r="57" spans="1:28" x14ac:dyDescent="0.2">
      <c r="A57" t="s">
        <v>28</v>
      </c>
      <c r="B57" t="s">
        <v>36</v>
      </c>
      <c r="C57">
        <v>2</v>
      </c>
      <c r="D57">
        <v>0</v>
      </c>
      <c r="E57" s="40">
        <f>'Raw (R$)'!E57/'Raw (U$)'!$AC$1</f>
        <v>214.72392638036811</v>
      </c>
      <c r="F57" s="60">
        <f>'Raw (R$)'!F57/'Raw (U$)'!$AC$1</f>
        <v>0</v>
      </c>
      <c r="G57" s="60">
        <f>'Raw (R$)'!G57/'Raw (U$)'!$AC$1</f>
        <v>0</v>
      </c>
      <c r="H57" s="40">
        <f>'Raw (R$)'!H57/'Raw (U$)'!$AC$1</f>
        <v>0</v>
      </c>
      <c r="I57" s="40">
        <f>'Raw (R$)'!I57/'Raw (U$)'!$AC$1</f>
        <v>257.66871165644176</v>
      </c>
      <c r="J57" s="40">
        <f>'Raw (R$)'!J57/'Raw (U$)'!$AC$1</f>
        <v>0</v>
      </c>
      <c r="K57" s="40">
        <f>'Raw (R$)'!K57/'Raw (U$)'!$AC$1</f>
        <v>0</v>
      </c>
      <c r="L57" s="40">
        <f>'Raw (R$)'!L57/'Raw (U$)'!$AC$1</f>
        <v>0</v>
      </c>
      <c r="M57" s="40">
        <f>'Raw (R$)'!M57/'Raw (U$)'!$AC$1</f>
        <v>0</v>
      </c>
      <c r="N57" s="40">
        <f>'Raw (R$)'!N57/'Raw (U$)'!$AC$1</f>
        <v>0</v>
      </c>
      <c r="O57" s="40">
        <f>'Raw (R$)'!O57/'Raw (U$)'!$AC$1</f>
        <v>0</v>
      </c>
      <c r="P57" s="40">
        <f>'Raw (R$)'!P57/'Raw (U$)'!$AC$1</f>
        <v>0</v>
      </c>
      <c r="Q57" s="40">
        <f>'Raw (R$)'!Q57/'Raw (U$)'!$AC$1</f>
        <v>0</v>
      </c>
      <c r="R57" s="40">
        <f>'Raw (R$)'!R57/'Raw (U$)'!$AC$1</f>
        <v>0</v>
      </c>
      <c r="S57" s="40">
        <f>'Raw (R$)'!S57/'Raw (U$)'!$AC$1</f>
        <v>0</v>
      </c>
      <c r="T57" s="40">
        <f>'Raw (R$)'!T57/'Raw (U$)'!$AC$1</f>
        <v>0</v>
      </c>
      <c r="U57" s="40">
        <f>'Raw (R$)'!U57/'Raw (U$)'!$AC$1</f>
        <v>0</v>
      </c>
      <c r="V57" s="40">
        <f>'Raw (R$)'!V57/'Raw (U$)'!$AC$1</f>
        <v>0</v>
      </c>
      <c r="W57" s="40">
        <f>'Raw (R$)'!W57/'Raw (U$)'!$AC$1</f>
        <v>0</v>
      </c>
      <c r="X57" s="40">
        <f>'Raw (R$)'!X57/'Raw (U$)'!$AC$1</f>
        <v>0</v>
      </c>
      <c r="Y57" s="40">
        <f>'Raw (R$)'!Y57/'Raw (U$)'!$AC$1</f>
        <v>2495.7055214723928</v>
      </c>
      <c r="Z57" s="40">
        <f>'Raw (R$)'!Z57/'Raw (U$)'!$AC$1</f>
        <v>294.47852760736197</v>
      </c>
      <c r="AA57" s="40">
        <f>'Raw (R$)'!AA57/'Raw (U$)'!$AC$1</f>
        <v>3262.5766871165647</v>
      </c>
      <c r="AB57" t="s">
        <v>28</v>
      </c>
    </row>
    <row r="58" spans="1:28" x14ac:dyDescent="0.2">
      <c r="A58" t="s">
        <v>28</v>
      </c>
      <c r="B58" t="s">
        <v>36</v>
      </c>
      <c r="C58">
        <v>5</v>
      </c>
      <c r="D58">
        <v>2</v>
      </c>
      <c r="E58" s="40">
        <f>'Raw (R$)'!E58/'Raw (U$)'!$AC$1</f>
        <v>0</v>
      </c>
      <c r="F58" s="60">
        <f>'Raw (R$)'!F58/'Raw (U$)'!$AC$1</f>
        <v>0</v>
      </c>
      <c r="G58" s="60">
        <f>'Raw (R$)'!G58/'Raw (U$)'!$AC$1</f>
        <v>0</v>
      </c>
      <c r="H58" s="40">
        <f>'Raw (R$)'!H58/'Raw (U$)'!$AC$1</f>
        <v>0</v>
      </c>
      <c r="I58" s="40">
        <f>'Raw (R$)'!I58/'Raw (U$)'!$AC$1</f>
        <v>0</v>
      </c>
      <c r="J58" s="40">
        <f>'Raw (R$)'!J58/'Raw (U$)'!$AC$1</f>
        <v>0</v>
      </c>
      <c r="K58" s="40">
        <f>'Raw (R$)'!K58/'Raw (U$)'!$AC$1</f>
        <v>0</v>
      </c>
      <c r="L58" s="40">
        <f>'Raw (R$)'!L58/'Raw (U$)'!$AC$1</f>
        <v>0</v>
      </c>
      <c r="M58" s="40">
        <f>'Raw (R$)'!M58/'Raw (U$)'!$AC$1</f>
        <v>0</v>
      </c>
      <c r="N58" s="40">
        <f>'Raw (R$)'!N58/'Raw (U$)'!$AC$1</f>
        <v>0</v>
      </c>
      <c r="O58" s="40">
        <f>'Raw (R$)'!O58/'Raw (U$)'!$AC$1</f>
        <v>0</v>
      </c>
      <c r="P58" s="40">
        <f>'Raw (R$)'!P58/'Raw (U$)'!$AC$1</f>
        <v>0</v>
      </c>
      <c r="Q58" s="40">
        <f>'Raw (R$)'!Q58/'Raw (U$)'!$AC$1</f>
        <v>0</v>
      </c>
      <c r="R58" s="40">
        <f>'Raw (R$)'!R58/'Raw (U$)'!$AC$1</f>
        <v>2208.5889570552149</v>
      </c>
      <c r="S58" s="40">
        <f>'Raw (R$)'!S58/'Raw (U$)'!$AC$1</f>
        <v>0</v>
      </c>
      <c r="T58" s="40">
        <f>'Raw (R$)'!T58/'Raw (U$)'!$AC$1</f>
        <v>0</v>
      </c>
      <c r="U58" s="40">
        <f>'Raw (R$)'!U58/'Raw (U$)'!$AC$1</f>
        <v>0</v>
      </c>
      <c r="V58" s="40">
        <f>'Raw (R$)'!V58/'Raw (U$)'!$AC$1</f>
        <v>831.90184049079755</v>
      </c>
      <c r="W58" s="40">
        <f>'Raw (R$)'!W58/'Raw (U$)'!$AC$1</f>
        <v>0</v>
      </c>
      <c r="X58" s="40">
        <f>'Raw (R$)'!X58/'Raw (U$)'!$AC$1</f>
        <v>625.76687116564426</v>
      </c>
      <c r="Y58" s="40">
        <f>'Raw (R$)'!Y58/'Raw (U$)'!$AC$1</f>
        <v>0</v>
      </c>
      <c r="Z58" s="40">
        <f>'Raw (R$)'!Z58/'Raw (U$)'!$AC$1</f>
        <v>3217.1779141104298</v>
      </c>
      <c r="AA58" s="40">
        <f>'Raw (R$)'!AA58/'Raw (U$)'!$AC$1</f>
        <v>6883.435582822086</v>
      </c>
      <c r="AB58" t="s">
        <v>28</v>
      </c>
    </row>
    <row r="59" spans="1:28" x14ac:dyDescent="0.2">
      <c r="A59" t="s">
        <v>28</v>
      </c>
      <c r="B59" t="s">
        <v>36</v>
      </c>
      <c r="C59">
        <v>5</v>
      </c>
      <c r="D59">
        <v>2</v>
      </c>
      <c r="E59" s="40">
        <f>'Raw (R$)'!E59/'Raw (U$)'!$AC$1</f>
        <v>0</v>
      </c>
      <c r="F59" s="60">
        <f>'Raw (R$)'!F59/'Raw (U$)'!$AC$1</f>
        <v>0</v>
      </c>
      <c r="G59" s="60">
        <f>'Raw (R$)'!G59/'Raw (U$)'!$AC$1</f>
        <v>0</v>
      </c>
      <c r="H59" s="40">
        <f>'Raw (R$)'!H59/'Raw (U$)'!$AC$1</f>
        <v>0</v>
      </c>
      <c r="I59" s="40">
        <f>'Raw (R$)'!I59/'Raw (U$)'!$AC$1</f>
        <v>0</v>
      </c>
      <c r="J59" s="40">
        <f>'Raw (R$)'!J59/'Raw (U$)'!$AC$1</f>
        <v>0</v>
      </c>
      <c r="K59" s="40">
        <f>'Raw (R$)'!K59/'Raw (U$)'!$AC$1</f>
        <v>0</v>
      </c>
      <c r="L59" s="40">
        <f>'Raw (R$)'!L59/'Raw (U$)'!$AC$1</f>
        <v>0</v>
      </c>
      <c r="M59" s="40">
        <f>'Raw (R$)'!M59/'Raw (U$)'!$AC$1</f>
        <v>0</v>
      </c>
      <c r="N59" s="40">
        <f>'Raw (R$)'!N59/'Raw (U$)'!$AC$1</f>
        <v>0</v>
      </c>
      <c r="O59" s="40">
        <f>'Raw (R$)'!O59/'Raw (U$)'!$AC$1</f>
        <v>0</v>
      </c>
      <c r="P59" s="40">
        <f>'Raw (R$)'!P59/'Raw (U$)'!$AC$1</f>
        <v>0</v>
      </c>
      <c r="Q59" s="40">
        <f>'Raw (R$)'!Q59/'Raw (U$)'!$AC$1</f>
        <v>0</v>
      </c>
      <c r="R59" s="40">
        <f>'Raw (R$)'!R59/'Raw (U$)'!$AC$1</f>
        <v>920.24539877300617</v>
      </c>
      <c r="S59" s="40">
        <f>'Raw (R$)'!S59/'Raw (U$)'!$AC$1</f>
        <v>0</v>
      </c>
      <c r="T59" s="40">
        <f>'Raw (R$)'!T59/'Raw (U$)'!$AC$1</f>
        <v>0</v>
      </c>
      <c r="U59" s="40">
        <f>'Raw (R$)'!U59/'Raw (U$)'!$AC$1</f>
        <v>0</v>
      </c>
      <c r="V59" s="40">
        <f>'Raw (R$)'!V59/'Raw (U$)'!$AC$1</f>
        <v>831.90184049079755</v>
      </c>
      <c r="W59" s="40">
        <f>'Raw (R$)'!W59/'Raw (U$)'!$AC$1</f>
        <v>0</v>
      </c>
      <c r="X59" s="40">
        <f>'Raw (R$)'!X59/'Raw (U$)'!$AC$1</f>
        <v>397.54601226993867</v>
      </c>
      <c r="Y59" s="40">
        <f>'Raw (R$)'!Y59/'Raw (U$)'!$AC$1</f>
        <v>0</v>
      </c>
      <c r="Z59" s="40">
        <f>'Raw (R$)'!Z59/'Raw (U$)'!$AC$1</f>
        <v>122.69938650306749</v>
      </c>
      <c r="AA59" s="40">
        <f>'Raw (R$)'!AA59/'Raw (U$)'!$AC$1</f>
        <v>2272.3926380368098</v>
      </c>
      <c r="AB59" t="s">
        <v>28</v>
      </c>
    </row>
    <row r="60" spans="1:28" x14ac:dyDescent="0.2">
      <c r="A60" t="s">
        <v>28</v>
      </c>
      <c r="B60" t="s">
        <v>36</v>
      </c>
      <c r="C60">
        <v>4</v>
      </c>
      <c r="D60">
        <v>2</v>
      </c>
      <c r="E60" s="40">
        <f>'Raw (R$)'!E60/'Raw (U$)'!$AC$1</f>
        <v>0</v>
      </c>
      <c r="F60" s="60">
        <f>'Raw (R$)'!F60/'Raw (U$)'!$AC$1</f>
        <v>0</v>
      </c>
      <c r="G60" s="60">
        <f>'Raw (R$)'!G60/'Raw (U$)'!$AC$1</f>
        <v>0</v>
      </c>
      <c r="H60" s="40">
        <f>'Raw (R$)'!H60/'Raw (U$)'!$AC$1</f>
        <v>0</v>
      </c>
      <c r="I60" s="40">
        <f>'Raw (R$)'!I60/'Raw (U$)'!$AC$1</f>
        <v>0</v>
      </c>
      <c r="J60" s="40">
        <f>'Raw (R$)'!J60/'Raw (U$)'!$AC$1</f>
        <v>0</v>
      </c>
      <c r="K60" s="40">
        <f>'Raw (R$)'!K60/'Raw (U$)'!$AC$1</f>
        <v>0</v>
      </c>
      <c r="L60" s="40">
        <f>'Raw (R$)'!L60/'Raw (U$)'!$AC$1</f>
        <v>0</v>
      </c>
      <c r="M60" s="40">
        <f>'Raw (R$)'!M60/'Raw (U$)'!$AC$1</f>
        <v>0</v>
      </c>
      <c r="N60" s="40">
        <f>'Raw (R$)'!N60/'Raw (U$)'!$AC$1</f>
        <v>0</v>
      </c>
      <c r="O60" s="40">
        <f>'Raw (R$)'!O60/'Raw (U$)'!$AC$1</f>
        <v>0</v>
      </c>
      <c r="P60" s="40">
        <f>'Raw (R$)'!P60/'Raw (U$)'!$AC$1</f>
        <v>0</v>
      </c>
      <c r="Q60" s="40">
        <f>'Raw (R$)'!Q60/'Raw (U$)'!$AC$1</f>
        <v>0</v>
      </c>
      <c r="R60" s="40">
        <f>'Raw (R$)'!R60/'Raw (U$)'!$AC$1</f>
        <v>1472.39263803681</v>
      </c>
      <c r="S60" s="40">
        <f>'Raw (R$)'!S60/'Raw (U$)'!$AC$1</f>
        <v>0</v>
      </c>
      <c r="T60" s="40">
        <f>'Raw (R$)'!T60/'Raw (U$)'!$AC$1</f>
        <v>0</v>
      </c>
      <c r="U60" s="40">
        <f>'Raw (R$)'!U60/'Raw (U$)'!$AC$1</f>
        <v>0</v>
      </c>
      <c r="V60" s="40">
        <f>'Raw (R$)'!V60/'Raw (U$)'!$AC$1</f>
        <v>831.90184049079755</v>
      </c>
      <c r="W60" s="40">
        <f>'Raw (R$)'!W60/'Raw (U$)'!$AC$1</f>
        <v>0</v>
      </c>
      <c r="X60" s="40">
        <f>'Raw (R$)'!X60/'Raw (U$)'!$AC$1</f>
        <v>625.76687116564426</v>
      </c>
      <c r="Y60" s="40">
        <f>'Raw (R$)'!Y60/'Raw (U$)'!$AC$1</f>
        <v>0</v>
      </c>
      <c r="Z60" s="40">
        <f>'Raw (R$)'!Z60/'Raw (U$)'!$AC$1</f>
        <v>245.39877300613497</v>
      </c>
      <c r="AA60" s="40">
        <f>'Raw (R$)'!AA60/'Raw (U$)'!$AC$1</f>
        <v>3175.4601226993868</v>
      </c>
      <c r="AB60" t="s">
        <v>28</v>
      </c>
    </row>
    <row r="61" spans="1:28" x14ac:dyDescent="0.2">
      <c r="A61" t="s">
        <v>28</v>
      </c>
      <c r="B61" t="s">
        <v>37</v>
      </c>
      <c r="C61">
        <v>4</v>
      </c>
      <c r="D61">
        <v>0</v>
      </c>
      <c r="E61" s="40">
        <f>'Raw (R$)'!E61/'Raw (U$)'!$AC$1</f>
        <v>368.0981595092025</v>
      </c>
      <c r="F61" s="60">
        <f>'Raw (R$)'!F61/'Raw (U$)'!$AC$1</f>
        <v>0</v>
      </c>
      <c r="G61" s="60">
        <f>'Raw (R$)'!G61/'Raw (U$)'!$AC$1</f>
        <v>0</v>
      </c>
      <c r="H61" s="40">
        <f>'Raw (R$)'!H61/'Raw (U$)'!$AC$1</f>
        <v>0</v>
      </c>
      <c r="I61" s="40">
        <f>'Raw (R$)'!I61/'Raw (U$)'!$AC$1</f>
        <v>0</v>
      </c>
      <c r="J61" s="40">
        <f>'Raw (R$)'!J61/'Raw (U$)'!$AC$1</f>
        <v>0</v>
      </c>
      <c r="K61" s="40">
        <f>'Raw (R$)'!K61/'Raw (U$)'!$AC$1</f>
        <v>0</v>
      </c>
      <c r="L61" s="40">
        <f>'Raw (R$)'!L61/'Raw (U$)'!$AC$1</f>
        <v>0</v>
      </c>
      <c r="M61" s="40">
        <f>'Raw (R$)'!M61/'Raw (U$)'!$AC$1</f>
        <v>0</v>
      </c>
      <c r="N61" s="40">
        <f>'Raw (R$)'!N61/'Raw (U$)'!$AC$1</f>
        <v>0</v>
      </c>
      <c r="O61" s="40">
        <f>'Raw (R$)'!O61/'Raw (U$)'!$AC$1</f>
        <v>0</v>
      </c>
      <c r="P61" s="40">
        <f>'Raw (R$)'!P61/'Raw (U$)'!$AC$1</f>
        <v>0</v>
      </c>
      <c r="Q61" s="40">
        <f>'Raw (R$)'!Q61/'Raw (U$)'!$AC$1</f>
        <v>0</v>
      </c>
      <c r="R61" s="40">
        <f>'Raw (R$)'!R61/'Raw (U$)'!$AC$1</f>
        <v>0</v>
      </c>
      <c r="S61" s="40">
        <f>'Raw (R$)'!S61/'Raw (U$)'!$AC$1</f>
        <v>0</v>
      </c>
      <c r="T61" s="40">
        <f>'Raw (R$)'!T61/'Raw (U$)'!$AC$1</f>
        <v>0</v>
      </c>
      <c r="U61" s="40">
        <f>'Raw (R$)'!U61/'Raw (U$)'!$AC$1</f>
        <v>0</v>
      </c>
      <c r="V61" s="40">
        <f>'Raw (R$)'!V61/'Raw (U$)'!$AC$1</f>
        <v>0</v>
      </c>
      <c r="W61" s="40">
        <f>'Raw (R$)'!W61/'Raw (U$)'!$AC$1</f>
        <v>0</v>
      </c>
      <c r="X61" s="40">
        <f>'Raw (R$)'!X61/'Raw (U$)'!$AC$1</f>
        <v>846.62576687116575</v>
      </c>
      <c r="Y61" s="40">
        <f>'Raw (R$)'!Y61/'Raw (U$)'!$AC$1</f>
        <v>0</v>
      </c>
      <c r="Z61" s="40">
        <f>'Raw (R$)'!Z61/'Raw (U$)'!$AC$1</f>
        <v>0</v>
      </c>
      <c r="AA61" s="40">
        <f>'Raw (R$)'!AA61/'Raw (U$)'!$AC$1</f>
        <v>1214.7239263803681</v>
      </c>
      <c r="AB61" t="s">
        <v>28</v>
      </c>
    </row>
    <row r="62" spans="1:28" x14ac:dyDescent="0.2">
      <c r="A62" t="s">
        <v>28</v>
      </c>
      <c r="B62" t="s">
        <v>37</v>
      </c>
      <c r="C62">
        <v>2</v>
      </c>
      <c r="D62">
        <v>0</v>
      </c>
      <c r="E62" s="40">
        <f>'Raw (R$)'!E62/'Raw (U$)'!$AC$1</f>
        <v>233.12883435582825</v>
      </c>
      <c r="F62" s="60">
        <f>'Raw (R$)'!F62/'Raw (U$)'!$AC$1</f>
        <v>0</v>
      </c>
      <c r="G62" s="60">
        <f>'Raw (R$)'!G62/'Raw (U$)'!$AC$1</f>
        <v>0</v>
      </c>
      <c r="H62" s="40">
        <f>'Raw (R$)'!H62/'Raw (U$)'!$AC$1</f>
        <v>0</v>
      </c>
      <c r="I62" s="40">
        <f>'Raw (R$)'!I62/'Raw (U$)'!$AC$1</f>
        <v>0</v>
      </c>
      <c r="J62" s="40">
        <f>'Raw (R$)'!J62/'Raw (U$)'!$AC$1</f>
        <v>0</v>
      </c>
      <c r="K62" s="40">
        <f>'Raw (R$)'!K62/'Raw (U$)'!$AC$1</f>
        <v>0</v>
      </c>
      <c r="L62" s="40">
        <f>'Raw (R$)'!L62/'Raw (U$)'!$AC$1</f>
        <v>0</v>
      </c>
      <c r="M62" s="40">
        <f>'Raw (R$)'!M62/'Raw (U$)'!$AC$1</f>
        <v>0</v>
      </c>
      <c r="N62" s="40">
        <f>'Raw (R$)'!N62/'Raw (U$)'!$AC$1</f>
        <v>0</v>
      </c>
      <c r="O62" s="40">
        <f>'Raw (R$)'!O62/'Raw (U$)'!$AC$1</f>
        <v>0</v>
      </c>
      <c r="P62" s="40">
        <f>'Raw (R$)'!P62/'Raw (U$)'!$AC$1</f>
        <v>0</v>
      </c>
      <c r="Q62" s="40">
        <f>'Raw (R$)'!Q62/'Raw (U$)'!$AC$1</f>
        <v>0</v>
      </c>
      <c r="R62" s="40">
        <f>'Raw (R$)'!R62/'Raw (U$)'!$AC$1</f>
        <v>0</v>
      </c>
      <c r="S62" s="40">
        <f>'Raw (R$)'!S62/'Raw (U$)'!$AC$1</f>
        <v>0</v>
      </c>
      <c r="T62" s="40">
        <f>'Raw (R$)'!T62/'Raw (U$)'!$AC$1</f>
        <v>0</v>
      </c>
      <c r="U62" s="40">
        <f>'Raw (R$)'!U62/'Raw (U$)'!$AC$1</f>
        <v>0</v>
      </c>
      <c r="V62" s="40">
        <f>'Raw (R$)'!V62/'Raw (U$)'!$AC$1</f>
        <v>0</v>
      </c>
      <c r="W62" s="40">
        <f>'Raw (R$)'!W62/'Raw (U$)'!$AC$1</f>
        <v>0</v>
      </c>
      <c r="X62" s="40">
        <f>'Raw (R$)'!X62/'Raw (U$)'!$AC$1</f>
        <v>0</v>
      </c>
      <c r="Y62" s="40">
        <f>'Raw (R$)'!Y62/'Raw (U$)'!$AC$1</f>
        <v>2503.067484662577</v>
      </c>
      <c r="Z62" s="40">
        <f>'Raw (R$)'!Z62/'Raw (U$)'!$AC$1</f>
        <v>368.0981595092025</v>
      </c>
      <c r="AA62" s="40">
        <f>'Raw (R$)'!AA62/'Raw (U$)'!$AC$1</f>
        <v>3104.2944785276077</v>
      </c>
      <c r="AB62" t="s">
        <v>28</v>
      </c>
    </row>
    <row r="63" spans="1:28" x14ac:dyDescent="0.2">
      <c r="A63" t="s">
        <v>28</v>
      </c>
      <c r="B63" t="s">
        <v>38</v>
      </c>
      <c r="C63">
        <v>4</v>
      </c>
      <c r="D63">
        <v>0</v>
      </c>
      <c r="E63" s="40">
        <f>'Raw (R$)'!E63/'Raw (U$)'!$AC$1</f>
        <v>766.87116564417181</v>
      </c>
      <c r="F63" s="60">
        <f>'Raw (R$)'!F63/'Raw (U$)'!$AC$1</f>
        <v>0</v>
      </c>
      <c r="G63" s="60">
        <f>'Raw (R$)'!G63/'Raw (U$)'!$AC$1</f>
        <v>0</v>
      </c>
      <c r="H63" s="40">
        <f>'Raw (R$)'!H63/'Raw (U$)'!$AC$1</f>
        <v>0</v>
      </c>
      <c r="I63" s="40">
        <f>'Raw (R$)'!I63/'Raw (U$)'!$AC$1</f>
        <v>0</v>
      </c>
      <c r="J63" s="40">
        <f>'Raw (R$)'!J63/'Raw (U$)'!$AC$1</f>
        <v>0</v>
      </c>
      <c r="K63" s="40">
        <f>'Raw (R$)'!K63/'Raw (U$)'!$AC$1</f>
        <v>0</v>
      </c>
      <c r="L63" s="40">
        <f>'Raw (R$)'!L63/'Raw (U$)'!$AC$1</f>
        <v>0</v>
      </c>
      <c r="M63" s="40">
        <f>'Raw (R$)'!M63/'Raw (U$)'!$AC$1</f>
        <v>0</v>
      </c>
      <c r="N63" s="40">
        <f>'Raw (R$)'!N63/'Raw (U$)'!$AC$1</f>
        <v>0</v>
      </c>
      <c r="O63" s="40">
        <f>'Raw (R$)'!O63/'Raw (U$)'!$AC$1</f>
        <v>0</v>
      </c>
      <c r="P63" s="40">
        <f>'Raw (R$)'!P63/'Raw (U$)'!$AC$1</f>
        <v>0</v>
      </c>
      <c r="Q63" s="40">
        <f>'Raw (R$)'!Q63/'Raw (U$)'!$AC$1</f>
        <v>0</v>
      </c>
      <c r="R63" s="40">
        <f>'Raw (R$)'!R63/'Raw (U$)'!$AC$1</f>
        <v>613.49693251533745</v>
      </c>
      <c r="S63" s="40">
        <f>'Raw (R$)'!S63/'Raw (U$)'!$AC$1</f>
        <v>0</v>
      </c>
      <c r="T63" s="40">
        <f>'Raw (R$)'!T63/'Raw (U$)'!$AC$1</f>
        <v>0</v>
      </c>
      <c r="U63" s="40">
        <f>'Raw (R$)'!U63/'Raw (U$)'!$AC$1</f>
        <v>0</v>
      </c>
      <c r="V63" s="40">
        <f>'Raw (R$)'!V63/'Raw (U$)'!$AC$1</f>
        <v>831.90184049079755</v>
      </c>
      <c r="W63" s="40">
        <f>'Raw (R$)'!W63/'Raw (U$)'!$AC$1</f>
        <v>0</v>
      </c>
      <c r="X63" s="40">
        <f>'Raw (R$)'!X63/'Raw (U$)'!$AC$1</f>
        <v>1008.5889570552148</v>
      </c>
      <c r="Y63" s="40">
        <f>'Raw (R$)'!Y63/'Raw (U$)'!$AC$1</f>
        <v>0</v>
      </c>
      <c r="Z63" s="40">
        <f>'Raw (R$)'!Z63/'Raw (U$)'!$AC$1</f>
        <v>0</v>
      </c>
      <c r="AA63" s="40">
        <f>'Raw (R$)'!AA63/'Raw (U$)'!$AC$1</f>
        <v>3220.8588957055217</v>
      </c>
      <c r="AB63" t="s">
        <v>28</v>
      </c>
    </row>
    <row r="64" spans="1:28" x14ac:dyDescent="0.2">
      <c r="A64" t="s">
        <v>28</v>
      </c>
      <c r="B64" t="s">
        <v>38</v>
      </c>
      <c r="C64">
        <v>3</v>
      </c>
      <c r="D64">
        <v>0</v>
      </c>
      <c r="E64" s="40">
        <f>'Raw (R$)'!E64/'Raw (U$)'!$AC$1</f>
        <v>613.49693251533745</v>
      </c>
      <c r="F64" s="60">
        <f>'Raw (R$)'!F64/'Raw (U$)'!$AC$1</f>
        <v>0</v>
      </c>
      <c r="G64" s="60">
        <f>'Raw (R$)'!G64/'Raw (U$)'!$AC$1</f>
        <v>0</v>
      </c>
      <c r="H64" s="40">
        <f>'Raw (R$)'!H64/'Raw (U$)'!$AC$1</f>
        <v>0</v>
      </c>
      <c r="I64" s="40">
        <f>'Raw (R$)'!I64/'Raw (U$)'!$AC$1</f>
        <v>0</v>
      </c>
      <c r="J64" s="40">
        <f>'Raw (R$)'!J64/'Raw (U$)'!$AC$1</f>
        <v>0</v>
      </c>
      <c r="K64" s="40">
        <f>'Raw (R$)'!K64/'Raw (U$)'!$AC$1</f>
        <v>0</v>
      </c>
      <c r="L64" s="40">
        <f>'Raw (R$)'!L64/'Raw (U$)'!$AC$1</f>
        <v>0</v>
      </c>
      <c r="M64" s="40">
        <f>'Raw (R$)'!M64/'Raw (U$)'!$AC$1</f>
        <v>0</v>
      </c>
      <c r="N64" s="40">
        <f>'Raw (R$)'!N64/'Raw (U$)'!$AC$1</f>
        <v>0</v>
      </c>
      <c r="O64" s="40">
        <f>'Raw (R$)'!O64/'Raw (U$)'!$AC$1</f>
        <v>0</v>
      </c>
      <c r="P64" s="40">
        <f>'Raw (R$)'!P64/'Raw (U$)'!$AC$1</f>
        <v>0</v>
      </c>
      <c r="Q64" s="40">
        <f>'Raw (R$)'!Q64/'Raw (U$)'!$AC$1</f>
        <v>0</v>
      </c>
      <c r="R64" s="40">
        <f>'Raw (R$)'!R64/'Raw (U$)'!$AC$1</f>
        <v>981.59509202453989</v>
      </c>
      <c r="S64" s="40">
        <f>'Raw (R$)'!S64/'Raw (U$)'!$AC$1</f>
        <v>0</v>
      </c>
      <c r="T64" s="40">
        <f>'Raw (R$)'!T64/'Raw (U$)'!$AC$1</f>
        <v>0</v>
      </c>
      <c r="U64" s="40">
        <f>'Raw (R$)'!U64/'Raw (U$)'!$AC$1</f>
        <v>0</v>
      </c>
      <c r="V64" s="40">
        <f>'Raw (R$)'!V64/'Raw (U$)'!$AC$1</f>
        <v>831.90184049079755</v>
      </c>
      <c r="W64" s="40">
        <f>'Raw (R$)'!W64/'Raw (U$)'!$AC$1</f>
        <v>0</v>
      </c>
      <c r="X64" s="40">
        <f>'Raw (R$)'!X64/'Raw (U$)'!$AC$1</f>
        <v>0</v>
      </c>
      <c r="Y64" s="40">
        <f>'Raw (R$)'!Y64/'Raw (U$)'!$AC$1</f>
        <v>0</v>
      </c>
      <c r="Z64" s="40">
        <f>'Raw (R$)'!Z64/'Raw (U$)'!$AC$1</f>
        <v>0</v>
      </c>
      <c r="AA64" s="40">
        <f>'Raw (R$)'!AA64/'Raw (U$)'!$AC$1</f>
        <v>2426.9938650306749</v>
      </c>
      <c r="AB64" t="s">
        <v>28</v>
      </c>
    </row>
    <row r="65" spans="1:28" x14ac:dyDescent="0.2">
      <c r="A65" t="s">
        <v>28</v>
      </c>
      <c r="B65" t="s">
        <v>39</v>
      </c>
      <c r="C65">
        <v>3</v>
      </c>
      <c r="D65">
        <v>1</v>
      </c>
      <c r="E65" s="40">
        <f>'Raw (R$)'!E65/'Raw (U$)'!$AC$1</f>
        <v>595.09202453987734</v>
      </c>
      <c r="F65" s="60">
        <f>'Raw (R$)'!F65/'Raw (U$)'!$AC$1</f>
        <v>0</v>
      </c>
      <c r="G65" s="60">
        <f>'Raw (R$)'!G65/'Raw (U$)'!$AC$1</f>
        <v>0</v>
      </c>
      <c r="H65" s="40">
        <f>'Raw (R$)'!H65/'Raw (U$)'!$AC$1</f>
        <v>0</v>
      </c>
      <c r="I65" s="40">
        <f>'Raw (R$)'!I65/'Raw (U$)'!$AC$1</f>
        <v>0</v>
      </c>
      <c r="J65" s="40">
        <f>'Raw (R$)'!J65/'Raw (U$)'!$AC$1</f>
        <v>0</v>
      </c>
      <c r="K65" s="40">
        <f>'Raw (R$)'!K65/'Raw (U$)'!$AC$1</f>
        <v>0</v>
      </c>
      <c r="L65" s="40">
        <f>'Raw (R$)'!L65/'Raw (U$)'!$AC$1</f>
        <v>0</v>
      </c>
      <c r="M65" s="40">
        <f>'Raw (R$)'!M65/'Raw (U$)'!$AC$1</f>
        <v>0</v>
      </c>
      <c r="N65" s="40">
        <f>'Raw (R$)'!N65/'Raw (U$)'!$AC$1</f>
        <v>0</v>
      </c>
      <c r="O65" s="40">
        <f>'Raw (R$)'!O65/'Raw (U$)'!$AC$1</f>
        <v>0</v>
      </c>
      <c r="P65" s="40">
        <f>'Raw (R$)'!P65/'Raw (U$)'!$AC$1</f>
        <v>0</v>
      </c>
      <c r="Q65" s="40">
        <f>'Raw (R$)'!Q65/'Raw (U$)'!$AC$1</f>
        <v>0</v>
      </c>
      <c r="R65" s="40">
        <f>'Raw (R$)'!R65/'Raw (U$)'!$AC$1</f>
        <v>0</v>
      </c>
      <c r="S65" s="40">
        <f>'Raw (R$)'!S65/'Raw (U$)'!$AC$1</f>
        <v>0</v>
      </c>
      <c r="T65" s="40">
        <f>'Raw (R$)'!T65/'Raw (U$)'!$AC$1</f>
        <v>0</v>
      </c>
      <c r="U65" s="40">
        <f>'Raw (R$)'!U65/'Raw (U$)'!$AC$1</f>
        <v>0</v>
      </c>
      <c r="V65" s="40">
        <f>'Raw (R$)'!V65/'Raw (U$)'!$AC$1</f>
        <v>0</v>
      </c>
      <c r="W65" s="40">
        <f>'Raw (R$)'!W65/'Raw (U$)'!$AC$1</f>
        <v>0</v>
      </c>
      <c r="X65" s="40">
        <f>'Raw (R$)'!X65/'Raw (U$)'!$AC$1</f>
        <v>368.0981595092025</v>
      </c>
      <c r="Y65" s="40">
        <f>'Raw (R$)'!Y65/'Raw (U$)'!$AC$1</f>
        <v>0</v>
      </c>
      <c r="Z65" s="40">
        <f>'Raw (R$)'!Z65/'Raw (U$)'!$AC$1</f>
        <v>331.28834355828224</v>
      </c>
      <c r="AA65" s="40">
        <f>'Raw (R$)'!AA65/'Raw (U$)'!$AC$1</f>
        <v>1294.4785276073621</v>
      </c>
      <c r="AB65" t="s">
        <v>28</v>
      </c>
    </row>
    <row r="66" spans="1:28" x14ac:dyDescent="0.2">
      <c r="A66" t="s">
        <v>28</v>
      </c>
      <c r="B66" t="s">
        <v>39</v>
      </c>
      <c r="C66">
        <v>3</v>
      </c>
      <c r="D66">
        <v>1</v>
      </c>
      <c r="E66" s="40">
        <f>'Raw (R$)'!E66/'Raw (U$)'!$AC$1</f>
        <v>901.84049079754607</v>
      </c>
      <c r="F66" s="60">
        <f>'Raw (R$)'!F66/'Raw (U$)'!$AC$1</f>
        <v>0</v>
      </c>
      <c r="G66" s="60">
        <f>'Raw (R$)'!G66/'Raw (U$)'!$AC$1</f>
        <v>0</v>
      </c>
      <c r="H66" s="40">
        <f>'Raw (R$)'!H66/'Raw (U$)'!$AC$1</f>
        <v>0</v>
      </c>
      <c r="I66" s="40">
        <f>'Raw (R$)'!I66/'Raw (U$)'!$AC$1</f>
        <v>0</v>
      </c>
      <c r="J66" s="40">
        <f>'Raw (R$)'!J66/'Raw (U$)'!$AC$1</f>
        <v>0</v>
      </c>
      <c r="K66" s="40">
        <f>'Raw (R$)'!K66/'Raw (U$)'!$AC$1</f>
        <v>0</v>
      </c>
      <c r="L66" s="40">
        <f>'Raw (R$)'!L66/'Raw (U$)'!$AC$1</f>
        <v>0</v>
      </c>
      <c r="M66" s="40">
        <f>'Raw (R$)'!M66/'Raw (U$)'!$AC$1</f>
        <v>0</v>
      </c>
      <c r="N66" s="40">
        <f>'Raw (R$)'!N66/'Raw (U$)'!$AC$1</f>
        <v>0</v>
      </c>
      <c r="O66" s="40">
        <f>'Raw (R$)'!O66/'Raw (U$)'!$AC$1</f>
        <v>0</v>
      </c>
      <c r="P66" s="40">
        <f>'Raw (R$)'!P66/'Raw (U$)'!$AC$1</f>
        <v>0</v>
      </c>
      <c r="Q66" s="40">
        <f>'Raw (R$)'!Q66/'Raw (U$)'!$AC$1</f>
        <v>0</v>
      </c>
      <c r="R66" s="40">
        <f>'Raw (R$)'!R66/'Raw (U$)'!$AC$1</f>
        <v>0</v>
      </c>
      <c r="S66" s="40">
        <f>'Raw (R$)'!S66/'Raw (U$)'!$AC$1</f>
        <v>0</v>
      </c>
      <c r="T66" s="40">
        <f>'Raw (R$)'!T66/'Raw (U$)'!$AC$1</f>
        <v>0</v>
      </c>
      <c r="U66" s="40">
        <f>'Raw (R$)'!U66/'Raw (U$)'!$AC$1</f>
        <v>0</v>
      </c>
      <c r="V66" s="40">
        <f>'Raw (R$)'!V66/'Raw (U$)'!$AC$1</f>
        <v>0</v>
      </c>
      <c r="W66" s="40">
        <f>'Raw (R$)'!W66/'Raw (U$)'!$AC$1</f>
        <v>0</v>
      </c>
      <c r="X66" s="40">
        <f>'Raw (R$)'!X66/'Raw (U$)'!$AC$1</f>
        <v>0</v>
      </c>
      <c r="Y66" s="40">
        <f>'Raw (R$)'!Y66/'Raw (U$)'!$AC$1</f>
        <v>0</v>
      </c>
      <c r="Z66" s="40">
        <f>'Raw (R$)'!Z66/'Raw (U$)'!$AC$1</f>
        <v>2147.2392638036813</v>
      </c>
      <c r="AA66" s="40">
        <f>'Raw (R$)'!AA66/'Raw (U$)'!$AC$1</f>
        <v>3049.0797546012273</v>
      </c>
      <c r="AB66" t="s">
        <v>28</v>
      </c>
    </row>
    <row r="67" spans="1:28" x14ac:dyDescent="0.2">
      <c r="A67" t="s">
        <v>28</v>
      </c>
      <c r="B67" t="s">
        <v>39</v>
      </c>
      <c r="C67">
        <v>5</v>
      </c>
      <c r="D67">
        <v>0</v>
      </c>
      <c r="E67" s="40">
        <f>'Raw (R$)'!E67/'Raw (U$)'!$AC$1</f>
        <v>981.59509202453989</v>
      </c>
      <c r="F67" s="60">
        <f>'Raw (R$)'!F67/'Raw (U$)'!$AC$1</f>
        <v>0</v>
      </c>
      <c r="G67" s="60">
        <f>'Raw (R$)'!G67/'Raw (U$)'!$AC$1</f>
        <v>0</v>
      </c>
      <c r="H67" s="40">
        <f>'Raw (R$)'!H67/'Raw (U$)'!$AC$1</f>
        <v>0</v>
      </c>
      <c r="I67" s="40">
        <f>'Raw (R$)'!I67/'Raw (U$)'!$AC$1</f>
        <v>0</v>
      </c>
      <c r="J67" s="40">
        <f>'Raw (R$)'!J67/'Raw (U$)'!$AC$1</f>
        <v>0</v>
      </c>
      <c r="K67" s="40">
        <f>'Raw (R$)'!K67/'Raw (U$)'!$AC$1</f>
        <v>0</v>
      </c>
      <c r="L67" s="40">
        <f>'Raw (R$)'!L67/'Raw (U$)'!$AC$1</f>
        <v>0</v>
      </c>
      <c r="M67" s="40">
        <f>'Raw (R$)'!M67/'Raw (U$)'!$AC$1</f>
        <v>0</v>
      </c>
      <c r="N67" s="40">
        <f>'Raw (R$)'!N67/'Raw (U$)'!$AC$1</f>
        <v>0</v>
      </c>
      <c r="O67" s="40">
        <f>'Raw (R$)'!O67/'Raw (U$)'!$AC$1</f>
        <v>0</v>
      </c>
      <c r="P67" s="40">
        <f>'Raw (R$)'!P67/'Raw (U$)'!$AC$1</f>
        <v>0</v>
      </c>
      <c r="Q67" s="40">
        <f>'Raw (R$)'!Q67/'Raw (U$)'!$AC$1</f>
        <v>0</v>
      </c>
      <c r="R67" s="40">
        <f>'Raw (R$)'!R67/'Raw (U$)'!$AC$1</f>
        <v>981.59509202453989</v>
      </c>
      <c r="S67" s="40">
        <f>'Raw (R$)'!S67/'Raw (U$)'!$AC$1</f>
        <v>0</v>
      </c>
      <c r="T67" s="40">
        <f>'Raw (R$)'!T67/'Raw (U$)'!$AC$1</f>
        <v>0</v>
      </c>
      <c r="U67" s="40">
        <f>'Raw (R$)'!U67/'Raw (U$)'!$AC$1</f>
        <v>0</v>
      </c>
      <c r="V67" s="40">
        <f>'Raw (R$)'!V67/'Raw (U$)'!$AC$1</f>
        <v>831.90184049079755</v>
      </c>
      <c r="W67" s="40">
        <f>'Raw (R$)'!W67/'Raw (U$)'!$AC$1</f>
        <v>0</v>
      </c>
      <c r="X67" s="40">
        <f>'Raw (R$)'!X67/'Raw (U$)'!$AC$1</f>
        <v>257.66871165644176</v>
      </c>
      <c r="Y67" s="40">
        <f>'Raw (R$)'!Y67/'Raw (U$)'!$AC$1</f>
        <v>0</v>
      </c>
      <c r="Z67" s="40">
        <f>'Raw (R$)'!Z67/'Raw (U$)'!$AC$1</f>
        <v>920.24539877300617</v>
      </c>
      <c r="AA67" s="40">
        <f>'Raw (R$)'!AA67/'Raw (U$)'!$AC$1</f>
        <v>3973.0061349693256</v>
      </c>
      <c r="AB67" t="s">
        <v>28</v>
      </c>
    </row>
    <row r="68" spans="1:28" x14ac:dyDescent="0.2">
      <c r="A68" t="s">
        <v>28</v>
      </c>
      <c r="C68">
        <v>4</v>
      </c>
      <c r="D68">
        <v>1</v>
      </c>
      <c r="E68" s="40">
        <f>'Raw (R$)'!E68/'Raw (U$)'!$AC$1</f>
        <v>92.024539877300626</v>
      </c>
      <c r="F68" s="60">
        <f>'Raw (R$)'!F68/'Raw (U$)'!$AC$1</f>
        <v>0</v>
      </c>
      <c r="G68" s="60">
        <f>'Raw (R$)'!G68/'Raw (U$)'!$AC$1</f>
        <v>0</v>
      </c>
      <c r="H68" s="40">
        <f>'Raw (R$)'!H68/'Raw (U$)'!$AC$1</f>
        <v>0</v>
      </c>
      <c r="I68" s="40">
        <f>'Raw (R$)'!I68/'Raw (U$)'!$AC$1</f>
        <v>0</v>
      </c>
      <c r="J68" s="40">
        <f>'Raw (R$)'!J68/'Raw (U$)'!$AC$1</f>
        <v>0</v>
      </c>
      <c r="K68" s="40">
        <f>'Raw (R$)'!K68/'Raw (U$)'!$AC$1</f>
        <v>0</v>
      </c>
      <c r="L68" s="40">
        <f>'Raw (R$)'!L68/'Raw (U$)'!$AC$1</f>
        <v>0</v>
      </c>
      <c r="M68" s="40">
        <f>'Raw (R$)'!M68/'Raw (U$)'!$AC$1</f>
        <v>0</v>
      </c>
      <c r="N68" s="40">
        <f>'Raw (R$)'!N68/'Raw (U$)'!$AC$1</f>
        <v>0</v>
      </c>
      <c r="O68" s="40">
        <f>'Raw (R$)'!O68/'Raw (U$)'!$AC$1</f>
        <v>0</v>
      </c>
      <c r="P68" s="40">
        <f>'Raw (R$)'!P68/'Raw (U$)'!$AC$1</f>
        <v>0</v>
      </c>
      <c r="Q68" s="40">
        <f>'Raw (R$)'!Q68/'Raw (U$)'!$AC$1</f>
        <v>0</v>
      </c>
      <c r="R68" s="40">
        <f>'Raw (R$)'!R68/'Raw (U$)'!$AC$1</f>
        <v>0</v>
      </c>
      <c r="S68" s="40">
        <f>'Raw (R$)'!S68/'Raw (U$)'!$AC$1</f>
        <v>0</v>
      </c>
      <c r="T68" s="40">
        <f>'Raw (R$)'!T68/'Raw (U$)'!$AC$1</f>
        <v>0</v>
      </c>
      <c r="U68" s="40">
        <f>'Raw (R$)'!U68/'Raw (U$)'!$AC$1</f>
        <v>0</v>
      </c>
      <c r="V68" s="40">
        <f>'Raw (R$)'!V68/'Raw (U$)'!$AC$1</f>
        <v>0</v>
      </c>
      <c r="W68" s="40">
        <f>'Raw (R$)'!W68/'Raw (U$)'!$AC$1</f>
        <v>0</v>
      </c>
      <c r="X68" s="40">
        <f>'Raw (R$)'!X68/'Raw (U$)'!$AC$1</f>
        <v>0</v>
      </c>
      <c r="Y68" s="40">
        <f>'Raw (R$)'!Y68/'Raw (U$)'!$AC$1</f>
        <v>2495.7055214723928</v>
      </c>
      <c r="Z68" s="40">
        <f>'Raw (R$)'!Z68/'Raw (U$)'!$AC$1</f>
        <v>2495.7055214723928</v>
      </c>
      <c r="AA68" s="40">
        <f>'Raw (R$)'!AA68/'Raw (U$)'!$AC$1</f>
        <v>5083.435582822086</v>
      </c>
      <c r="AB68" t="s">
        <v>28</v>
      </c>
    </row>
    <row r="69" spans="1:28" x14ac:dyDescent="0.2">
      <c r="A69" t="s">
        <v>28</v>
      </c>
      <c r="C69">
        <v>5</v>
      </c>
      <c r="D69">
        <v>1</v>
      </c>
      <c r="E69" s="40">
        <f>'Raw (R$)'!E69/'Raw (U$)'!$AC$1</f>
        <v>429.44785276073623</v>
      </c>
      <c r="F69" s="60">
        <f>'Raw (R$)'!F69/'Raw (U$)'!$AC$1</f>
        <v>0</v>
      </c>
      <c r="G69" s="60">
        <f>'Raw (R$)'!G69/'Raw (U$)'!$AC$1</f>
        <v>0</v>
      </c>
      <c r="H69" s="40">
        <f>'Raw (R$)'!H69/'Raw (U$)'!$AC$1</f>
        <v>0</v>
      </c>
      <c r="I69" s="40">
        <f>'Raw (R$)'!I69/'Raw (U$)'!$AC$1</f>
        <v>0</v>
      </c>
      <c r="J69" s="40">
        <f>'Raw (R$)'!J69/'Raw (U$)'!$AC$1</f>
        <v>0</v>
      </c>
      <c r="K69" s="40">
        <f>'Raw (R$)'!K69/'Raw (U$)'!$AC$1</f>
        <v>0</v>
      </c>
      <c r="L69" s="40">
        <f>'Raw (R$)'!L69/'Raw (U$)'!$AC$1</f>
        <v>0</v>
      </c>
      <c r="M69" s="40">
        <f>'Raw (R$)'!M69/'Raw (U$)'!$AC$1</f>
        <v>0</v>
      </c>
      <c r="N69" s="40">
        <f>'Raw (R$)'!N69/'Raw (U$)'!$AC$1</f>
        <v>0</v>
      </c>
      <c r="O69" s="40">
        <f>'Raw (R$)'!O69/'Raw (U$)'!$AC$1</f>
        <v>0</v>
      </c>
      <c r="P69" s="40">
        <f>'Raw (R$)'!P69/'Raw (U$)'!$AC$1</f>
        <v>0</v>
      </c>
      <c r="Q69" s="40">
        <f>'Raw (R$)'!Q69/'Raw (U$)'!$AC$1</f>
        <v>0</v>
      </c>
      <c r="R69" s="40">
        <f>'Raw (R$)'!R69/'Raw (U$)'!$AC$1</f>
        <v>0</v>
      </c>
      <c r="S69" s="40">
        <f>'Raw (R$)'!S69/'Raw (U$)'!$AC$1</f>
        <v>0</v>
      </c>
      <c r="T69" s="40">
        <f>'Raw (R$)'!T69/'Raw (U$)'!$AC$1</f>
        <v>0</v>
      </c>
      <c r="U69" s="40">
        <f>'Raw (R$)'!U69/'Raw (U$)'!$AC$1</f>
        <v>0</v>
      </c>
      <c r="V69" s="40">
        <f>'Raw (R$)'!V69/'Raw (U$)'!$AC$1</f>
        <v>0</v>
      </c>
      <c r="W69" s="40">
        <f>'Raw (R$)'!W69/'Raw (U$)'!$AC$1</f>
        <v>0</v>
      </c>
      <c r="X69" s="40">
        <f>'Raw (R$)'!X69/'Raw (U$)'!$AC$1</f>
        <v>780.36809815950926</v>
      </c>
      <c r="Y69" s="40">
        <f>'Raw (R$)'!Y69/'Raw (U$)'!$AC$1</f>
        <v>4991.4110429447855</v>
      </c>
      <c r="Z69" s="40">
        <f>'Raw (R$)'!Z69/'Raw (U$)'!$AC$1</f>
        <v>184.04907975460125</v>
      </c>
      <c r="AA69" s="40">
        <f>'Raw (R$)'!AA69/'Raw (U$)'!$AC$1</f>
        <v>6385.2760736196324</v>
      </c>
      <c r="AB69" t="s">
        <v>28</v>
      </c>
    </row>
    <row r="70" spans="1:28" x14ac:dyDescent="0.2">
      <c r="A70" t="s">
        <v>28</v>
      </c>
      <c r="C70">
        <v>2</v>
      </c>
      <c r="D70">
        <v>1</v>
      </c>
      <c r="E70" s="40">
        <f>'Raw (R$)'!E70/'Raw (U$)'!$AC$1</f>
        <v>429.44785276073623</v>
      </c>
      <c r="F70" s="60">
        <f>'Raw (R$)'!F70/'Raw (U$)'!$AC$1</f>
        <v>0</v>
      </c>
      <c r="G70" s="60">
        <f>'Raw (R$)'!G70/'Raw (U$)'!$AC$1</f>
        <v>0</v>
      </c>
      <c r="H70" s="40">
        <f>'Raw (R$)'!H70/'Raw (U$)'!$AC$1</f>
        <v>0</v>
      </c>
      <c r="I70" s="40">
        <f>'Raw (R$)'!I70/'Raw (U$)'!$AC$1</f>
        <v>0</v>
      </c>
      <c r="J70" s="40">
        <f>'Raw (R$)'!J70/'Raw (U$)'!$AC$1</f>
        <v>0</v>
      </c>
      <c r="K70" s="40">
        <f>'Raw (R$)'!K70/'Raw (U$)'!$AC$1</f>
        <v>0</v>
      </c>
      <c r="L70" s="40">
        <f>'Raw (R$)'!L70/'Raw (U$)'!$AC$1</f>
        <v>0</v>
      </c>
      <c r="M70" s="40">
        <f>'Raw (R$)'!M70/'Raw (U$)'!$AC$1</f>
        <v>0</v>
      </c>
      <c r="N70" s="40">
        <f>'Raw (R$)'!N70/'Raw (U$)'!$AC$1</f>
        <v>0</v>
      </c>
      <c r="O70" s="40">
        <f>'Raw (R$)'!O70/'Raw (U$)'!$AC$1</f>
        <v>0</v>
      </c>
      <c r="P70" s="40">
        <f>'Raw (R$)'!P70/'Raw (U$)'!$AC$1</f>
        <v>0</v>
      </c>
      <c r="Q70" s="40">
        <f>'Raw (R$)'!Q70/'Raw (U$)'!$AC$1</f>
        <v>0</v>
      </c>
      <c r="R70" s="40">
        <f>'Raw (R$)'!R70/'Raw (U$)'!$AC$1</f>
        <v>0</v>
      </c>
      <c r="S70" s="40">
        <f>'Raw (R$)'!S70/'Raw (U$)'!$AC$1</f>
        <v>0</v>
      </c>
      <c r="T70" s="40">
        <f>'Raw (R$)'!T70/'Raw (U$)'!$AC$1</f>
        <v>0</v>
      </c>
      <c r="U70" s="40">
        <f>'Raw (R$)'!U70/'Raw (U$)'!$AC$1</f>
        <v>0</v>
      </c>
      <c r="V70" s="40">
        <f>'Raw (R$)'!V70/'Raw (U$)'!$AC$1</f>
        <v>0</v>
      </c>
      <c r="W70" s="40">
        <f>'Raw (R$)'!W70/'Raw (U$)'!$AC$1</f>
        <v>0</v>
      </c>
      <c r="X70" s="40">
        <f>'Raw (R$)'!X70/'Raw (U$)'!$AC$1</f>
        <v>257.66871165644176</v>
      </c>
      <c r="Y70" s="40">
        <f>'Raw (R$)'!Y70/'Raw (U$)'!$AC$1</f>
        <v>2495.7055214723928</v>
      </c>
      <c r="Z70" s="40">
        <f>'Raw (R$)'!Z70/'Raw (U$)'!$AC$1</f>
        <v>0</v>
      </c>
      <c r="AA70" s="40">
        <f>'Raw (R$)'!AA70/'Raw (U$)'!$AC$1</f>
        <v>3182.8220858895706</v>
      </c>
      <c r="AB70" t="s">
        <v>28</v>
      </c>
    </row>
    <row r="71" spans="1:28" x14ac:dyDescent="0.2">
      <c r="A71" t="s">
        <v>28</v>
      </c>
      <c r="C71">
        <v>8</v>
      </c>
      <c r="D71">
        <v>1</v>
      </c>
      <c r="E71" s="40">
        <f>'Raw (R$)'!E71/'Raw (U$)'!$AC$1</f>
        <v>490.79754601226995</v>
      </c>
      <c r="F71" s="60">
        <f>'Raw (R$)'!F71/'Raw (U$)'!$AC$1</f>
        <v>0</v>
      </c>
      <c r="G71" s="60">
        <f>'Raw (R$)'!G71/'Raw (U$)'!$AC$1</f>
        <v>0</v>
      </c>
      <c r="H71" s="40">
        <f>'Raw (R$)'!H71/'Raw (U$)'!$AC$1</f>
        <v>0</v>
      </c>
      <c r="I71" s="40">
        <f>'Raw (R$)'!I71/'Raw (U$)'!$AC$1</f>
        <v>0</v>
      </c>
      <c r="J71" s="40">
        <f>'Raw (R$)'!J71/'Raw (U$)'!$AC$1</f>
        <v>0</v>
      </c>
      <c r="K71" s="40">
        <f>'Raw (R$)'!K71/'Raw (U$)'!$AC$1</f>
        <v>0</v>
      </c>
      <c r="L71" s="40">
        <f>'Raw (R$)'!L71/'Raw (U$)'!$AC$1</f>
        <v>0</v>
      </c>
      <c r="M71" s="40">
        <f>'Raw (R$)'!M71/'Raw (U$)'!$AC$1</f>
        <v>0</v>
      </c>
      <c r="N71" s="40">
        <f>'Raw (R$)'!N71/'Raw (U$)'!$AC$1</f>
        <v>0</v>
      </c>
      <c r="O71" s="40">
        <f>'Raw (R$)'!O71/'Raw (U$)'!$AC$1</f>
        <v>0</v>
      </c>
      <c r="P71" s="40">
        <f>'Raw (R$)'!P71/'Raw (U$)'!$AC$1</f>
        <v>0</v>
      </c>
      <c r="Q71" s="40">
        <f>'Raw (R$)'!Q71/'Raw (U$)'!$AC$1</f>
        <v>0</v>
      </c>
      <c r="R71" s="40">
        <f>'Raw (R$)'!R71/'Raw (U$)'!$AC$1</f>
        <v>0</v>
      </c>
      <c r="S71" s="40">
        <f>'Raw (R$)'!S71/'Raw (U$)'!$AC$1</f>
        <v>0</v>
      </c>
      <c r="T71" s="40">
        <f>'Raw (R$)'!T71/'Raw (U$)'!$AC$1</f>
        <v>0</v>
      </c>
      <c r="U71" s="40">
        <f>'Raw (R$)'!U71/'Raw (U$)'!$AC$1</f>
        <v>0</v>
      </c>
      <c r="V71" s="40">
        <f>'Raw (R$)'!V71/'Raw (U$)'!$AC$1</f>
        <v>0</v>
      </c>
      <c r="W71" s="40">
        <f>'Raw (R$)'!W71/'Raw (U$)'!$AC$1</f>
        <v>0</v>
      </c>
      <c r="X71" s="40">
        <f>'Raw (R$)'!X71/'Raw (U$)'!$AC$1</f>
        <v>0</v>
      </c>
      <c r="Y71" s="40">
        <f>'Raw (R$)'!Y71/'Raw (U$)'!$AC$1</f>
        <v>2495.7055214723928</v>
      </c>
      <c r="Z71" s="40">
        <f>'Raw (R$)'!Z71/'Raw (U$)'!$AC$1</f>
        <v>0</v>
      </c>
      <c r="AA71" s="40">
        <f>'Raw (R$)'!AA71/'Raw (U$)'!$AC$1</f>
        <v>2986.5030674846626</v>
      </c>
      <c r="AB71" t="s">
        <v>28</v>
      </c>
    </row>
    <row r="72" spans="1:28" x14ac:dyDescent="0.2">
      <c r="A72" t="s">
        <v>28</v>
      </c>
      <c r="C72">
        <v>5</v>
      </c>
      <c r="D72">
        <v>1</v>
      </c>
      <c r="E72" s="40">
        <f>'Raw (R$)'!E72/'Raw (U$)'!$AC$1</f>
        <v>1226.9938650306749</v>
      </c>
      <c r="F72" s="60">
        <f>'Raw (R$)'!F72/'Raw (U$)'!$AC$1</f>
        <v>0</v>
      </c>
      <c r="G72" s="60">
        <f>'Raw (R$)'!G72/'Raw (U$)'!$AC$1</f>
        <v>0</v>
      </c>
      <c r="H72" s="40">
        <f>'Raw (R$)'!H72/'Raw (U$)'!$AC$1</f>
        <v>0</v>
      </c>
      <c r="I72" s="40">
        <f>'Raw (R$)'!I72/'Raw (U$)'!$AC$1</f>
        <v>0</v>
      </c>
      <c r="J72" s="40">
        <f>'Raw (R$)'!J72/'Raw (U$)'!$AC$1</f>
        <v>0</v>
      </c>
      <c r="K72" s="40">
        <f>'Raw (R$)'!K72/'Raw (U$)'!$AC$1</f>
        <v>0</v>
      </c>
      <c r="L72" s="40">
        <f>'Raw (R$)'!L72/'Raw (U$)'!$AC$1</f>
        <v>0</v>
      </c>
      <c r="M72" s="40">
        <f>'Raw (R$)'!M72/'Raw (U$)'!$AC$1</f>
        <v>0</v>
      </c>
      <c r="N72" s="40">
        <f>'Raw (R$)'!N72/'Raw (U$)'!$AC$1</f>
        <v>0</v>
      </c>
      <c r="O72" s="40">
        <f>'Raw (R$)'!O72/'Raw (U$)'!$AC$1</f>
        <v>0</v>
      </c>
      <c r="P72" s="40">
        <f>'Raw (R$)'!P72/'Raw (U$)'!$AC$1</f>
        <v>0</v>
      </c>
      <c r="Q72" s="40">
        <f>'Raw (R$)'!Q72/'Raw (U$)'!$AC$1</f>
        <v>0</v>
      </c>
      <c r="R72" s="40">
        <f>'Raw (R$)'!R72/'Raw (U$)'!$AC$1</f>
        <v>0</v>
      </c>
      <c r="S72" s="40">
        <f>'Raw (R$)'!S72/'Raw (U$)'!$AC$1</f>
        <v>0</v>
      </c>
      <c r="T72" s="40">
        <f>'Raw (R$)'!T72/'Raw (U$)'!$AC$1</f>
        <v>0</v>
      </c>
      <c r="U72" s="40">
        <f>'Raw (R$)'!U72/'Raw (U$)'!$AC$1</f>
        <v>0</v>
      </c>
      <c r="V72" s="40">
        <f>'Raw (R$)'!V72/'Raw (U$)'!$AC$1</f>
        <v>0</v>
      </c>
      <c r="W72" s="40">
        <f>'Raw (R$)'!W72/'Raw (U$)'!$AC$1</f>
        <v>0</v>
      </c>
      <c r="X72" s="40">
        <f>'Raw (R$)'!X72/'Raw (U$)'!$AC$1</f>
        <v>368.0981595092025</v>
      </c>
      <c r="Y72" s="40">
        <f>'Raw (R$)'!Y72/'Raw (U$)'!$AC$1</f>
        <v>2495.7055214723928</v>
      </c>
      <c r="Z72" s="40">
        <f>'Raw (R$)'!Z72/'Raw (U$)'!$AC$1</f>
        <v>9202.4539877300613</v>
      </c>
      <c r="AA72" s="40">
        <f>'Raw (R$)'!AA72/'Raw (U$)'!$AC$1</f>
        <v>13293.251533742332</v>
      </c>
      <c r="AB72" t="s">
        <v>28</v>
      </c>
    </row>
    <row r="73" spans="1:28" x14ac:dyDescent="0.2">
      <c r="A73" t="s">
        <v>28</v>
      </c>
      <c r="C73">
        <v>2</v>
      </c>
      <c r="D73">
        <v>1</v>
      </c>
      <c r="E73" s="40">
        <f>'Raw (R$)'!E73/'Raw (U$)'!$AC$1</f>
        <v>245.39877300613497</v>
      </c>
      <c r="F73" s="60">
        <f>'Raw (R$)'!F73/'Raw (U$)'!$AC$1</f>
        <v>0</v>
      </c>
      <c r="G73" s="60">
        <f>'Raw (R$)'!G73/'Raw (U$)'!$AC$1</f>
        <v>0</v>
      </c>
      <c r="H73" s="40">
        <f>'Raw (R$)'!H73/'Raw (U$)'!$AC$1</f>
        <v>0</v>
      </c>
      <c r="I73" s="40">
        <f>'Raw (R$)'!I73/'Raw (U$)'!$AC$1</f>
        <v>0</v>
      </c>
      <c r="J73" s="40">
        <f>'Raw (R$)'!J73/'Raw (U$)'!$AC$1</f>
        <v>0</v>
      </c>
      <c r="K73" s="40">
        <f>'Raw (R$)'!K73/'Raw (U$)'!$AC$1</f>
        <v>0</v>
      </c>
      <c r="L73" s="40">
        <f>'Raw (R$)'!L73/'Raw (U$)'!$AC$1</f>
        <v>0</v>
      </c>
      <c r="M73" s="40">
        <f>'Raw (R$)'!M73/'Raw (U$)'!$AC$1</f>
        <v>0</v>
      </c>
      <c r="N73" s="40">
        <f>'Raw (R$)'!N73/'Raw (U$)'!$AC$1</f>
        <v>0</v>
      </c>
      <c r="O73" s="40">
        <f>'Raw (R$)'!O73/'Raw (U$)'!$AC$1</f>
        <v>0</v>
      </c>
      <c r="P73" s="40">
        <f>'Raw (R$)'!P73/'Raw (U$)'!$AC$1</f>
        <v>0</v>
      </c>
      <c r="Q73" s="40">
        <f>'Raw (R$)'!Q73/'Raw (U$)'!$AC$1</f>
        <v>0</v>
      </c>
      <c r="R73" s="40">
        <f>'Raw (R$)'!R73/'Raw (U$)'!$AC$1</f>
        <v>1963.1901840490798</v>
      </c>
      <c r="S73" s="40">
        <f>'Raw (R$)'!S73/'Raw (U$)'!$AC$1</f>
        <v>0</v>
      </c>
      <c r="T73" s="40">
        <f>'Raw (R$)'!T73/'Raw (U$)'!$AC$1</f>
        <v>0</v>
      </c>
      <c r="U73" s="40">
        <f>'Raw (R$)'!U73/'Raw (U$)'!$AC$1</f>
        <v>0</v>
      </c>
      <c r="V73" s="40">
        <f>'Raw (R$)'!V73/'Raw (U$)'!$AC$1</f>
        <v>831.90184049079755</v>
      </c>
      <c r="W73" s="40">
        <f>'Raw (R$)'!W73/'Raw (U$)'!$AC$1</f>
        <v>0</v>
      </c>
      <c r="X73" s="40">
        <f>'Raw (R$)'!X73/'Raw (U$)'!$AC$1</f>
        <v>0</v>
      </c>
      <c r="Y73" s="40">
        <f>'Raw (R$)'!Y73/'Raw (U$)'!$AC$1</f>
        <v>0</v>
      </c>
      <c r="Z73" s="40">
        <f>'Raw (R$)'!Z73/'Raw (U$)'!$AC$1</f>
        <v>2024.5398773006136</v>
      </c>
      <c r="AA73" s="40">
        <f>'Raw (R$)'!AA73/'Raw (U$)'!$AC$1</f>
        <v>5065.0306748466264</v>
      </c>
      <c r="AB73" t="s">
        <v>28</v>
      </c>
    </row>
    <row r="74" spans="1:28" x14ac:dyDescent="0.2">
      <c r="A74" t="s">
        <v>28</v>
      </c>
      <c r="C74">
        <v>4</v>
      </c>
      <c r="D74">
        <v>0</v>
      </c>
      <c r="E74" s="40">
        <f>'Raw (R$)'!E74/'Raw (U$)'!$AC$1</f>
        <v>245.39877300613497</v>
      </c>
      <c r="F74" s="60">
        <f>'Raw (R$)'!F74/'Raw (U$)'!$AC$1</f>
        <v>0</v>
      </c>
      <c r="G74" s="60">
        <f>'Raw (R$)'!G74/'Raw (U$)'!$AC$1</f>
        <v>0</v>
      </c>
      <c r="H74" s="40">
        <f>'Raw (R$)'!H74/'Raw (U$)'!$AC$1</f>
        <v>0</v>
      </c>
      <c r="I74" s="40">
        <f>'Raw (R$)'!I74/'Raw (U$)'!$AC$1</f>
        <v>0</v>
      </c>
      <c r="J74" s="40">
        <f>'Raw (R$)'!J74/'Raw (U$)'!$AC$1</f>
        <v>0</v>
      </c>
      <c r="K74" s="40">
        <f>'Raw (R$)'!K74/'Raw (U$)'!$AC$1</f>
        <v>0</v>
      </c>
      <c r="L74" s="40">
        <f>'Raw (R$)'!L74/'Raw (U$)'!$AC$1</f>
        <v>0</v>
      </c>
      <c r="M74" s="40">
        <f>'Raw (R$)'!M74/'Raw (U$)'!$AC$1</f>
        <v>0</v>
      </c>
      <c r="N74" s="40">
        <f>'Raw (R$)'!N74/'Raw (U$)'!$AC$1</f>
        <v>0</v>
      </c>
      <c r="O74" s="40">
        <f>'Raw (R$)'!O74/'Raw (U$)'!$AC$1</f>
        <v>0</v>
      </c>
      <c r="P74" s="40">
        <f>'Raw (R$)'!P74/'Raw (U$)'!$AC$1</f>
        <v>0</v>
      </c>
      <c r="Q74" s="40">
        <f>'Raw (R$)'!Q74/'Raw (U$)'!$AC$1</f>
        <v>0</v>
      </c>
      <c r="R74" s="40">
        <f>'Raw (R$)'!R74/'Raw (U$)'!$AC$1</f>
        <v>490.79754601226995</v>
      </c>
      <c r="S74" s="40">
        <f>'Raw (R$)'!S74/'Raw (U$)'!$AC$1</f>
        <v>0</v>
      </c>
      <c r="T74" s="40">
        <f>'Raw (R$)'!T74/'Raw (U$)'!$AC$1</f>
        <v>0</v>
      </c>
      <c r="U74" s="40">
        <f>'Raw (R$)'!U74/'Raw (U$)'!$AC$1</f>
        <v>0</v>
      </c>
      <c r="V74" s="40">
        <f>'Raw (R$)'!V74/'Raw (U$)'!$AC$1</f>
        <v>0</v>
      </c>
      <c r="W74" s="40">
        <f>'Raw (R$)'!W74/'Raw (U$)'!$AC$1</f>
        <v>0</v>
      </c>
      <c r="X74" s="40">
        <f>'Raw (R$)'!X74/'Raw (U$)'!$AC$1</f>
        <v>736.19631901840501</v>
      </c>
      <c r="Y74" s="40">
        <f>'Raw (R$)'!Y74/'Raw (U$)'!$AC$1</f>
        <v>0</v>
      </c>
      <c r="Z74" s="40">
        <f>'Raw (R$)'!Z74/'Raw (U$)'!$AC$1</f>
        <v>1325.1533742331289</v>
      </c>
      <c r="AA74" s="40">
        <f>'Raw (R$)'!AA74/'Raw (U$)'!$AC$1</f>
        <v>2797.5460122699387</v>
      </c>
      <c r="AB74" t="s">
        <v>28</v>
      </c>
    </row>
    <row r="75" spans="1:28" x14ac:dyDescent="0.2">
      <c r="A75" t="s">
        <v>28</v>
      </c>
      <c r="C75">
        <v>4</v>
      </c>
      <c r="D75">
        <v>0</v>
      </c>
      <c r="E75" s="40">
        <f>'Raw (R$)'!E75/'Raw (U$)'!$AC$1</f>
        <v>61.349693251533743</v>
      </c>
      <c r="F75" s="60">
        <f>'Raw (R$)'!F75/'Raw (U$)'!$AC$1</f>
        <v>0</v>
      </c>
      <c r="G75" s="60">
        <f>'Raw (R$)'!G75/'Raw (U$)'!$AC$1</f>
        <v>0</v>
      </c>
      <c r="H75" s="40">
        <f>'Raw (R$)'!H75/'Raw (U$)'!$AC$1</f>
        <v>0</v>
      </c>
      <c r="I75" s="40">
        <f>'Raw (R$)'!I75/'Raw (U$)'!$AC$1</f>
        <v>0</v>
      </c>
      <c r="J75" s="40">
        <f>'Raw (R$)'!J75/'Raw (U$)'!$AC$1</f>
        <v>0</v>
      </c>
      <c r="K75" s="40">
        <f>'Raw (R$)'!K75/'Raw (U$)'!$AC$1</f>
        <v>0</v>
      </c>
      <c r="L75" s="40">
        <f>'Raw (R$)'!L75/'Raw (U$)'!$AC$1</f>
        <v>0</v>
      </c>
      <c r="M75" s="40">
        <f>'Raw (R$)'!M75/'Raw (U$)'!$AC$1</f>
        <v>0</v>
      </c>
      <c r="N75" s="40">
        <f>'Raw (R$)'!N75/'Raw (U$)'!$AC$1</f>
        <v>0</v>
      </c>
      <c r="O75" s="40">
        <f>'Raw (R$)'!O75/'Raw (U$)'!$AC$1</f>
        <v>0</v>
      </c>
      <c r="P75" s="40">
        <f>'Raw (R$)'!P75/'Raw (U$)'!$AC$1</f>
        <v>0</v>
      </c>
      <c r="Q75" s="40">
        <f>'Raw (R$)'!Q75/'Raw (U$)'!$AC$1</f>
        <v>0</v>
      </c>
      <c r="R75" s="40">
        <f>'Raw (R$)'!R75/'Raw (U$)'!$AC$1</f>
        <v>1226.9938650306749</v>
      </c>
      <c r="S75" s="40">
        <f>'Raw (R$)'!S75/'Raw (U$)'!$AC$1</f>
        <v>0</v>
      </c>
      <c r="T75" s="40">
        <f>'Raw (R$)'!T75/'Raw (U$)'!$AC$1</f>
        <v>0</v>
      </c>
      <c r="U75" s="40">
        <f>'Raw (R$)'!U75/'Raw (U$)'!$AC$1</f>
        <v>0</v>
      </c>
      <c r="V75" s="40">
        <f>'Raw (R$)'!V75/'Raw (U$)'!$AC$1</f>
        <v>831.90184049079755</v>
      </c>
      <c r="W75" s="40">
        <f>'Raw (R$)'!W75/'Raw (U$)'!$AC$1</f>
        <v>0</v>
      </c>
      <c r="X75" s="40">
        <f>'Raw (R$)'!X75/'Raw (U$)'!$AC$1</f>
        <v>0</v>
      </c>
      <c r="Y75" s="40">
        <f>'Raw (R$)'!Y75/'Raw (U$)'!$AC$1</f>
        <v>0</v>
      </c>
      <c r="Z75" s="40">
        <f>'Raw (R$)'!Z75/'Raw (U$)'!$AC$1</f>
        <v>2300.6134969325153</v>
      </c>
      <c r="AA75" s="40">
        <f>'Raw (R$)'!AA75/'Raw (U$)'!$AC$1</f>
        <v>4420.8588957055217</v>
      </c>
      <c r="AB75" t="s">
        <v>28</v>
      </c>
    </row>
    <row r="76" spans="1:28" x14ac:dyDescent="0.2">
      <c r="A76" t="s">
        <v>28</v>
      </c>
      <c r="C76">
        <v>8</v>
      </c>
      <c r="D76">
        <v>0</v>
      </c>
      <c r="E76" s="40">
        <f>'Raw (R$)'!E76/'Raw (U$)'!$AC$1</f>
        <v>368.0981595092025</v>
      </c>
      <c r="F76" s="60">
        <f>'Raw (R$)'!F76/'Raw (U$)'!$AC$1</f>
        <v>0</v>
      </c>
      <c r="G76" s="60">
        <f>'Raw (R$)'!G76/'Raw (U$)'!$AC$1</f>
        <v>0</v>
      </c>
      <c r="H76" s="40">
        <f>'Raw (R$)'!H76/'Raw (U$)'!$AC$1</f>
        <v>0</v>
      </c>
      <c r="I76" s="40">
        <f>'Raw (R$)'!I76/'Raw (U$)'!$AC$1</f>
        <v>552.14723926380373</v>
      </c>
      <c r="J76" s="40">
        <f>'Raw (R$)'!J76/'Raw (U$)'!$AC$1</f>
        <v>0</v>
      </c>
      <c r="K76" s="40">
        <f>'Raw (R$)'!K76/'Raw (U$)'!$AC$1</f>
        <v>0</v>
      </c>
      <c r="L76" s="40">
        <f>'Raw (R$)'!L76/'Raw (U$)'!$AC$1</f>
        <v>0</v>
      </c>
      <c r="M76" s="40">
        <f>'Raw (R$)'!M76/'Raw (U$)'!$AC$1</f>
        <v>0</v>
      </c>
      <c r="N76" s="40">
        <f>'Raw (R$)'!N76/'Raw (U$)'!$AC$1</f>
        <v>0</v>
      </c>
      <c r="O76" s="40">
        <f>'Raw (R$)'!O76/'Raw (U$)'!$AC$1</f>
        <v>0</v>
      </c>
      <c r="P76" s="40">
        <f>'Raw (R$)'!P76/'Raw (U$)'!$AC$1</f>
        <v>0</v>
      </c>
      <c r="Q76" s="40">
        <f>'Raw (R$)'!Q76/'Raw (U$)'!$AC$1</f>
        <v>0</v>
      </c>
      <c r="R76" s="40">
        <f>'Raw (R$)'!R76/'Raw (U$)'!$AC$1</f>
        <v>220.85889570552149</v>
      </c>
      <c r="S76" s="40">
        <f>'Raw (R$)'!S76/'Raw (U$)'!$AC$1</f>
        <v>0</v>
      </c>
      <c r="T76" s="40">
        <f>'Raw (R$)'!T76/'Raw (U$)'!$AC$1</f>
        <v>184.04907975460125</v>
      </c>
      <c r="U76" s="40">
        <f>'Raw (R$)'!U76/'Raw (U$)'!$AC$1</f>
        <v>0</v>
      </c>
      <c r="V76" s="40">
        <f>'Raw (R$)'!V76/'Raw (U$)'!$AC$1</f>
        <v>831.90184049079755</v>
      </c>
      <c r="W76" s="40">
        <f>'Raw (R$)'!W76/'Raw (U$)'!$AC$1</f>
        <v>0</v>
      </c>
      <c r="X76" s="40">
        <f>'Raw (R$)'!X76/'Raw (U$)'!$AC$1</f>
        <v>927.60736196319021</v>
      </c>
      <c r="Y76" s="40">
        <f>'Raw (R$)'!Y76/'Raw (U$)'!$AC$1</f>
        <v>0</v>
      </c>
      <c r="Z76" s="40">
        <f>'Raw (R$)'!Z76/'Raw (U$)'!$AC$1</f>
        <v>0</v>
      </c>
      <c r="AA76" s="40">
        <f>'Raw (R$)'!AA76/'Raw (U$)'!$AC$1</f>
        <v>3084.6625766871166</v>
      </c>
      <c r="AB76" t="s">
        <v>28</v>
      </c>
    </row>
    <row r="77" spans="1:28" x14ac:dyDescent="0.2">
      <c r="A77" t="s">
        <v>28</v>
      </c>
      <c r="C77">
        <v>6</v>
      </c>
      <c r="D77">
        <v>0</v>
      </c>
      <c r="E77" s="40">
        <f>'Raw (R$)'!E77/'Raw (U$)'!$AC$1</f>
        <v>613.49693251533745</v>
      </c>
      <c r="F77" s="60">
        <f>'Raw (R$)'!F77/'Raw (U$)'!$AC$1</f>
        <v>0</v>
      </c>
      <c r="G77" s="60">
        <f>'Raw (R$)'!G77/'Raw (U$)'!$AC$1</f>
        <v>0</v>
      </c>
      <c r="H77" s="40">
        <f>'Raw (R$)'!H77/'Raw (U$)'!$AC$1</f>
        <v>0</v>
      </c>
      <c r="I77" s="40">
        <f>'Raw (R$)'!I77/'Raw (U$)'!$AC$1</f>
        <v>0</v>
      </c>
      <c r="J77" s="40">
        <f>'Raw (R$)'!J77/'Raw (U$)'!$AC$1</f>
        <v>0</v>
      </c>
      <c r="K77" s="40">
        <f>'Raw (R$)'!K77/'Raw (U$)'!$AC$1</f>
        <v>0</v>
      </c>
      <c r="L77" s="40">
        <f>'Raw (R$)'!L77/'Raw (U$)'!$AC$1</f>
        <v>0</v>
      </c>
      <c r="M77" s="40">
        <f>'Raw (R$)'!M77/'Raw (U$)'!$AC$1</f>
        <v>0</v>
      </c>
      <c r="N77" s="40">
        <f>'Raw (R$)'!N77/'Raw (U$)'!$AC$1</f>
        <v>0</v>
      </c>
      <c r="O77" s="40">
        <f>'Raw (R$)'!O77/'Raw (U$)'!$AC$1</f>
        <v>0</v>
      </c>
      <c r="P77" s="40">
        <f>'Raw (R$)'!P77/'Raw (U$)'!$AC$1</f>
        <v>0</v>
      </c>
      <c r="Q77" s="40">
        <f>'Raw (R$)'!Q77/'Raw (U$)'!$AC$1</f>
        <v>0</v>
      </c>
      <c r="R77" s="40">
        <f>'Raw (R$)'!R77/'Raw (U$)'!$AC$1</f>
        <v>981.59509202453989</v>
      </c>
      <c r="S77" s="40">
        <f>'Raw (R$)'!S77/'Raw (U$)'!$AC$1</f>
        <v>0</v>
      </c>
      <c r="T77" s="40">
        <f>'Raw (R$)'!T77/'Raw (U$)'!$AC$1</f>
        <v>0</v>
      </c>
      <c r="U77" s="40">
        <f>'Raw (R$)'!U77/'Raw (U$)'!$AC$1</f>
        <v>0</v>
      </c>
      <c r="V77" s="40">
        <f>'Raw (R$)'!V77/'Raw (U$)'!$AC$1</f>
        <v>831.90184049079755</v>
      </c>
      <c r="W77" s="40">
        <f>'Raw (R$)'!W77/'Raw (U$)'!$AC$1</f>
        <v>0</v>
      </c>
      <c r="X77" s="40">
        <f>'Raw (R$)'!X77/'Raw (U$)'!$AC$1</f>
        <v>331.28834355828224</v>
      </c>
      <c r="Y77" s="40">
        <f>'Raw (R$)'!Y77/'Raw (U$)'!$AC$1</f>
        <v>0</v>
      </c>
      <c r="Z77" s="40">
        <f>'Raw (R$)'!Z77/'Raw (U$)'!$AC$1</f>
        <v>0</v>
      </c>
      <c r="AA77" s="40">
        <f>'Raw (R$)'!AA77/'Raw (U$)'!$AC$1</f>
        <v>2758.282208588957</v>
      </c>
      <c r="AB77" t="s">
        <v>28</v>
      </c>
    </row>
    <row r="78" spans="1:28" x14ac:dyDescent="0.2">
      <c r="A78" t="s">
        <v>28</v>
      </c>
      <c r="C78">
        <v>6</v>
      </c>
      <c r="D78">
        <v>0</v>
      </c>
      <c r="E78" s="40">
        <f>'Raw (R$)'!E78/'Raw (U$)'!$AC$1</f>
        <v>368.0981595092025</v>
      </c>
      <c r="F78" s="60">
        <f>'Raw (R$)'!F78/'Raw (U$)'!$AC$1</f>
        <v>0</v>
      </c>
      <c r="G78" s="60">
        <f>'Raw (R$)'!G78/'Raw (U$)'!$AC$1</f>
        <v>0</v>
      </c>
      <c r="H78" s="40">
        <f>'Raw (R$)'!H78/'Raw (U$)'!$AC$1</f>
        <v>0</v>
      </c>
      <c r="I78" s="40">
        <f>'Raw (R$)'!I78/'Raw (U$)'!$AC$1</f>
        <v>0</v>
      </c>
      <c r="J78" s="40">
        <f>'Raw (R$)'!J78/'Raw (U$)'!$AC$1</f>
        <v>0</v>
      </c>
      <c r="K78" s="40">
        <f>'Raw (R$)'!K78/'Raw (U$)'!$AC$1</f>
        <v>0</v>
      </c>
      <c r="L78" s="40">
        <f>'Raw (R$)'!L78/'Raw (U$)'!$AC$1</f>
        <v>0</v>
      </c>
      <c r="M78" s="40">
        <f>'Raw (R$)'!M78/'Raw (U$)'!$AC$1</f>
        <v>0</v>
      </c>
      <c r="N78" s="40">
        <f>'Raw (R$)'!N78/'Raw (U$)'!$AC$1</f>
        <v>0</v>
      </c>
      <c r="O78" s="40">
        <f>'Raw (R$)'!O78/'Raw (U$)'!$AC$1</f>
        <v>0</v>
      </c>
      <c r="P78" s="40">
        <f>'Raw (R$)'!P78/'Raw (U$)'!$AC$1</f>
        <v>0</v>
      </c>
      <c r="Q78" s="40">
        <f>'Raw (R$)'!Q78/'Raw (U$)'!$AC$1</f>
        <v>0</v>
      </c>
      <c r="R78" s="40">
        <f>'Raw (R$)'!R78/'Raw (U$)'!$AC$1</f>
        <v>981.59509202453989</v>
      </c>
      <c r="S78" s="40">
        <f>'Raw (R$)'!S78/'Raw (U$)'!$AC$1</f>
        <v>0</v>
      </c>
      <c r="T78" s="40">
        <f>'Raw (R$)'!T78/'Raw (U$)'!$AC$1</f>
        <v>184.04907975460125</v>
      </c>
      <c r="U78" s="40">
        <f>'Raw (R$)'!U78/'Raw (U$)'!$AC$1</f>
        <v>0</v>
      </c>
      <c r="V78" s="40">
        <f>'Raw (R$)'!V78/'Raw (U$)'!$AC$1</f>
        <v>831.90184049079755</v>
      </c>
      <c r="W78" s="40">
        <f>'Raw (R$)'!W78/'Raw (U$)'!$AC$1</f>
        <v>0</v>
      </c>
      <c r="X78" s="40">
        <f>'Raw (R$)'!X78/'Raw (U$)'!$AC$1</f>
        <v>0</v>
      </c>
      <c r="Y78" s="40">
        <f>'Raw (R$)'!Y78/'Raw (U$)'!$AC$1</f>
        <v>2503.067484662577</v>
      </c>
      <c r="Z78" s="40">
        <f>'Raw (R$)'!Z78/'Raw (U$)'!$AC$1</f>
        <v>0</v>
      </c>
      <c r="AA78" s="40">
        <f>'Raw (R$)'!AA78/'Raw (U$)'!$AC$1</f>
        <v>4868.7116564417183</v>
      </c>
      <c r="AB78" t="s">
        <v>28</v>
      </c>
    </row>
    <row r="79" spans="1:28" x14ac:dyDescent="0.2">
      <c r="A79" t="s">
        <v>28</v>
      </c>
      <c r="C79">
        <v>6</v>
      </c>
      <c r="D79">
        <v>0</v>
      </c>
      <c r="E79" s="40">
        <f>'Raw (R$)'!E79/'Raw (U$)'!$AC$1</f>
        <v>294.47852760736197</v>
      </c>
      <c r="F79" s="60">
        <f>'Raw (R$)'!F79/'Raw (U$)'!$AC$1</f>
        <v>0</v>
      </c>
      <c r="G79" s="60">
        <f>'Raw (R$)'!G79/'Raw (U$)'!$AC$1</f>
        <v>0</v>
      </c>
      <c r="H79" s="40">
        <f>'Raw (R$)'!H79/'Raw (U$)'!$AC$1</f>
        <v>0</v>
      </c>
      <c r="I79" s="40">
        <f>'Raw (R$)'!I79/'Raw (U$)'!$AC$1</f>
        <v>0</v>
      </c>
      <c r="J79" s="40">
        <f>'Raw (R$)'!J79/'Raw (U$)'!$AC$1</f>
        <v>0</v>
      </c>
      <c r="K79" s="40">
        <f>'Raw (R$)'!K79/'Raw (U$)'!$AC$1</f>
        <v>0</v>
      </c>
      <c r="L79" s="40">
        <f>'Raw (R$)'!L79/'Raw (U$)'!$AC$1</f>
        <v>0</v>
      </c>
      <c r="M79" s="40">
        <f>'Raw (R$)'!M79/'Raw (U$)'!$AC$1</f>
        <v>0</v>
      </c>
      <c r="N79" s="40">
        <f>'Raw (R$)'!N79/'Raw (U$)'!$AC$1</f>
        <v>0</v>
      </c>
      <c r="O79" s="40">
        <f>'Raw (R$)'!O79/'Raw (U$)'!$AC$1</f>
        <v>0</v>
      </c>
      <c r="P79" s="40">
        <f>'Raw (R$)'!P79/'Raw (U$)'!$AC$1</f>
        <v>0</v>
      </c>
      <c r="Q79" s="40">
        <f>'Raw (R$)'!Q79/'Raw (U$)'!$AC$1</f>
        <v>0</v>
      </c>
      <c r="R79" s="40">
        <f>'Raw (R$)'!R79/'Raw (U$)'!$AC$1</f>
        <v>0</v>
      </c>
      <c r="S79" s="40">
        <f>'Raw (R$)'!S79/'Raw (U$)'!$AC$1</f>
        <v>0</v>
      </c>
      <c r="T79" s="40">
        <f>'Raw (R$)'!T79/'Raw (U$)'!$AC$1</f>
        <v>0</v>
      </c>
      <c r="U79" s="40">
        <f>'Raw (R$)'!U79/'Raw (U$)'!$AC$1</f>
        <v>0</v>
      </c>
      <c r="V79" s="40">
        <f>'Raw (R$)'!V79/'Raw (U$)'!$AC$1</f>
        <v>831.90184049079755</v>
      </c>
      <c r="W79" s="40">
        <f>'Raw (R$)'!W79/'Raw (U$)'!$AC$1</f>
        <v>0</v>
      </c>
      <c r="X79" s="40">
        <f>'Raw (R$)'!X79/'Raw (U$)'!$AC$1</f>
        <v>1038.0368098159511</v>
      </c>
      <c r="Y79" s="40">
        <f>'Raw (R$)'!Y79/'Raw (U$)'!$AC$1</f>
        <v>0</v>
      </c>
      <c r="Z79" s="40">
        <f>'Raw (R$)'!Z79/'Raw (U$)'!$AC$1</f>
        <v>2495.7055214723928</v>
      </c>
      <c r="AA79" s="40">
        <f>'Raw (R$)'!AA79/'Raw (U$)'!$AC$1</f>
        <v>4660.122699386503</v>
      </c>
      <c r="AB79" t="s">
        <v>28</v>
      </c>
    </row>
    <row r="80" spans="1:28" x14ac:dyDescent="0.2">
      <c r="A80" t="s">
        <v>28</v>
      </c>
      <c r="C80">
        <v>4</v>
      </c>
      <c r="D80">
        <v>0</v>
      </c>
      <c r="E80" s="40">
        <f>'Raw (R$)'!E80/'Raw (U$)'!$AC$1</f>
        <v>165.64417177914112</v>
      </c>
      <c r="F80" s="60">
        <f>'Raw (R$)'!F80/'Raw (U$)'!$AC$1</f>
        <v>0</v>
      </c>
      <c r="G80" s="60">
        <f>'Raw (R$)'!G80/'Raw (U$)'!$AC$1</f>
        <v>0</v>
      </c>
      <c r="H80" s="40">
        <f>'Raw (R$)'!H80/'Raw (U$)'!$AC$1</f>
        <v>0</v>
      </c>
      <c r="I80" s="40">
        <f>'Raw (R$)'!I80/'Raw (U$)'!$AC$1</f>
        <v>0</v>
      </c>
      <c r="J80" s="40">
        <f>'Raw (R$)'!J80/'Raw (U$)'!$AC$1</f>
        <v>0</v>
      </c>
      <c r="K80" s="40">
        <f>'Raw (R$)'!K80/'Raw (U$)'!$AC$1</f>
        <v>0</v>
      </c>
      <c r="L80" s="40">
        <f>'Raw (R$)'!L80/'Raw (U$)'!$AC$1</f>
        <v>0</v>
      </c>
      <c r="M80" s="40">
        <f>'Raw (R$)'!M80/'Raw (U$)'!$AC$1</f>
        <v>0</v>
      </c>
      <c r="N80" s="40">
        <f>'Raw (R$)'!N80/'Raw (U$)'!$AC$1</f>
        <v>0</v>
      </c>
      <c r="O80" s="40">
        <f>'Raw (R$)'!O80/'Raw (U$)'!$AC$1</f>
        <v>0</v>
      </c>
      <c r="P80" s="40">
        <f>'Raw (R$)'!P80/'Raw (U$)'!$AC$1</f>
        <v>0</v>
      </c>
      <c r="Q80" s="40">
        <f>'Raw (R$)'!Q80/'Raw (U$)'!$AC$1</f>
        <v>0</v>
      </c>
      <c r="R80" s="40">
        <f>'Raw (R$)'!R80/'Raw (U$)'!$AC$1</f>
        <v>0</v>
      </c>
      <c r="S80" s="40">
        <f>'Raw (R$)'!S80/'Raw (U$)'!$AC$1</f>
        <v>0</v>
      </c>
      <c r="T80" s="40">
        <f>'Raw (R$)'!T80/'Raw (U$)'!$AC$1</f>
        <v>0</v>
      </c>
      <c r="U80" s="40">
        <f>'Raw (R$)'!U80/'Raw (U$)'!$AC$1</f>
        <v>0</v>
      </c>
      <c r="V80" s="40">
        <f>'Raw (R$)'!V80/'Raw (U$)'!$AC$1</f>
        <v>0</v>
      </c>
      <c r="W80" s="40">
        <f>'Raw (R$)'!W80/'Raw (U$)'!$AC$1</f>
        <v>0</v>
      </c>
      <c r="X80" s="40">
        <f>'Raw (R$)'!X80/'Raw (U$)'!$AC$1</f>
        <v>1038.0368098159511</v>
      </c>
      <c r="Y80" s="40">
        <f>'Raw (R$)'!Y80/'Raw (U$)'!$AC$1</f>
        <v>2495.7055214723928</v>
      </c>
      <c r="Z80" s="40">
        <f>'Raw (R$)'!Z80/'Raw (U$)'!$AC$1</f>
        <v>368.0981595092025</v>
      </c>
      <c r="AA80" s="40">
        <f>'Raw (R$)'!AA80/'Raw (U$)'!$AC$1</f>
        <v>4067.4846625766872</v>
      </c>
      <c r="AB80" t="s">
        <v>28</v>
      </c>
    </row>
    <row r="81" spans="1:28" x14ac:dyDescent="0.2">
      <c r="A81" t="s">
        <v>28</v>
      </c>
      <c r="C81">
        <v>5</v>
      </c>
      <c r="D81">
        <v>0</v>
      </c>
      <c r="E81" s="40">
        <f>'Raw (R$)'!E81/'Raw (U$)'!$AC$1</f>
        <v>306.74846625766872</v>
      </c>
      <c r="F81" s="60">
        <f>'Raw (R$)'!F81/'Raw (U$)'!$AC$1</f>
        <v>0</v>
      </c>
      <c r="G81" s="60">
        <f>'Raw (R$)'!G81/'Raw (U$)'!$AC$1</f>
        <v>0</v>
      </c>
      <c r="H81" s="40">
        <f>'Raw (R$)'!H81/'Raw (U$)'!$AC$1</f>
        <v>0</v>
      </c>
      <c r="I81" s="40">
        <f>'Raw (R$)'!I81/'Raw (U$)'!$AC$1</f>
        <v>0</v>
      </c>
      <c r="J81" s="40">
        <f>'Raw (R$)'!J81/'Raw (U$)'!$AC$1</f>
        <v>0</v>
      </c>
      <c r="K81" s="40">
        <f>'Raw (R$)'!K81/'Raw (U$)'!$AC$1</f>
        <v>0</v>
      </c>
      <c r="L81" s="40">
        <f>'Raw (R$)'!L81/'Raw (U$)'!$AC$1</f>
        <v>0</v>
      </c>
      <c r="M81" s="40">
        <f>'Raw (R$)'!M81/'Raw (U$)'!$AC$1</f>
        <v>0</v>
      </c>
      <c r="N81" s="40">
        <f>'Raw (R$)'!N81/'Raw (U$)'!$AC$1</f>
        <v>0</v>
      </c>
      <c r="O81" s="40">
        <f>'Raw (R$)'!O81/'Raw (U$)'!$AC$1</f>
        <v>0</v>
      </c>
      <c r="P81" s="40">
        <f>'Raw (R$)'!P81/'Raw (U$)'!$AC$1</f>
        <v>0</v>
      </c>
      <c r="Q81" s="40">
        <f>'Raw (R$)'!Q81/'Raw (U$)'!$AC$1</f>
        <v>0</v>
      </c>
      <c r="R81" s="40">
        <f>'Raw (R$)'!R81/'Raw (U$)'!$AC$1</f>
        <v>1472.39263803681</v>
      </c>
      <c r="S81" s="40">
        <f>'Raw (R$)'!S81/'Raw (U$)'!$AC$1</f>
        <v>0</v>
      </c>
      <c r="T81" s="40">
        <f>'Raw (R$)'!T81/'Raw (U$)'!$AC$1</f>
        <v>0</v>
      </c>
      <c r="U81" s="40">
        <f>'Raw (R$)'!U81/'Raw (U$)'!$AC$1</f>
        <v>0</v>
      </c>
      <c r="V81" s="40">
        <f>'Raw (R$)'!V81/'Raw (U$)'!$AC$1</f>
        <v>831.90184049079755</v>
      </c>
      <c r="W81" s="40">
        <f>'Raw (R$)'!W81/'Raw (U$)'!$AC$1</f>
        <v>0</v>
      </c>
      <c r="X81" s="40">
        <f>'Raw (R$)'!X81/'Raw (U$)'!$AC$1</f>
        <v>773.00613496932522</v>
      </c>
      <c r="Y81" s="40">
        <f>'Raw (R$)'!Y81/'Raw (U$)'!$AC$1</f>
        <v>0</v>
      </c>
      <c r="Z81" s="40">
        <f>'Raw (R$)'!Z81/'Raw (U$)'!$AC$1</f>
        <v>0</v>
      </c>
      <c r="AA81" s="40">
        <f>'Raw (R$)'!AA81/'Raw (U$)'!$AC$1</f>
        <v>3384.0490797546013</v>
      </c>
      <c r="AB81" t="s">
        <v>28</v>
      </c>
    </row>
    <row r="82" spans="1:28" x14ac:dyDescent="0.2">
      <c r="A82" t="s">
        <v>28</v>
      </c>
      <c r="C82">
        <v>6</v>
      </c>
      <c r="D82">
        <v>2</v>
      </c>
      <c r="E82" s="40">
        <f>'Raw (R$)'!E82/'Raw (U$)'!$AC$1</f>
        <v>0</v>
      </c>
      <c r="F82" s="60">
        <f>'Raw (R$)'!F82/'Raw (U$)'!$AC$1</f>
        <v>0</v>
      </c>
      <c r="G82" s="60">
        <f>'Raw (R$)'!G82/'Raw (U$)'!$AC$1</f>
        <v>0</v>
      </c>
      <c r="H82" s="40">
        <f>'Raw (R$)'!H82/'Raw (U$)'!$AC$1</f>
        <v>0</v>
      </c>
      <c r="I82" s="40">
        <f>'Raw (R$)'!I82/'Raw (U$)'!$AC$1</f>
        <v>0</v>
      </c>
      <c r="J82" s="40">
        <f>'Raw (R$)'!J82/'Raw (U$)'!$AC$1</f>
        <v>0</v>
      </c>
      <c r="K82" s="40">
        <f>'Raw (R$)'!K82/'Raw (U$)'!$AC$1</f>
        <v>0</v>
      </c>
      <c r="L82" s="40">
        <f>'Raw (R$)'!L82/'Raw (U$)'!$AC$1</f>
        <v>0</v>
      </c>
      <c r="M82" s="40">
        <f>'Raw (R$)'!M82/'Raw (U$)'!$AC$1</f>
        <v>0</v>
      </c>
      <c r="N82" s="40">
        <f>'Raw (R$)'!N82/'Raw (U$)'!$AC$1</f>
        <v>0</v>
      </c>
      <c r="O82" s="40">
        <f>'Raw (R$)'!O82/'Raw (U$)'!$AC$1</f>
        <v>0</v>
      </c>
      <c r="P82" s="40">
        <f>'Raw (R$)'!P82/'Raw (U$)'!$AC$1</f>
        <v>0</v>
      </c>
      <c r="Q82" s="40">
        <f>'Raw (R$)'!Q82/'Raw (U$)'!$AC$1</f>
        <v>0</v>
      </c>
      <c r="R82" s="40">
        <f>'Raw (R$)'!R82/'Raw (U$)'!$AC$1</f>
        <v>0</v>
      </c>
      <c r="S82" s="40">
        <f>'Raw (R$)'!S82/'Raw (U$)'!$AC$1</f>
        <v>0</v>
      </c>
      <c r="T82" s="40">
        <f>'Raw (R$)'!T82/'Raw (U$)'!$AC$1</f>
        <v>0</v>
      </c>
      <c r="U82" s="40">
        <f>'Raw (R$)'!U82/'Raw (U$)'!$AC$1</f>
        <v>0</v>
      </c>
      <c r="V82" s="40">
        <f>'Raw (R$)'!V82/'Raw (U$)'!$AC$1</f>
        <v>0</v>
      </c>
      <c r="W82" s="40">
        <f>'Raw (R$)'!W82/'Raw (U$)'!$AC$1</f>
        <v>0</v>
      </c>
      <c r="X82" s="40">
        <f>'Raw (R$)'!X82/'Raw (U$)'!$AC$1</f>
        <v>316.56441717791415</v>
      </c>
      <c r="Y82" s="40">
        <f>'Raw (R$)'!Y82/'Raw (U$)'!$AC$1</f>
        <v>2495.7055214723928</v>
      </c>
      <c r="Z82" s="40">
        <f>'Raw (R$)'!Z82/'Raw (U$)'!$AC$1</f>
        <v>2495.7055214723928</v>
      </c>
      <c r="AA82" s="40">
        <f>'Raw (R$)'!AA82/'Raw (U$)'!$AC$1</f>
        <v>5307.9754601226996</v>
      </c>
      <c r="AB82" t="s">
        <v>28</v>
      </c>
    </row>
    <row r="83" spans="1:28" x14ac:dyDescent="0.2">
      <c r="A83" t="s">
        <v>28</v>
      </c>
      <c r="C83">
        <v>12</v>
      </c>
      <c r="D83">
        <v>2</v>
      </c>
      <c r="E83" s="40">
        <f>'Raw (R$)'!E83/'Raw (U$)'!$AC$1</f>
        <v>0</v>
      </c>
      <c r="F83" s="60">
        <f>'Raw (R$)'!F83/'Raw (U$)'!$AC$1</f>
        <v>0</v>
      </c>
      <c r="G83" s="60">
        <f>'Raw (R$)'!G83/'Raw (U$)'!$AC$1</f>
        <v>0</v>
      </c>
      <c r="H83" s="40">
        <f>'Raw (R$)'!H83/'Raw (U$)'!$AC$1</f>
        <v>0</v>
      </c>
      <c r="I83" s="40">
        <f>'Raw (R$)'!I83/'Raw (U$)'!$AC$1</f>
        <v>0</v>
      </c>
      <c r="J83" s="40">
        <f>'Raw (R$)'!J83/'Raw (U$)'!$AC$1</f>
        <v>0</v>
      </c>
      <c r="K83" s="40">
        <f>'Raw (R$)'!K83/'Raw (U$)'!$AC$1</f>
        <v>0</v>
      </c>
      <c r="L83" s="40">
        <f>'Raw (R$)'!L83/'Raw (U$)'!$AC$1</f>
        <v>0</v>
      </c>
      <c r="M83" s="40">
        <f>'Raw (R$)'!M83/'Raw (U$)'!$AC$1</f>
        <v>0</v>
      </c>
      <c r="N83" s="40">
        <f>'Raw (R$)'!N83/'Raw (U$)'!$AC$1</f>
        <v>0</v>
      </c>
      <c r="O83" s="40">
        <f>'Raw (R$)'!O83/'Raw (U$)'!$AC$1</f>
        <v>0</v>
      </c>
      <c r="P83" s="40">
        <f>'Raw (R$)'!P83/'Raw (U$)'!$AC$1</f>
        <v>0</v>
      </c>
      <c r="Q83" s="40">
        <f>'Raw (R$)'!Q83/'Raw (U$)'!$AC$1</f>
        <v>0</v>
      </c>
      <c r="R83" s="40">
        <f>'Raw (R$)'!R83/'Raw (U$)'!$AC$1</f>
        <v>245.39877300613497</v>
      </c>
      <c r="S83" s="40">
        <f>'Raw (R$)'!S83/'Raw (U$)'!$AC$1</f>
        <v>0</v>
      </c>
      <c r="T83" s="40">
        <f>'Raw (R$)'!T83/'Raw (U$)'!$AC$1</f>
        <v>0</v>
      </c>
      <c r="U83" s="40">
        <f>'Raw (R$)'!U83/'Raw (U$)'!$AC$1</f>
        <v>0</v>
      </c>
      <c r="V83" s="40">
        <f>'Raw (R$)'!V83/'Raw (U$)'!$AC$1</f>
        <v>0</v>
      </c>
      <c r="W83" s="40">
        <f>'Raw (R$)'!W83/'Raw (U$)'!$AC$1</f>
        <v>0</v>
      </c>
      <c r="X83" s="40">
        <f>'Raw (R$)'!X83/'Raw (U$)'!$AC$1</f>
        <v>316.56441717791415</v>
      </c>
      <c r="Y83" s="40">
        <f>'Raw (R$)'!Y83/'Raw (U$)'!$AC$1</f>
        <v>0</v>
      </c>
      <c r="Z83" s="40">
        <f>'Raw (R$)'!Z83/'Raw (U$)'!$AC$1</f>
        <v>3608.5889570552149</v>
      </c>
      <c r="AA83" s="40">
        <f>'Raw (R$)'!AA83/'Raw (U$)'!$AC$1</f>
        <v>4170.5521472392638</v>
      </c>
      <c r="AB83" t="s">
        <v>28</v>
      </c>
    </row>
    <row r="84" spans="1:28" x14ac:dyDescent="0.2">
      <c r="A84" t="s">
        <v>28</v>
      </c>
      <c r="C84">
        <v>4</v>
      </c>
      <c r="D84">
        <v>2</v>
      </c>
      <c r="E84" s="40">
        <f>'Raw (R$)'!E84/'Raw (U$)'!$AC$1</f>
        <v>0</v>
      </c>
      <c r="F84" s="60">
        <f>'Raw (R$)'!F84/'Raw (U$)'!$AC$1</f>
        <v>0</v>
      </c>
      <c r="G84" s="60">
        <f>'Raw (R$)'!G84/'Raw (U$)'!$AC$1</f>
        <v>0</v>
      </c>
      <c r="H84" s="40">
        <f>'Raw (R$)'!H84/'Raw (U$)'!$AC$1</f>
        <v>0</v>
      </c>
      <c r="I84" s="40">
        <f>'Raw (R$)'!I84/'Raw (U$)'!$AC$1</f>
        <v>0</v>
      </c>
      <c r="J84" s="40">
        <f>'Raw (R$)'!J84/'Raw (U$)'!$AC$1</f>
        <v>0</v>
      </c>
      <c r="K84" s="40">
        <f>'Raw (R$)'!K84/'Raw (U$)'!$AC$1</f>
        <v>0</v>
      </c>
      <c r="L84" s="40">
        <f>'Raw (R$)'!L84/'Raw (U$)'!$AC$1</f>
        <v>0</v>
      </c>
      <c r="M84" s="40">
        <f>'Raw (R$)'!M84/'Raw (U$)'!$AC$1</f>
        <v>0</v>
      </c>
      <c r="N84" s="40">
        <f>'Raw (R$)'!N84/'Raw (U$)'!$AC$1</f>
        <v>0</v>
      </c>
      <c r="O84" s="40">
        <f>'Raw (R$)'!O84/'Raw (U$)'!$AC$1</f>
        <v>0</v>
      </c>
      <c r="P84" s="40">
        <f>'Raw (R$)'!P84/'Raw (U$)'!$AC$1</f>
        <v>0</v>
      </c>
      <c r="Q84" s="40">
        <f>'Raw (R$)'!Q84/'Raw (U$)'!$AC$1</f>
        <v>0</v>
      </c>
      <c r="R84" s="40">
        <f>'Raw (R$)'!R84/'Raw (U$)'!$AC$1</f>
        <v>0</v>
      </c>
      <c r="S84" s="40">
        <f>'Raw (R$)'!S84/'Raw (U$)'!$AC$1</f>
        <v>0</v>
      </c>
      <c r="T84" s="40">
        <f>'Raw (R$)'!T84/'Raw (U$)'!$AC$1</f>
        <v>0</v>
      </c>
      <c r="U84" s="40">
        <f>'Raw (R$)'!U84/'Raw (U$)'!$AC$1</f>
        <v>0</v>
      </c>
      <c r="V84" s="40">
        <f>'Raw (R$)'!V84/'Raw (U$)'!$AC$1</f>
        <v>0</v>
      </c>
      <c r="W84" s="40">
        <f>'Raw (R$)'!W84/'Raw (U$)'!$AC$1</f>
        <v>0</v>
      </c>
      <c r="X84" s="40">
        <f>'Raw (R$)'!X84/'Raw (U$)'!$AC$1</f>
        <v>0</v>
      </c>
      <c r="Y84" s="40">
        <f>'Raw (R$)'!Y84/'Raw (U$)'!$AC$1</f>
        <v>4991.4110429447855</v>
      </c>
      <c r="Z84" s="40">
        <f>'Raw (R$)'!Z84/'Raw (U$)'!$AC$1</f>
        <v>0</v>
      </c>
      <c r="AA84" s="40">
        <f>'Raw (R$)'!AA84/'Raw (U$)'!$AC$1</f>
        <v>4991.4110429447855</v>
      </c>
      <c r="AB84" t="s">
        <v>28</v>
      </c>
    </row>
    <row r="85" spans="1:28" x14ac:dyDescent="0.2">
      <c r="A85" t="s">
        <v>28</v>
      </c>
      <c r="C85">
        <v>6</v>
      </c>
      <c r="D85">
        <v>2</v>
      </c>
      <c r="E85" s="40">
        <f>'Raw (R$)'!E85/'Raw (U$)'!$AC$1</f>
        <v>0</v>
      </c>
      <c r="F85" s="60">
        <f>'Raw (R$)'!F85/'Raw (U$)'!$AC$1</f>
        <v>0</v>
      </c>
      <c r="G85" s="60">
        <f>'Raw (R$)'!G85/'Raw (U$)'!$AC$1</f>
        <v>0</v>
      </c>
      <c r="H85" s="40">
        <f>'Raw (R$)'!H85/'Raw (U$)'!$AC$1</f>
        <v>0</v>
      </c>
      <c r="I85" s="40">
        <f>'Raw (R$)'!I85/'Raw (U$)'!$AC$1</f>
        <v>0</v>
      </c>
      <c r="J85" s="40">
        <f>'Raw (R$)'!J85/'Raw (U$)'!$AC$1</f>
        <v>0</v>
      </c>
      <c r="K85" s="40">
        <f>'Raw (R$)'!K85/'Raw (U$)'!$AC$1</f>
        <v>0</v>
      </c>
      <c r="L85" s="40">
        <f>'Raw (R$)'!L85/'Raw (U$)'!$AC$1</f>
        <v>0</v>
      </c>
      <c r="M85" s="40">
        <f>'Raw (R$)'!M85/'Raw (U$)'!$AC$1</f>
        <v>0</v>
      </c>
      <c r="N85" s="40">
        <f>'Raw (R$)'!N85/'Raw (U$)'!$AC$1</f>
        <v>0</v>
      </c>
      <c r="O85" s="40">
        <f>'Raw (R$)'!O85/'Raw (U$)'!$AC$1</f>
        <v>0</v>
      </c>
      <c r="P85" s="40">
        <f>'Raw (R$)'!P85/'Raw (U$)'!$AC$1</f>
        <v>0</v>
      </c>
      <c r="Q85" s="40">
        <f>'Raw (R$)'!Q85/'Raw (U$)'!$AC$1</f>
        <v>0</v>
      </c>
      <c r="R85" s="40">
        <f>'Raw (R$)'!R85/'Raw (U$)'!$AC$1</f>
        <v>766.87116564417181</v>
      </c>
      <c r="S85" s="40">
        <f>'Raw (R$)'!S85/'Raw (U$)'!$AC$1</f>
        <v>0</v>
      </c>
      <c r="T85" s="40">
        <f>'Raw (R$)'!T85/'Raw (U$)'!$AC$1</f>
        <v>0</v>
      </c>
      <c r="U85" s="40">
        <f>'Raw (R$)'!U85/'Raw (U$)'!$AC$1</f>
        <v>0</v>
      </c>
      <c r="V85" s="40">
        <f>'Raw (R$)'!V85/'Raw (U$)'!$AC$1</f>
        <v>831.90184049079755</v>
      </c>
      <c r="W85" s="40">
        <f>'Raw (R$)'!W85/'Raw (U$)'!$AC$1</f>
        <v>0</v>
      </c>
      <c r="X85" s="40">
        <f>'Raw (R$)'!X85/'Raw (U$)'!$AC$1</f>
        <v>0</v>
      </c>
      <c r="Y85" s="40">
        <f>'Raw (R$)'!Y85/'Raw (U$)'!$AC$1</f>
        <v>0</v>
      </c>
      <c r="Z85" s="40">
        <f>'Raw (R$)'!Z85/'Raw (U$)'!$AC$1</f>
        <v>736.19631901840501</v>
      </c>
      <c r="AA85" s="40">
        <f>'Raw (R$)'!AA85/'Raw (U$)'!$AC$1</f>
        <v>2334.9693251533745</v>
      </c>
      <c r="AB85" t="s">
        <v>28</v>
      </c>
    </row>
    <row r="86" spans="1:28" x14ac:dyDescent="0.2">
      <c r="A86" t="s">
        <v>40</v>
      </c>
      <c r="B86" t="s">
        <v>41</v>
      </c>
      <c r="C86">
        <v>6</v>
      </c>
      <c r="D86">
        <v>1</v>
      </c>
      <c r="E86" s="40">
        <f>'Raw (R$)'!E86/'Raw (U$)'!$AC$1</f>
        <v>0</v>
      </c>
      <c r="F86" s="60">
        <f>'Raw (R$)'!F86/'Raw (U$)'!$AC$1</f>
        <v>0</v>
      </c>
      <c r="G86" s="60">
        <f>'Raw (R$)'!G86/'Raw (U$)'!$AC$1</f>
        <v>0</v>
      </c>
      <c r="H86" s="40">
        <f>'Raw (R$)'!H86/'Raw (U$)'!$AC$1</f>
        <v>0</v>
      </c>
      <c r="I86" s="40">
        <f>'Raw (R$)'!I86/'Raw (U$)'!$AC$1</f>
        <v>132.5153374233129</v>
      </c>
      <c r="J86" s="40">
        <f>'Raw (R$)'!J86/'Raw (U$)'!$AC$1</f>
        <v>0</v>
      </c>
      <c r="K86" s="40">
        <f>'Raw (R$)'!K86/'Raw (U$)'!$AC$1</f>
        <v>1766.8711656441719</v>
      </c>
      <c r="L86" s="40">
        <f>'Raw (R$)'!L86/'Raw (U$)'!$AC$1</f>
        <v>0</v>
      </c>
      <c r="M86" s="40">
        <f>'Raw (R$)'!M86/'Raw (U$)'!$AC$1</f>
        <v>1319.0184049079755</v>
      </c>
      <c r="N86" s="40">
        <f>'Raw (R$)'!N86/'Raw (U$)'!$AC$1</f>
        <v>0</v>
      </c>
      <c r="O86" s="40">
        <f>'Raw (R$)'!O86/'Raw (U$)'!$AC$1</f>
        <v>0</v>
      </c>
      <c r="P86" s="40">
        <f>'Raw (R$)'!P86/'Raw (U$)'!$AC$1</f>
        <v>0</v>
      </c>
      <c r="Q86" s="40">
        <f>'Raw (R$)'!Q86/'Raw (U$)'!$AC$1</f>
        <v>0</v>
      </c>
      <c r="R86" s="40">
        <f>'Raw (R$)'!R86/'Raw (U$)'!$AC$1</f>
        <v>0</v>
      </c>
      <c r="S86" s="40">
        <f>'Raw (R$)'!S86/'Raw (U$)'!$AC$1</f>
        <v>0</v>
      </c>
      <c r="T86" s="40">
        <f>'Raw (R$)'!T86/'Raw (U$)'!$AC$1</f>
        <v>0</v>
      </c>
      <c r="U86" s="40">
        <f>'Raw (R$)'!U86/'Raw (U$)'!$AC$1</f>
        <v>0</v>
      </c>
      <c r="V86" s="40">
        <f>'Raw (R$)'!V86/'Raw (U$)'!$AC$1</f>
        <v>0</v>
      </c>
      <c r="W86" s="40">
        <f>'Raw (R$)'!W86/'Raw (U$)'!$AC$1</f>
        <v>0</v>
      </c>
      <c r="X86" s="40">
        <f>'Raw (R$)'!X86/'Raw (U$)'!$AC$1</f>
        <v>758.28220858895713</v>
      </c>
      <c r="Y86" s="40">
        <f>'Raw (R$)'!Y86/'Raw (U$)'!$AC$1</f>
        <v>0</v>
      </c>
      <c r="Z86" s="40">
        <f>'Raw (R$)'!Z86/'Raw (U$)'!$AC$1</f>
        <v>0</v>
      </c>
      <c r="AA86" s="40">
        <f>'Raw (R$)'!AA86/'Raw (U$)'!$AC$1</f>
        <v>3976.6871165644175</v>
      </c>
      <c r="AB86" t="s">
        <v>40</v>
      </c>
    </row>
    <row r="87" spans="1:28" x14ac:dyDescent="0.2">
      <c r="A87" t="s">
        <v>40</v>
      </c>
      <c r="B87" t="s">
        <v>41</v>
      </c>
      <c r="C87">
        <v>5</v>
      </c>
      <c r="D87">
        <v>1</v>
      </c>
      <c r="E87" s="40">
        <f>'Raw (R$)'!E87/'Raw (U$)'!$AC$1</f>
        <v>0</v>
      </c>
      <c r="F87" s="60">
        <f>'Raw (R$)'!F87/'Raw (U$)'!$AC$1</f>
        <v>0</v>
      </c>
      <c r="G87" s="60">
        <f>'Raw (R$)'!G87/'Raw (U$)'!$AC$1</f>
        <v>0</v>
      </c>
      <c r="H87" s="40">
        <f>'Raw (R$)'!H87/'Raw (U$)'!$AC$1</f>
        <v>0</v>
      </c>
      <c r="I87" s="40">
        <f>'Raw (R$)'!I87/'Raw (U$)'!$AC$1</f>
        <v>0</v>
      </c>
      <c r="J87" s="40">
        <f>'Raw (R$)'!J87/'Raw (U$)'!$AC$1</f>
        <v>0</v>
      </c>
      <c r="K87" s="40">
        <f>'Raw (R$)'!K87/'Raw (U$)'!$AC$1</f>
        <v>588.95705521472394</v>
      </c>
      <c r="L87" s="40">
        <f>'Raw (R$)'!L87/'Raw (U$)'!$AC$1</f>
        <v>0</v>
      </c>
      <c r="M87" s="40">
        <f>'Raw (R$)'!M87/'Raw (U$)'!$AC$1</f>
        <v>92.024539877300626</v>
      </c>
      <c r="N87" s="40">
        <f>'Raw (R$)'!N87/'Raw (U$)'!$AC$1</f>
        <v>0</v>
      </c>
      <c r="O87" s="40">
        <f>'Raw (R$)'!O87/'Raw (U$)'!$AC$1</f>
        <v>0</v>
      </c>
      <c r="P87" s="40">
        <f>'Raw (R$)'!P87/'Raw (U$)'!$AC$1</f>
        <v>0</v>
      </c>
      <c r="Q87" s="40">
        <f>'Raw (R$)'!Q87/'Raw (U$)'!$AC$1</f>
        <v>0</v>
      </c>
      <c r="R87" s="40">
        <f>'Raw (R$)'!R87/'Raw (U$)'!$AC$1</f>
        <v>0</v>
      </c>
      <c r="S87" s="40">
        <f>'Raw (R$)'!S87/'Raw (U$)'!$AC$1</f>
        <v>0</v>
      </c>
      <c r="T87" s="40">
        <f>'Raw (R$)'!T87/'Raw (U$)'!$AC$1</f>
        <v>0</v>
      </c>
      <c r="U87" s="40">
        <f>'Raw (R$)'!U87/'Raw (U$)'!$AC$1</f>
        <v>0</v>
      </c>
      <c r="V87" s="40">
        <f>'Raw (R$)'!V87/'Raw (U$)'!$AC$1</f>
        <v>0</v>
      </c>
      <c r="W87" s="40">
        <f>'Raw (R$)'!W87/'Raw (U$)'!$AC$1</f>
        <v>0</v>
      </c>
      <c r="X87" s="40">
        <f>'Raw (R$)'!X87/'Raw (U$)'!$AC$1</f>
        <v>750.92024539877309</v>
      </c>
      <c r="Y87" s="40">
        <f>'Raw (R$)'!Y87/'Raw (U$)'!$AC$1</f>
        <v>0</v>
      </c>
      <c r="Z87" s="40">
        <f>'Raw (R$)'!Z87/'Raw (U$)'!$AC$1</f>
        <v>3680.9815950920247</v>
      </c>
      <c r="AA87" s="40">
        <f>'Raw (R$)'!AA87/'Raw (U$)'!$AC$1</f>
        <v>5112.8834355828221</v>
      </c>
      <c r="AB87" t="s">
        <v>40</v>
      </c>
    </row>
    <row r="88" spans="1:28" x14ac:dyDescent="0.2">
      <c r="A88" t="s">
        <v>40</v>
      </c>
      <c r="B88" t="s">
        <v>42</v>
      </c>
      <c r="C88">
        <v>5</v>
      </c>
      <c r="D88">
        <v>1</v>
      </c>
      <c r="E88" s="40">
        <f>'Raw (R$)'!E88/'Raw (U$)'!$AC$1</f>
        <v>585.27607361963192</v>
      </c>
      <c r="F88" s="60">
        <f>'Raw (R$)'!F88/'Raw (U$)'!$AC$1</f>
        <v>0</v>
      </c>
      <c r="G88" s="60">
        <f>'Raw (R$)'!G88/'Raw (U$)'!$AC$1</f>
        <v>0</v>
      </c>
      <c r="H88" s="40">
        <f>'Raw (R$)'!H88/'Raw (U$)'!$AC$1</f>
        <v>0</v>
      </c>
      <c r="I88" s="40">
        <f>'Raw (R$)'!I88/'Raw (U$)'!$AC$1</f>
        <v>0</v>
      </c>
      <c r="J88" s="40">
        <f>'Raw (R$)'!J88/'Raw (U$)'!$AC$1</f>
        <v>0</v>
      </c>
      <c r="K88" s="40">
        <f>'Raw (R$)'!K88/'Raw (U$)'!$AC$1</f>
        <v>736.19631901840501</v>
      </c>
      <c r="L88" s="40">
        <f>'Raw (R$)'!L88/'Raw (U$)'!$AC$1</f>
        <v>0</v>
      </c>
      <c r="M88" s="40">
        <f>'Raw (R$)'!M88/'Raw (U$)'!$AC$1</f>
        <v>0</v>
      </c>
      <c r="N88" s="40">
        <f>'Raw (R$)'!N88/'Raw (U$)'!$AC$1</f>
        <v>0</v>
      </c>
      <c r="O88" s="40">
        <f>'Raw (R$)'!O88/'Raw (U$)'!$AC$1</f>
        <v>0</v>
      </c>
      <c r="P88" s="40">
        <f>'Raw (R$)'!P88/'Raw (U$)'!$AC$1</f>
        <v>0</v>
      </c>
      <c r="Q88" s="40">
        <f>'Raw (R$)'!Q88/'Raw (U$)'!$AC$1</f>
        <v>0</v>
      </c>
      <c r="R88" s="40">
        <f>'Raw (R$)'!R88/'Raw (U$)'!$AC$1</f>
        <v>0</v>
      </c>
      <c r="S88" s="40">
        <f>'Raw (R$)'!S88/'Raw (U$)'!$AC$1</f>
        <v>0</v>
      </c>
      <c r="T88" s="40">
        <f>'Raw (R$)'!T88/'Raw (U$)'!$AC$1</f>
        <v>0</v>
      </c>
      <c r="U88" s="40">
        <f>'Raw (R$)'!U88/'Raw (U$)'!$AC$1</f>
        <v>0</v>
      </c>
      <c r="V88" s="40">
        <f>'Raw (R$)'!V88/'Raw (U$)'!$AC$1</f>
        <v>0</v>
      </c>
      <c r="W88" s="40">
        <f>'Raw (R$)'!W88/'Raw (U$)'!$AC$1</f>
        <v>0</v>
      </c>
      <c r="X88" s="40">
        <f>'Raw (R$)'!X88/'Raw (U$)'!$AC$1</f>
        <v>633.1288343558283</v>
      </c>
      <c r="Y88" s="40">
        <f>'Raw (R$)'!Y88/'Raw (U$)'!$AC$1</f>
        <v>0</v>
      </c>
      <c r="Z88" s="40">
        <f>'Raw (R$)'!Z88/'Raw (U$)'!$AC$1</f>
        <v>0</v>
      </c>
      <c r="AA88" s="40">
        <f>'Raw (R$)'!AA88/'Raw (U$)'!$AC$1</f>
        <v>1954.6012269938651</v>
      </c>
      <c r="AB88" t="s">
        <v>40</v>
      </c>
    </row>
    <row r="89" spans="1:28" x14ac:dyDescent="0.2">
      <c r="A89" t="s">
        <v>40</v>
      </c>
      <c r="B89" t="s">
        <v>43</v>
      </c>
      <c r="C89">
        <v>8</v>
      </c>
      <c r="D89">
        <v>1</v>
      </c>
      <c r="E89" s="40">
        <f>'Raw (R$)'!E89/'Raw (U$)'!$AC$1</f>
        <v>1840.4907975460123</v>
      </c>
      <c r="F89" s="60">
        <f>'Raw (R$)'!F89/'Raw (U$)'!$AC$1</f>
        <v>0</v>
      </c>
      <c r="G89" s="60">
        <f>'Raw (R$)'!G89/'Raw (U$)'!$AC$1</f>
        <v>0</v>
      </c>
      <c r="H89" s="40">
        <f>'Raw (R$)'!H89/'Raw (U$)'!$AC$1</f>
        <v>0</v>
      </c>
      <c r="I89" s="40">
        <f>'Raw (R$)'!I89/'Raw (U$)'!$AC$1</f>
        <v>0</v>
      </c>
      <c r="J89" s="40">
        <f>'Raw (R$)'!J89/'Raw (U$)'!$AC$1</f>
        <v>0</v>
      </c>
      <c r="K89" s="40">
        <f>'Raw (R$)'!K89/'Raw (U$)'!$AC$1</f>
        <v>2665.030674846626</v>
      </c>
      <c r="L89" s="40">
        <f>'Raw (R$)'!L89/'Raw (U$)'!$AC$1</f>
        <v>0</v>
      </c>
      <c r="M89" s="40">
        <f>'Raw (R$)'!M89/'Raw (U$)'!$AC$1</f>
        <v>0</v>
      </c>
      <c r="N89" s="40">
        <f>'Raw (R$)'!N89/'Raw (U$)'!$AC$1</f>
        <v>0</v>
      </c>
      <c r="O89" s="40">
        <f>'Raw (R$)'!O89/'Raw (U$)'!$AC$1</f>
        <v>0</v>
      </c>
      <c r="P89" s="40">
        <f>'Raw (R$)'!P89/'Raw (U$)'!$AC$1</f>
        <v>0</v>
      </c>
      <c r="Q89" s="40">
        <f>'Raw (R$)'!Q89/'Raw (U$)'!$AC$1</f>
        <v>0</v>
      </c>
      <c r="R89" s="40">
        <f>'Raw (R$)'!R89/'Raw (U$)'!$AC$1</f>
        <v>0</v>
      </c>
      <c r="S89" s="40">
        <f>'Raw (R$)'!S89/'Raw (U$)'!$AC$1</f>
        <v>0</v>
      </c>
      <c r="T89" s="40">
        <f>'Raw (R$)'!T89/'Raw (U$)'!$AC$1</f>
        <v>0</v>
      </c>
      <c r="U89" s="40">
        <f>'Raw (R$)'!U89/'Raw (U$)'!$AC$1</f>
        <v>0</v>
      </c>
      <c r="V89" s="40">
        <f>'Raw (R$)'!V89/'Raw (U$)'!$AC$1</f>
        <v>0</v>
      </c>
      <c r="W89" s="40">
        <f>'Raw (R$)'!W89/'Raw (U$)'!$AC$1</f>
        <v>0</v>
      </c>
      <c r="X89" s="40">
        <f>'Raw (R$)'!X89/'Raw (U$)'!$AC$1</f>
        <v>964.41717791411054</v>
      </c>
      <c r="Y89" s="40">
        <f>'Raw (R$)'!Y89/'Raw (U$)'!$AC$1</f>
        <v>0</v>
      </c>
      <c r="Z89" s="40">
        <f>'Raw (R$)'!Z89/'Raw (U$)'!$AC$1</f>
        <v>0</v>
      </c>
      <c r="AA89" s="40">
        <f>'Raw (R$)'!AA89/'Raw (U$)'!$AC$1</f>
        <v>5469.938650306749</v>
      </c>
      <c r="AB89" t="s">
        <v>40</v>
      </c>
    </row>
    <row r="90" spans="1:28" x14ac:dyDescent="0.2">
      <c r="A90" t="s">
        <v>40</v>
      </c>
      <c r="B90" t="s">
        <v>44</v>
      </c>
      <c r="C90">
        <v>3</v>
      </c>
      <c r="D90">
        <v>1</v>
      </c>
      <c r="E90" s="40">
        <f>'Raw (R$)'!E90/'Raw (U$)'!$AC$1</f>
        <v>0</v>
      </c>
      <c r="F90" s="60">
        <f>'Raw (R$)'!F90/'Raw (U$)'!$AC$1</f>
        <v>0</v>
      </c>
      <c r="G90" s="60">
        <f>'Raw (R$)'!G90/'Raw (U$)'!$AC$1</f>
        <v>0</v>
      </c>
      <c r="H90" s="40">
        <f>'Raw (R$)'!H90/'Raw (U$)'!$AC$1</f>
        <v>0</v>
      </c>
      <c r="I90" s="40">
        <f>'Raw (R$)'!I90/'Raw (U$)'!$AC$1</f>
        <v>0</v>
      </c>
      <c r="J90" s="40">
        <f>'Raw (R$)'!J90/'Raw (U$)'!$AC$1</f>
        <v>0</v>
      </c>
      <c r="K90" s="40">
        <f>'Raw (R$)'!K90/'Raw (U$)'!$AC$1</f>
        <v>533.74233128834362</v>
      </c>
      <c r="L90" s="40">
        <f>'Raw (R$)'!L90/'Raw (U$)'!$AC$1</f>
        <v>0</v>
      </c>
      <c r="M90" s="40">
        <f>'Raw (R$)'!M90/'Raw (U$)'!$AC$1</f>
        <v>368.0981595092025</v>
      </c>
      <c r="N90" s="40">
        <f>'Raw (R$)'!N90/'Raw (U$)'!$AC$1</f>
        <v>0</v>
      </c>
      <c r="O90" s="40">
        <f>'Raw (R$)'!O90/'Raw (U$)'!$AC$1</f>
        <v>0</v>
      </c>
      <c r="P90" s="40">
        <f>'Raw (R$)'!P90/'Raw (U$)'!$AC$1</f>
        <v>0</v>
      </c>
      <c r="Q90" s="40">
        <f>'Raw (R$)'!Q90/'Raw (U$)'!$AC$1</f>
        <v>0</v>
      </c>
      <c r="R90" s="40">
        <f>'Raw (R$)'!R90/'Raw (U$)'!$AC$1</f>
        <v>0</v>
      </c>
      <c r="S90" s="40">
        <f>'Raw (R$)'!S90/'Raw (U$)'!$AC$1</f>
        <v>0</v>
      </c>
      <c r="T90" s="40">
        <f>'Raw (R$)'!T90/'Raw (U$)'!$AC$1</f>
        <v>0</v>
      </c>
      <c r="U90" s="40">
        <f>'Raw (R$)'!U90/'Raw (U$)'!$AC$1</f>
        <v>0</v>
      </c>
      <c r="V90" s="40">
        <f>'Raw (R$)'!V90/'Raw (U$)'!$AC$1</f>
        <v>0</v>
      </c>
      <c r="W90" s="40">
        <f>'Raw (R$)'!W90/'Raw (U$)'!$AC$1</f>
        <v>0</v>
      </c>
      <c r="X90" s="40">
        <f>'Raw (R$)'!X90/'Raw (U$)'!$AC$1</f>
        <v>382.82208588957059</v>
      </c>
      <c r="Y90" s="40">
        <f>'Raw (R$)'!Y90/'Raw (U$)'!$AC$1</f>
        <v>0</v>
      </c>
      <c r="Z90" s="40">
        <f>'Raw (R$)'!Z90/'Raw (U$)'!$AC$1</f>
        <v>0</v>
      </c>
      <c r="AA90" s="40">
        <f>'Raw (R$)'!AA90/'Raw (U$)'!$AC$1</f>
        <v>1284.6625766871166</v>
      </c>
      <c r="AB90" t="s">
        <v>40</v>
      </c>
    </row>
    <row r="91" spans="1:28" x14ac:dyDescent="0.2">
      <c r="A91" t="s">
        <v>40</v>
      </c>
      <c r="B91" t="s">
        <v>44</v>
      </c>
      <c r="C91">
        <v>4</v>
      </c>
      <c r="D91">
        <v>1</v>
      </c>
      <c r="E91" s="40">
        <f>'Raw (R$)'!E91/'Raw (U$)'!$AC$1</f>
        <v>0</v>
      </c>
      <c r="F91" s="60">
        <f>'Raw (R$)'!F91/'Raw (U$)'!$AC$1</f>
        <v>0</v>
      </c>
      <c r="G91" s="60">
        <f>'Raw (R$)'!G91/'Raw (U$)'!$AC$1</f>
        <v>0</v>
      </c>
      <c r="H91" s="40">
        <f>'Raw (R$)'!H91/'Raw (U$)'!$AC$1</f>
        <v>0</v>
      </c>
      <c r="I91" s="40">
        <f>'Raw (R$)'!I91/'Raw (U$)'!$AC$1</f>
        <v>0</v>
      </c>
      <c r="J91" s="40">
        <f>'Raw (R$)'!J91/'Raw (U$)'!$AC$1</f>
        <v>0</v>
      </c>
      <c r="K91" s="40">
        <f>'Raw (R$)'!K91/'Raw (U$)'!$AC$1</f>
        <v>2760.7361963190187</v>
      </c>
      <c r="L91" s="40">
        <f>'Raw (R$)'!L91/'Raw (U$)'!$AC$1</f>
        <v>0</v>
      </c>
      <c r="M91" s="40">
        <f>'Raw (R$)'!M91/'Raw (U$)'!$AC$1</f>
        <v>0</v>
      </c>
      <c r="N91" s="40">
        <f>'Raw (R$)'!N91/'Raw (U$)'!$AC$1</f>
        <v>0</v>
      </c>
      <c r="O91" s="40">
        <f>'Raw (R$)'!O91/'Raw (U$)'!$AC$1</f>
        <v>0</v>
      </c>
      <c r="P91" s="40">
        <f>'Raw (R$)'!P91/'Raw (U$)'!$AC$1</f>
        <v>0</v>
      </c>
      <c r="Q91" s="40">
        <f>'Raw (R$)'!Q91/'Raw (U$)'!$AC$1</f>
        <v>0</v>
      </c>
      <c r="R91" s="40">
        <f>'Raw (R$)'!R91/'Raw (U$)'!$AC$1</f>
        <v>0</v>
      </c>
      <c r="S91" s="40">
        <f>'Raw (R$)'!S91/'Raw (U$)'!$AC$1</f>
        <v>5558.2822085889575</v>
      </c>
      <c r="T91" s="40">
        <f>'Raw (R$)'!T91/'Raw (U$)'!$AC$1</f>
        <v>0</v>
      </c>
      <c r="U91" s="40">
        <f>'Raw (R$)'!U91/'Raw (U$)'!$AC$1</f>
        <v>0</v>
      </c>
      <c r="V91" s="40">
        <f>'Raw (R$)'!V91/'Raw (U$)'!$AC$1</f>
        <v>0</v>
      </c>
      <c r="W91" s="40">
        <f>'Raw (R$)'!W91/'Raw (U$)'!$AC$1</f>
        <v>0</v>
      </c>
      <c r="X91" s="40">
        <f>'Raw (R$)'!X91/'Raw (U$)'!$AC$1</f>
        <v>375.46012269938655</v>
      </c>
      <c r="Y91" s="40">
        <f>'Raw (R$)'!Y91/'Raw (U$)'!$AC$1</f>
        <v>2665.030674846626</v>
      </c>
      <c r="Z91" s="40">
        <f>'Raw (R$)'!Z91/'Raw (U$)'!$AC$1</f>
        <v>0</v>
      </c>
      <c r="AA91" s="40">
        <f>'Raw (R$)'!AA91/'Raw (U$)'!$AC$1</f>
        <v>11359.509202453988</v>
      </c>
      <c r="AB91" t="s">
        <v>40</v>
      </c>
    </row>
    <row r="92" spans="1:28" x14ac:dyDescent="0.2">
      <c r="A92" t="s">
        <v>40</v>
      </c>
      <c r="B92" t="s">
        <v>44</v>
      </c>
      <c r="C92">
        <v>5</v>
      </c>
      <c r="D92">
        <v>1</v>
      </c>
      <c r="E92" s="40">
        <f>'Raw (R$)'!E92/'Raw (U$)'!$AC$1</f>
        <v>0</v>
      </c>
      <c r="F92" s="60">
        <f>'Raw (R$)'!F92/'Raw (U$)'!$AC$1</f>
        <v>0</v>
      </c>
      <c r="G92" s="60">
        <f>'Raw (R$)'!G92/'Raw (U$)'!$AC$1</f>
        <v>0</v>
      </c>
      <c r="H92" s="40">
        <f>'Raw (R$)'!H92/'Raw (U$)'!$AC$1</f>
        <v>0</v>
      </c>
      <c r="I92" s="40">
        <f>'Raw (R$)'!I92/'Raw (U$)'!$AC$1</f>
        <v>0</v>
      </c>
      <c r="J92" s="40">
        <f>'Raw (R$)'!J92/'Raw (U$)'!$AC$1</f>
        <v>0</v>
      </c>
      <c r="K92" s="40">
        <f>'Raw (R$)'!K92/'Raw (U$)'!$AC$1</f>
        <v>0</v>
      </c>
      <c r="L92" s="40">
        <f>'Raw (R$)'!L92/'Raw (U$)'!$AC$1</f>
        <v>0</v>
      </c>
      <c r="M92" s="40">
        <f>'Raw (R$)'!M92/'Raw (U$)'!$AC$1</f>
        <v>0</v>
      </c>
      <c r="N92" s="40">
        <f>'Raw (R$)'!N92/'Raw (U$)'!$AC$1</f>
        <v>0</v>
      </c>
      <c r="O92" s="40">
        <f>'Raw (R$)'!O92/'Raw (U$)'!$AC$1</f>
        <v>0</v>
      </c>
      <c r="P92" s="40">
        <f>'Raw (R$)'!P92/'Raw (U$)'!$AC$1</f>
        <v>0</v>
      </c>
      <c r="Q92" s="40">
        <f>'Raw (R$)'!Q92/'Raw (U$)'!$AC$1</f>
        <v>0</v>
      </c>
      <c r="R92" s="40">
        <f>'Raw (R$)'!R92/'Raw (U$)'!$AC$1</f>
        <v>0</v>
      </c>
      <c r="S92" s="40">
        <f>'Raw (R$)'!S92/'Raw (U$)'!$AC$1</f>
        <v>981.59509202453989</v>
      </c>
      <c r="T92" s="40">
        <f>'Raw (R$)'!T92/'Raw (U$)'!$AC$1</f>
        <v>0</v>
      </c>
      <c r="U92" s="40">
        <f>'Raw (R$)'!U92/'Raw (U$)'!$AC$1</f>
        <v>0</v>
      </c>
      <c r="V92" s="40">
        <f>'Raw (R$)'!V92/'Raw (U$)'!$AC$1</f>
        <v>0</v>
      </c>
      <c r="W92" s="40">
        <f>'Raw (R$)'!W92/'Raw (U$)'!$AC$1</f>
        <v>0</v>
      </c>
      <c r="X92" s="40">
        <f>'Raw (R$)'!X92/'Raw (U$)'!$AC$1</f>
        <v>375.46012269938655</v>
      </c>
      <c r="Y92" s="40">
        <f>'Raw (R$)'!Y92/'Raw (U$)'!$AC$1</f>
        <v>7995.0920245398775</v>
      </c>
      <c r="Z92" s="40">
        <f>'Raw (R$)'!Z92/'Raw (U$)'!$AC$1</f>
        <v>0</v>
      </c>
      <c r="AA92" s="40">
        <f>'Raw (R$)'!AA92/'Raw (U$)'!$AC$1</f>
        <v>9352.1472392638043</v>
      </c>
      <c r="AB92" t="s">
        <v>40</v>
      </c>
    </row>
    <row r="93" spans="1:28" x14ac:dyDescent="0.2">
      <c r="A93" t="s">
        <v>40</v>
      </c>
      <c r="B93" t="s">
        <v>44</v>
      </c>
      <c r="C93">
        <v>4</v>
      </c>
      <c r="D93">
        <v>1</v>
      </c>
      <c r="E93" s="40">
        <f>'Raw (R$)'!E93/'Raw (U$)'!$AC$1</f>
        <v>0</v>
      </c>
      <c r="F93" s="60">
        <f>'Raw (R$)'!F93/'Raw (U$)'!$AC$1</f>
        <v>0</v>
      </c>
      <c r="G93" s="60">
        <f>'Raw (R$)'!G93/'Raw (U$)'!$AC$1</f>
        <v>0</v>
      </c>
      <c r="H93" s="40">
        <f>'Raw (R$)'!H93/'Raw (U$)'!$AC$1</f>
        <v>0</v>
      </c>
      <c r="I93" s="40">
        <f>'Raw (R$)'!I93/'Raw (U$)'!$AC$1</f>
        <v>0</v>
      </c>
      <c r="J93" s="40">
        <f>'Raw (R$)'!J93/'Raw (U$)'!$AC$1</f>
        <v>0</v>
      </c>
      <c r="K93" s="40">
        <f>'Raw (R$)'!K93/'Raw (U$)'!$AC$1</f>
        <v>490.79754601226995</v>
      </c>
      <c r="L93" s="40">
        <f>'Raw (R$)'!L93/'Raw (U$)'!$AC$1</f>
        <v>0</v>
      </c>
      <c r="M93" s="40">
        <f>'Raw (R$)'!M93/'Raw (U$)'!$AC$1</f>
        <v>0</v>
      </c>
      <c r="N93" s="40">
        <f>'Raw (R$)'!N93/'Raw (U$)'!$AC$1</f>
        <v>0</v>
      </c>
      <c r="O93" s="40">
        <f>'Raw (R$)'!O93/'Raw (U$)'!$AC$1</f>
        <v>0</v>
      </c>
      <c r="P93" s="40">
        <f>'Raw (R$)'!P93/'Raw (U$)'!$AC$1</f>
        <v>0</v>
      </c>
      <c r="Q93" s="40">
        <f>'Raw (R$)'!Q93/'Raw (U$)'!$AC$1</f>
        <v>0</v>
      </c>
      <c r="R93" s="40">
        <f>'Raw (R$)'!R93/'Raw (U$)'!$AC$1</f>
        <v>0</v>
      </c>
      <c r="S93" s="40">
        <f>'Raw (R$)'!S93/'Raw (U$)'!$AC$1</f>
        <v>1472.39263803681</v>
      </c>
      <c r="T93" s="40">
        <f>'Raw (R$)'!T93/'Raw (U$)'!$AC$1</f>
        <v>0</v>
      </c>
      <c r="U93" s="40">
        <f>'Raw (R$)'!U93/'Raw (U$)'!$AC$1</f>
        <v>0</v>
      </c>
      <c r="V93" s="40">
        <f>'Raw (R$)'!V93/'Raw (U$)'!$AC$1</f>
        <v>0</v>
      </c>
      <c r="W93" s="40">
        <f>'Raw (R$)'!W93/'Raw (U$)'!$AC$1</f>
        <v>0</v>
      </c>
      <c r="X93" s="40">
        <f>'Raw (R$)'!X93/'Raw (U$)'!$AC$1</f>
        <v>0</v>
      </c>
      <c r="Y93" s="40">
        <f>'Raw (R$)'!Y93/'Raw (U$)'!$AC$1</f>
        <v>5153.3742331288349</v>
      </c>
      <c r="Z93" s="40">
        <f>'Raw (R$)'!Z93/'Raw (U$)'!$AC$1</f>
        <v>0</v>
      </c>
      <c r="AA93" s="40">
        <f>'Raw (R$)'!AA93/'Raw (U$)'!$AC$1</f>
        <v>7116.5644171779149</v>
      </c>
      <c r="AB93" t="s">
        <v>40</v>
      </c>
    </row>
    <row r="94" spans="1:28" x14ac:dyDescent="0.2">
      <c r="A94" t="s">
        <v>40</v>
      </c>
      <c r="B94" t="s">
        <v>44</v>
      </c>
      <c r="C94">
        <v>6</v>
      </c>
      <c r="D94">
        <v>1</v>
      </c>
      <c r="E94" s="40">
        <f>'Raw (R$)'!E94/'Raw (U$)'!$AC$1</f>
        <v>0</v>
      </c>
      <c r="F94" s="60">
        <f>'Raw (R$)'!F94/'Raw (U$)'!$AC$1</f>
        <v>0</v>
      </c>
      <c r="G94" s="60">
        <f>'Raw (R$)'!G94/'Raw (U$)'!$AC$1</f>
        <v>0</v>
      </c>
      <c r="H94" s="40">
        <f>'Raw (R$)'!H94/'Raw (U$)'!$AC$1</f>
        <v>0</v>
      </c>
      <c r="I94" s="40">
        <f>'Raw (R$)'!I94/'Raw (U$)'!$AC$1</f>
        <v>0</v>
      </c>
      <c r="J94" s="40">
        <f>'Raw (R$)'!J94/'Raw (U$)'!$AC$1</f>
        <v>0</v>
      </c>
      <c r="K94" s="40">
        <f>'Raw (R$)'!K94/'Raw (U$)'!$AC$1</f>
        <v>1766.8711656441719</v>
      </c>
      <c r="L94" s="40">
        <f>'Raw (R$)'!L94/'Raw (U$)'!$AC$1</f>
        <v>0</v>
      </c>
      <c r="M94" s="40">
        <f>'Raw (R$)'!M94/'Raw (U$)'!$AC$1</f>
        <v>368.0981595092025</v>
      </c>
      <c r="N94" s="40">
        <f>'Raw (R$)'!N94/'Raw (U$)'!$AC$1</f>
        <v>0</v>
      </c>
      <c r="O94" s="40">
        <f>'Raw (R$)'!O94/'Raw (U$)'!$AC$1</f>
        <v>0</v>
      </c>
      <c r="P94" s="40">
        <f>'Raw (R$)'!P94/'Raw (U$)'!$AC$1</f>
        <v>0</v>
      </c>
      <c r="Q94" s="40">
        <f>'Raw (R$)'!Q94/'Raw (U$)'!$AC$1</f>
        <v>0</v>
      </c>
      <c r="R94" s="40">
        <f>'Raw (R$)'!R94/'Raw (U$)'!$AC$1</f>
        <v>0</v>
      </c>
      <c r="S94" s="40">
        <f>'Raw (R$)'!S94/'Raw (U$)'!$AC$1</f>
        <v>0</v>
      </c>
      <c r="T94" s="40">
        <f>'Raw (R$)'!T94/'Raw (U$)'!$AC$1</f>
        <v>0</v>
      </c>
      <c r="U94" s="40">
        <f>'Raw (R$)'!U94/'Raw (U$)'!$AC$1</f>
        <v>0</v>
      </c>
      <c r="V94" s="40">
        <f>'Raw (R$)'!V94/'Raw (U$)'!$AC$1</f>
        <v>0</v>
      </c>
      <c r="W94" s="40">
        <f>'Raw (R$)'!W94/'Raw (U$)'!$AC$1</f>
        <v>0</v>
      </c>
      <c r="X94" s="40">
        <f>'Raw (R$)'!X94/'Raw (U$)'!$AC$1</f>
        <v>0</v>
      </c>
      <c r="Y94" s="40">
        <f>'Raw (R$)'!Y94/'Raw (U$)'!$AC$1</f>
        <v>2650.3067484662579</v>
      </c>
      <c r="Z94" s="40">
        <f>'Raw (R$)'!Z94/'Raw (U$)'!$AC$1</f>
        <v>0</v>
      </c>
      <c r="AA94" s="40">
        <f>'Raw (R$)'!AA94/'Raw (U$)'!$AC$1</f>
        <v>4785.2760736196324</v>
      </c>
      <c r="AB94" t="s">
        <v>40</v>
      </c>
    </row>
    <row r="95" spans="1:28" x14ac:dyDescent="0.2">
      <c r="A95" t="s">
        <v>40</v>
      </c>
      <c r="B95" t="s">
        <v>44</v>
      </c>
      <c r="C95">
        <v>2</v>
      </c>
      <c r="D95">
        <v>2</v>
      </c>
      <c r="E95" s="40">
        <f>'Raw (R$)'!E95/'Raw (U$)'!$AC$1</f>
        <v>0</v>
      </c>
      <c r="F95" s="60">
        <f>'Raw (R$)'!F95/'Raw (U$)'!$AC$1</f>
        <v>0</v>
      </c>
      <c r="G95" s="60">
        <f>'Raw (R$)'!G95/'Raw (U$)'!$AC$1</f>
        <v>0</v>
      </c>
      <c r="H95" s="40">
        <f>'Raw (R$)'!H95/'Raw (U$)'!$AC$1</f>
        <v>0</v>
      </c>
      <c r="I95" s="40">
        <f>'Raw (R$)'!I95/'Raw (U$)'!$AC$1</f>
        <v>0</v>
      </c>
      <c r="J95" s="40">
        <f>'Raw (R$)'!J95/'Raw (U$)'!$AC$1</f>
        <v>0</v>
      </c>
      <c r="K95" s="40">
        <f>'Raw (R$)'!K95/'Raw (U$)'!$AC$1</f>
        <v>0</v>
      </c>
      <c r="L95" s="40">
        <f>'Raw (R$)'!L95/'Raw (U$)'!$AC$1</f>
        <v>0</v>
      </c>
      <c r="M95" s="40">
        <f>'Raw (R$)'!M95/'Raw (U$)'!$AC$1</f>
        <v>368.0981595092025</v>
      </c>
      <c r="N95" s="40">
        <f>'Raw (R$)'!N95/'Raw (U$)'!$AC$1</f>
        <v>0</v>
      </c>
      <c r="O95" s="40">
        <f>'Raw (R$)'!O95/'Raw (U$)'!$AC$1</f>
        <v>0</v>
      </c>
      <c r="P95" s="40">
        <f>'Raw (R$)'!P95/'Raw (U$)'!$AC$1</f>
        <v>0</v>
      </c>
      <c r="Q95" s="40">
        <f>'Raw (R$)'!Q95/'Raw (U$)'!$AC$1</f>
        <v>0</v>
      </c>
      <c r="R95" s="40">
        <f>'Raw (R$)'!R95/'Raw (U$)'!$AC$1</f>
        <v>0</v>
      </c>
      <c r="S95" s="40">
        <f>'Raw (R$)'!S95/'Raw (U$)'!$AC$1</f>
        <v>1104.2944785276075</v>
      </c>
      <c r="T95" s="40">
        <f>'Raw (R$)'!T95/'Raw (U$)'!$AC$1</f>
        <v>0</v>
      </c>
      <c r="U95" s="40">
        <f>'Raw (R$)'!U95/'Raw (U$)'!$AC$1</f>
        <v>0</v>
      </c>
      <c r="V95" s="40">
        <f>'Raw (R$)'!V95/'Raw (U$)'!$AC$1</f>
        <v>0</v>
      </c>
      <c r="W95" s="40">
        <f>'Raw (R$)'!W95/'Raw (U$)'!$AC$1</f>
        <v>0</v>
      </c>
      <c r="X95" s="40">
        <f>'Raw (R$)'!X95/'Raw (U$)'!$AC$1</f>
        <v>0</v>
      </c>
      <c r="Y95" s="40">
        <f>'Raw (R$)'!Y95/'Raw (U$)'!$AC$1</f>
        <v>0</v>
      </c>
      <c r="Z95" s="40">
        <f>'Raw (R$)'!Z95/'Raw (U$)'!$AC$1</f>
        <v>0</v>
      </c>
      <c r="AA95" s="40">
        <f>'Raw (R$)'!AA95/'Raw (U$)'!$AC$1</f>
        <v>1472.39263803681</v>
      </c>
      <c r="AB95" t="s">
        <v>40</v>
      </c>
    </row>
    <row r="96" spans="1:28" x14ac:dyDescent="0.2">
      <c r="A96" t="s">
        <v>40</v>
      </c>
      <c r="B96" t="s">
        <v>44</v>
      </c>
      <c r="C96">
        <v>6</v>
      </c>
      <c r="D96">
        <v>1</v>
      </c>
      <c r="E96" s="40">
        <f>'Raw (R$)'!E96/'Raw (U$)'!$AC$1</f>
        <v>0</v>
      </c>
      <c r="F96" s="60">
        <f>'Raw (R$)'!F96/'Raw (U$)'!$AC$1</f>
        <v>0</v>
      </c>
      <c r="G96" s="60">
        <f>'Raw (R$)'!G96/'Raw (U$)'!$AC$1</f>
        <v>0</v>
      </c>
      <c r="H96" s="40">
        <f>'Raw (R$)'!H96/'Raw (U$)'!$AC$1</f>
        <v>0</v>
      </c>
      <c r="I96" s="40">
        <f>'Raw (R$)'!I96/'Raw (U$)'!$AC$1</f>
        <v>0</v>
      </c>
      <c r="J96" s="40">
        <f>'Raw (R$)'!J96/'Raw (U$)'!$AC$1</f>
        <v>0</v>
      </c>
      <c r="K96" s="40">
        <f>'Raw (R$)'!K96/'Raw (U$)'!$AC$1</f>
        <v>1116.5644171779143</v>
      </c>
      <c r="L96" s="40">
        <f>'Raw (R$)'!L96/'Raw (U$)'!$AC$1</f>
        <v>0</v>
      </c>
      <c r="M96" s="40">
        <f>'Raw (R$)'!M96/'Raw (U$)'!$AC$1</f>
        <v>0</v>
      </c>
      <c r="N96" s="40">
        <f>'Raw (R$)'!N96/'Raw (U$)'!$AC$1</f>
        <v>222.08588957055215</v>
      </c>
      <c r="O96" s="40">
        <f>'Raw (R$)'!O96/'Raw (U$)'!$AC$1</f>
        <v>0</v>
      </c>
      <c r="P96" s="40">
        <f>'Raw (R$)'!P96/'Raw (U$)'!$AC$1</f>
        <v>0</v>
      </c>
      <c r="Q96" s="40">
        <f>'Raw (R$)'!Q96/'Raw (U$)'!$AC$1</f>
        <v>0</v>
      </c>
      <c r="R96" s="40">
        <f>'Raw (R$)'!R96/'Raw (U$)'!$AC$1</f>
        <v>0</v>
      </c>
      <c r="S96" s="40">
        <f>'Raw (R$)'!S96/'Raw (U$)'!$AC$1</f>
        <v>306.74846625766872</v>
      </c>
      <c r="T96" s="40">
        <f>'Raw (R$)'!T96/'Raw (U$)'!$AC$1</f>
        <v>0</v>
      </c>
      <c r="U96" s="40">
        <f>'Raw (R$)'!U96/'Raw (U$)'!$AC$1</f>
        <v>0</v>
      </c>
      <c r="V96" s="40">
        <f>'Raw (R$)'!V96/'Raw (U$)'!$AC$1</f>
        <v>0</v>
      </c>
      <c r="W96" s="40">
        <f>'Raw (R$)'!W96/'Raw (U$)'!$AC$1</f>
        <v>0</v>
      </c>
      <c r="X96" s="40">
        <f>'Raw (R$)'!X96/'Raw (U$)'!$AC$1</f>
        <v>63.190184049079761</v>
      </c>
      <c r="Y96" s="40">
        <f>'Raw (R$)'!Y96/'Raw (U$)'!$AC$1</f>
        <v>0</v>
      </c>
      <c r="Z96" s="40">
        <f>'Raw (R$)'!Z96/'Raw (U$)'!$AC$1</f>
        <v>0</v>
      </c>
      <c r="AA96" s="40">
        <f>'Raw (R$)'!AA96/'Raw (U$)'!$AC$1</f>
        <v>1708.5889570552149</v>
      </c>
      <c r="AB96" t="s">
        <v>40</v>
      </c>
    </row>
    <row r="97" spans="1:28" x14ac:dyDescent="0.2">
      <c r="A97" t="s">
        <v>40</v>
      </c>
      <c r="B97" t="s">
        <v>45</v>
      </c>
      <c r="C97">
        <v>3</v>
      </c>
      <c r="D97">
        <v>1</v>
      </c>
      <c r="E97" s="40">
        <f>'Raw (R$)'!E97/'Raw (U$)'!$AC$1</f>
        <v>490.79754601226995</v>
      </c>
      <c r="F97" s="60">
        <f>'Raw (R$)'!F97/'Raw (U$)'!$AC$1</f>
        <v>0</v>
      </c>
      <c r="G97" s="60">
        <f>'Raw (R$)'!G97/'Raw (U$)'!$AC$1</f>
        <v>0</v>
      </c>
      <c r="H97" s="40">
        <f>'Raw (R$)'!H97/'Raw (U$)'!$AC$1</f>
        <v>0</v>
      </c>
      <c r="I97" s="40">
        <f>'Raw (R$)'!I97/'Raw (U$)'!$AC$1</f>
        <v>0</v>
      </c>
      <c r="J97" s="40">
        <f>'Raw (R$)'!J97/'Raw (U$)'!$AC$1</f>
        <v>0</v>
      </c>
      <c r="K97" s="40">
        <f>'Raw (R$)'!K97/'Raw (U$)'!$AC$1</f>
        <v>1104.2944785276075</v>
      </c>
      <c r="L97" s="40">
        <f>'Raw (R$)'!L97/'Raw (U$)'!$AC$1</f>
        <v>0</v>
      </c>
      <c r="M97" s="40">
        <f>'Raw (R$)'!M97/'Raw (U$)'!$AC$1</f>
        <v>1226.9938650306749</v>
      </c>
      <c r="N97" s="40">
        <f>'Raw (R$)'!N97/'Raw (U$)'!$AC$1</f>
        <v>0</v>
      </c>
      <c r="O97" s="40">
        <f>'Raw (R$)'!O97/'Raw (U$)'!$AC$1</f>
        <v>0</v>
      </c>
      <c r="P97" s="40">
        <f>'Raw (R$)'!P97/'Raw (U$)'!$AC$1</f>
        <v>0</v>
      </c>
      <c r="Q97" s="40">
        <f>'Raw (R$)'!Q97/'Raw (U$)'!$AC$1</f>
        <v>0</v>
      </c>
      <c r="R97" s="40">
        <f>'Raw (R$)'!R97/'Raw (U$)'!$AC$1</f>
        <v>0</v>
      </c>
      <c r="S97" s="40">
        <f>'Raw (R$)'!S97/'Raw (U$)'!$AC$1</f>
        <v>0</v>
      </c>
      <c r="T97" s="40">
        <f>'Raw (R$)'!T97/'Raw (U$)'!$AC$1</f>
        <v>0</v>
      </c>
      <c r="U97" s="40">
        <f>'Raw (R$)'!U97/'Raw (U$)'!$AC$1</f>
        <v>0</v>
      </c>
      <c r="V97" s="40">
        <f>'Raw (R$)'!V97/'Raw (U$)'!$AC$1</f>
        <v>0</v>
      </c>
      <c r="W97" s="40">
        <f>'Raw (R$)'!W97/'Raw (U$)'!$AC$1</f>
        <v>0</v>
      </c>
      <c r="X97" s="40">
        <f>'Raw (R$)'!X97/'Raw (U$)'!$AC$1</f>
        <v>375.46012269938655</v>
      </c>
      <c r="Y97" s="40">
        <f>'Raw (R$)'!Y97/'Raw (U$)'!$AC$1</f>
        <v>0</v>
      </c>
      <c r="Z97" s="40">
        <f>'Raw (R$)'!Z97/'Raw (U$)'!$AC$1</f>
        <v>0</v>
      </c>
      <c r="AA97" s="40">
        <f>'Raw (R$)'!AA97/'Raw (U$)'!$AC$1</f>
        <v>3197.5460122699387</v>
      </c>
      <c r="AB97" t="s">
        <v>40</v>
      </c>
    </row>
    <row r="98" spans="1:28" x14ac:dyDescent="0.2">
      <c r="A98" t="s">
        <v>40</v>
      </c>
      <c r="B98" t="s">
        <v>46</v>
      </c>
      <c r="C98">
        <v>2</v>
      </c>
      <c r="D98">
        <v>1</v>
      </c>
      <c r="E98" s="40">
        <f>'Raw (R$)'!E98/'Raw (U$)'!$AC$1</f>
        <v>1656.4417177914111</v>
      </c>
      <c r="F98" s="60">
        <f>'Raw (R$)'!F98/'Raw (U$)'!$AC$1</f>
        <v>0</v>
      </c>
      <c r="G98" s="60">
        <f>'Raw (R$)'!G98/'Raw (U$)'!$AC$1</f>
        <v>0</v>
      </c>
      <c r="H98" s="40">
        <f>'Raw (R$)'!H98/'Raw (U$)'!$AC$1</f>
        <v>0</v>
      </c>
      <c r="I98" s="40">
        <f>'Raw (R$)'!I98/'Raw (U$)'!$AC$1</f>
        <v>0</v>
      </c>
      <c r="J98" s="40">
        <f>'Raw (R$)'!J98/'Raw (U$)'!$AC$1</f>
        <v>0</v>
      </c>
      <c r="K98" s="40">
        <f>'Raw (R$)'!K98/'Raw (U$)'!$AC$1</f>
        <v>920.24539877300617</v>
      </c>
      <c r="L98" s="40">
        <f>'Raw (R$)'!L98/'Raw (U$)'!$AC$1</f>
        <v>0</v>
      </c>
      <c r="M98" s="40">
        <f>'Raw (R$)'!M98/'Raw (U$)'!$AC$1</f>
        <v>306.74846625766872</v>
      </c>
      <c r="N98" s="40">
        <f>'Raw (R$)'!N98/'Raw (U$)'!$AC$1</f>
        <v>0</v>
      </c>
      <c r="O98" s="40">
        <f>'Raw (R$)'!O98/'Raw (U$)'!$AC$1</f>
        <v>0</v>
      </c>
      <c r="P98" s="40">
        <f>'Raw (R$)'!P98/'Raw (U$)'!$AC$1</f>
        <v>0</v>
      </c>
      <c r="Q98" s="40">
        <f>'Raw (R$)'!Q98/'Raw (U$)'!$AC$1</f>
        <v>0</v>
      </c>
      <c r="R98" s="40">
        <f>'Raw (R$)'!R98/'Raw (U$)'!$AC$1</f>
        <v>0</v>
      </c>
      <c r="S98" s="40">
        <f>'Raw (R$)'!S98/'Raw (U$)'!$AC$1</f>
        <v>368.0981595092025</v>
      </c>
      <c r="T98" s="40">
        <f>'Raw (R$)'!T98/'Raw (U$)'!$AC$1</f>
        <v>0</v>
      </c>
      <c r="U98" s="40">
        <f>'Raw (R$)'!U98/'Raw (U$)'!$AC$1</f>
        <v>0</v>
      </c>
      <c r="V98" s="40">
        <f>'Raw (R$)'!V98/'Raw (U$)'!$AC$1</f>
        <v>0</v>
      </c>
      <c r="W98" s="40">
        <f>'Raw (R$)'!W98/'Raw (U$)'!$AC$1</f>
        <v>0</v>
      </c>
      <c r="X98" s="40">
        <f>'Raw (R$)'!X98/'Raw (U$)'!$AC$1</f>
        <v>0</v>
      </c>
      <c r="Y98" s="40">
        <f>'Raw (R$)'!Y98/'Raw (U$)'!$AC$1</f>
        <v>0</v>
      </c>
      <c r="Z98" s="40">
        <f>'Raw (R$)'!Z98/'Raw (U$)'!$AC$1</f>
        <v>5330.0613496932519</v>
      </c>
      <c r="AA98" s="40">
        <f>'Raw (R$)'!AA98/'Raw (U$)'!$AC$1</f>
        <v>8581.5950920245396</v>
      </c>
      <c r="AB98" t="s">
        <v>40</v>
      </c>
    </row>
    <row r="99" spans="1:28" x14ac:dyDescent="0.2">
      <c r="A99" t="s">
        <v>40</v>
      </c>
      <c r="B99" t="s">
        <v>47</v>
      </c>
      <c r="C99">
        <v>2</v>
      </c>
      <c r="D99">
        <v>1</v>
      </c>
      <c r="E99" s="40">
        <f>'Raw (R$)'!E99/'Raw (U$)'!$AC$1</f>
        <v>460.12269938650309</v>
      </c>
      <c r="F99" s="60">
        <f>'Raw (R$)'!F99/'Raw (U$)'!$AC$1</f>
        <v>0</v>
      </c>
      <c r="G99" s="60">
        <f>'Raw (R$)'!G99/'Raw (U$)'!$AC$1</f>
        <v>0</v>
      </c>
      <c r="H99" s="40">
        <f>'Raw (R$)'!H99/'Raw (U$)'!$AC$1</f>
        <v>0</v>
      </c>
      <c r="I99" s="40">
        <f>'Raw (R$)'!I99/'Raw (U$)'!$AC$1</f>
        <v>0</v>
      </c>
      <c r="J99" s="40">
        <f>'Raw (R$)'!J99/'Raw (U$)'!$AC$1</f>
        <v>0</v>
      </c>
      <c r="K99" s="40">
        <f>'Raw (R$)'!K99/'Raw (U$)'!$AC$1</f>
        <v>36809.815950920245</v>
      </c>
      <c r="L99" s="40">
        <f>'Raw (R$)'!L99/'Raw (U$)'!$AC$1</f>
        <v>0</v>
      </c>
      <c r="M99" s="40">
        <f>'Raw (R$)'!M99/'Raw (U$)'!$AC$1</f>
        <v>0</v>
      </c>
      <c r="N99" s="40">
        <f>'Raw (R$)'!N99/'Raw (U$)'!$AC$1</f>
        <v>0</v>
      </c>
      <c r="O99" s="40">
        <f>'Raw (R$)'!O99/'Raw (U$)'!$AC$1</f>
        <v>0</v>
      </c>
      <c r="P99" s="40">
        <f>'Raw (R$)'!P99/'Raw (U$)'!$AC$1</f>
        <v>0</v>
      </c>
      <c r="Q99" s="40">
        <f>'Raw (R$)'!Q99/'Raw (U$)'!$AC$1</f>
        <v>0</v>
      </c>
      <c r="R99" s="40">
        <f>'Raw (R$)'!R99/'Raw (U$)'!$AC$1</f>
        <v>0</v>
      </c>
      <c r="S99" s="40">
        <f>'Raw (R$)'!S99/'Raw (U$)'!$AC$1</f>
        <v>2120.2453987730064</v>
      </c>
      <c r="T99" s="40">
        <f>'Raw (R$)'!T99/'Raw (U$)'!$AC$1</f>
        <v>0</v>
      </c>
      <c r="U99" s="40">
        <f>'Raw (R$)'!U99/'Raw (U$)'!$AC$1</f>
        <v>0</v>
      </c>
      <c r="V99" s="40">
        <f>'Raw (R$)'!V99/'Raw (U$)'!$AC$1</f>
        <v>0</v>
      </c>
      <c r="W99" s="40">
        <f>'Raw (R$)'!W99/'Raw (U$)'!$AC$1</f>
        <v>0</v>
      </c>
      <c r="X99" s="40">
        <f>'Raw (R$)'!X99/'Raw (U$)'!$AC$1</f>
        <v>0</v>
      </c>
      <c r="Y99" s="40">
        <f>'Raw (R$)'!Y99/'Raw (U$)'!$AC$1</f>
        <v>0</v>
      </c>
      <c r="Z99" s="40">
        <f>'Raw (R$)'!Z99/'Raw (U$)'!$AC$1</f>
        <v>2665.030674846626</v>
      </c>
      <c r="AA99" s="40">
        <f>'Raw (R$)'!AA99/'Raw (U$)'!$AC$1</f>
        <v>42055.21472392638</v>
      </c>
      <c r="AB99" t="s">
        <v>40</v>
      </c>
    </row>
    <row r="100" spans="1:28" x14ac:dyDescent="0.2">
      <c r="A100" t="s">
        <v>40</v>
      </c>
      <c r="B100" t="s">
        <v>48</v>
      </c>
      <c r="C100">
        <v>3</v>
      </c>
      <c r="D100">
        <v>1</v>
      </c>
      <c r="E100" s="40">
        <f>'Raw (R$)'!E100/'Raw (U$)'!$AC$1</f>
        <v>0</v>
      </c>
      <c r="F100" s="60">
        <f>'Raw (R$)'!F100/'Raw (U$)'!$AC$1</f>
        <v>0</v>
      </c>
      <c r="G100" s="60">
        <f>'Raw (R$)'!G100/'Raw (U$)'!$AC$1</f>
        <v>0</v>
      </c>
      <c r="H100" s="40">
        <f>'Raw (R$)'!H100/'Raw (U$)'!$AC$1</f>
        <v>0</v>
      </c>
      <c r="I100" s="40">
        <f>'Raw (R$)'!I100/'Raw (U$)'!$AC$1</f>
        <v>0</v>
      </c>
      <c r="J100" s="40">
        <f>'Raw (R$)'!J100/'Raw (U$)'!$AC$1</f>
        <v>0</v>
      </c>
      <c r="K100" s="40">
        <f>'Raw (R$)'!K100/'Raw (U$)'!$AC$1</f>
        <v>8282.2085889570553</v>
      </c>
      <c r="L100" s="40">
        <f>'Raw (R$)'!L100/'Raw (U$)'!$AC$1</f>
        <v>0</v>
      </c>
      <c r="M100" s="40">
        <f>'Raw (R$)'!M100/'Raw (U$)'!$AC$1</f>
        <v>932.51533742331299</v>
      </c>
      <c r="N100" s="40">
        <f>'Raw (R$)'!N100/'Raw (U$)'!$AC$1</f>
        <v>0</v>
      </c>
      <c r="O100" s="40">
        <f>'Raw (R$)'!O100/'Raw (U$)'!$AC$1</f>
        <v>0</v>
      </c>
      <c r="P100" s="40">
        <f>'Raw (R$)'!P100/'Raw (U$)'!$AC$1</f>
        <v>0</v>
      </c>
      <c r="Q100" s="40">
        <f>'Raw (R$)'!Q100/'Raw (U$)'!$AC$1</f>
        <v>0</v>
      </c>
      <c r="R100" s="40">
        <f>'Raw (R$)'!R100/'Raw (U$)'!$AC$1</f>
        <v>0</v>
      </c>
      <c r="S100" s="40">
        <f>'Raw (R$)'!S100/'Raw (U$)'!$AC$1</f>
        <v>0</v>
      </c>
      <c r="T100" s="40">
        <f>'Raw (R$)'!T100/'Raw (U$)'!$AC$1</f>
        <v>0</v>
      </c>
      <c r="U100" s="40">
        <f>'Raw (R$)'!U100/'Raw (U$)'!$AC$1</f>
        <v>0</v>
      </c>
      <c r="V100" s="40">
        <f>'Raw (R$)'!V100/'Raw (U$)'!$AC$1</f>
        <v>0</v>
      </c>
      <c r="W100" s="40">
        <f>'Raw (R$)'!W100/'Raw (U$)'!$AC$1</f>
        <v>0</v>
      </c>
      <c r="X100" s="40">
        <f>'Raw (R$)'!X100/'Raw (U$)'!$AC$1</f>
        <v>412.26993865030676</v>
      </c>
      <c r="Y100" s="40">
        <f>'Raw (R$)'!Y100/'Raw (U$)'!$AC$1</f>
        <v>2665.030674846626</v>
      </c>
      <c r="Z100" s="40">
        <f>'Raw (R$)'!Z100/'Raw (U$)'!$AC$1</f>
        <v>0</v>
      </c>
      <c r="AA100" s="40">
        <f>'Raw (R$)'!AA100/'Raw (U$)'!$AC$1</f>
        <v>12292.024539877302</v>
      </c>
      <c r="AB100" t="s">
        <v>40</v>
      </c>
    </row>
    <row r="101" spans="1:28" x14ac:dyDescent="0.2">
      <c r="A101" t="s">
        <v>40</v>
      </c>
      <c r="B101" t="s">
        <v>45</v>
      </c>
      <c r="C101">
        <v>6</v>
      </c>
      <c r="D101">
        <v>1</v>
      </c>
      <c r="E101" s="40">
        <f>'Raw (R$)'!E101/'Raw (U$)'!$AC$1</f>
        <v>1533.7423312883436</v>
      </c>
      <c r="F101" s="60">
        <f>'Raw (R$)'!F101/'Raw (U$)'!$AC$1</f>
        <v>0</v>
      </c>
      <c r="G101" s="60">
        <f>'Raw (R$)'!G101/'Raw (U$)'!$AC$1</f>
        <v>0</v>
      </c>
      <c r="H101" s="40">
        <f>'Raw (R$)'!H101/'Raw (U$)'!$AC$1</f>
        <v>0</v>
      </c>
      <c r="I101" s="40">
        <f>'Raw (R$)'!I101/'Raw (U$)'!$AC$1</f>
        <v>0</v>
      </c>
      <c r="J101" s="40">
        <f>'Raw (R$)'!J101/'Raw (U$)'!$AC$1</f>
        <v>0</v>
      </c>
      <c r="K101" s="40">
        <f>'Raw (R$)'!K101/'Raw (U$)'!$AC$1</f>
        <v>613.49693251533745</v>
      </c>
      <c r="L101" s="40">
        <f>'Raw (R$)'!L101/'Raw (U$)'!$AC$1</f>
        <v>0</v>
      </c>
      <c r="M101" s="40">
        <f>'Raw (R$)'!M101/'Raw (U$)'!$AC$1</f>
        <v>0</v>
      </c>
      <c r="N101" s="40">
        <f>'Raw (R$)'!N101/'Raw (U$)'!$AC$1</f>
        <v>920.24539877300617</v>
      </c>
      <c r="O101" s="40">
        <f>'Raw (R$)'!O101/'Raw (U$)'!$AC$1</f>
        <v>0</v>
      </c>
      <c r="P101" s="40">
        <f>'Raw (R$)'!P101/'Raw (U$)'!$AC$1</f>
        <v>0</v>
      </c>
      <c r="Q101" s="40">
        <f>'Raw (R$)'!Q101/'Raw (U$)'!$AC$1</f>
        <v>0</v>
      </c>
      <c r="R101" s="40">
        <f>'Raw (R$)'!R101/'Raw (U$)'!$AC$1</f>
        <v>0</v>
      </c>
      <c r="S101" s="40">
        <f>'Raw (R$)'!S101/'Raw (U$)'!$AC$1</f>
        <v>7361.9631901840494</v>
      </c>
      <c r="T101" s="40">
        <f>'Raw (R$)'!T101/'Raw (U$)'!$AC$1</f>
        <v>0</v>
      </c>
      <c r="U101" s="40">
        <f>'Raw (R$)'!U101/'Raw (U$)'!$AC$1</f>
        <v>0</v>
      </c>
      <c r="V101" s="40">
        <f>'Raw (R$)'!V101/'Raw (U$)'!$AC$1</f>
        <v>0</v>
      </c>
      <c r="W101" s="40">
        <f>'Raw (R$)'!W101/'Raw (U$)'!$AC$1</f>
        <v>0</v>
      </c>
      <c r="X101" s="40">
        <f>'Raw (R$)'!X101/'Raw (U$)'!$AC$1</f>
        <v>34.355828220858896</v>
      </c>
      <c r="Y101" s="40">
        <f>'Raw (R$)'!Y101/'Raw (U$)'!$AC$1</f>
        <v>0</v>
      </c>
      <c r="Z101" s="40">
        <f>'Raw (R$)'!Z101/'Raw (U$)'!$AC$1</f>
        <v>0</v>
      </c>
      <c r="AA101" s="40">
        <f>'Raw (R$)'!AA101/'Raw (U$)'!$AC$1</f>
        <v>10463.803680981595</v>
      </c>
      <c r="AB101" t="s">
        <v>40</v>
      </c>
    </row>
    <row r="102" spans="1:28" x14ac:dyDescent="0.2">
      <c r="A102" t="s">
        <v>40</v>
      </c>
      <c r="B102" t="s">
        <v>41</v>
      </c>
      <c r="C102">
        <v>5</v>
      </c>
      <c r="D102">
        <v>1</v>
      </c>
      <c r="E102" s="40">
        <f>'Raw (R$)'!E102/'Raw (U$)'!$AC$1</f>
        <v>490.79754601226995</v>
      </c>
      <c r="F102" s="60">
        <f>'Raw (R$)'!F102/'Raw (U$)'!$AC$1</f>
        <v>0</v>
      </c>
      <c r="G102" s="60">
        <f>'Raw (R$)'!G102/'Raw (U$)'!$AC$1</f>
        <v>0</v>
      </c>
      <c r="H102" s="40">
        <f>'Raw (R$)'!H102/'Raw (U$)'!$AC$1</f>
        <v>0</v>
      </c>
      <c r="I102" s="40">
        <f>'Raw (R$)'!I102/'Raw (U$)'!$AC$1</f>
        <v>0</v>
      </c>
      <c r="J102" s="40">
        <f>'Raw (R$)'!J102/'Raw (U$)'!$AC$1</f>
        <v>0</v>
      </c>
      <c r="K102" s="40">
        <f>'Raw (R$)'!K102/'Raw (U$)'!$AC$1</f>
        <v>0</v>
      </c>
      <c r="L102" s="40">
        <f>'Raw (R$)'!L102/'Raw (U$)'!$AC$1</f>
        <v>0</v>
      </c>
      <c r="M102" s="40">
        <f>'Raw (R$)'!M102/'Raw (U$)'!$AC$1</f>
        <v>2665.030674846626</v>
      </c>
      <c r="N102" s="40">
        <f>'Raw (R$)'!N102/'Raw (U$)'!$AC$1</f>
        <v>0</v>
      </c>
      <c r="O102" s="40">
        <f>'Raw (R$)'!O102/'Raw (U$)'!$AC$1</f>
        <v>0</v>
      </c>
      <c r="P102" s="40">
        <f>'Raw (R$)'!P102/'Raw (U$)'!$AC$1</f>
        <v>0</v>
      </c>
      <c r="Q102" s="40">
        <f>'Raw (R$)'!Q102/'Raw (U$)'!$AC$1</f>
        <v>0</v>
      </c>
      <c r="R102" s="40">
        <f>'Raw (R$)'!R102/'Raw (U$)'!$AC$1</f>
        <v>0</v>
      </c>
      <c r="S102" s="40">
        <f>'Raw (R$)'!S102/'Raw (U$)'!$AC$1</f>
        <v>0</v>
      </c>
      <c r="T102" s="40">
        <f>'Raw (R$)'!T102/'Raw (U$)'!$AC$1</f>
        <v>0</v>
      </c>
      <c r="U102" s="40">
        <f>'Raw (R$)'!U102/'Raw (U$)'!$AC$1</f>
        <v>0</v>
      </c>
      <c r="V102" s="40">
        <f>'Raw (R$)'!V102/'Raw (U$)'!$AC$1</f>
        <v>0</v>
      </c>
      <c r="W102" s="40">
        <f>'Raw (R$)'!W102/'Raw (U$)'!$AC$1</f>
        <v>0</v>
      </c>
      <c r="X102" s="40">
        <f>'Raw (R$)'!X102/'Raw (U$)'!$AC$1</f>
        <v>0</v>
      </c>
      <c r="Y102" s="40">
        <f>'Raw (R$)'!Y102/'Raw (U$)'!$AC$1</f>
        <v>222.08588957055215</v>
      </c>
      <c r="Z102" s="40">
        <f>'Raw (R$)'!Z102/'Raw (U$)'!$AC$1</f>
        <v>0</v>
      </c>
      <c r="AA102" s="40">
        <f>'Raw (R$)'!AA102/'Raw (U$)'!$AC$1</f>
        <v>3377.9141104294481</v>
      </c>
      <c r="AB102" t="s">
        <v>40</v>
      </c>
    </row>
    <row r="103" spans="1:28" x14ac:dyDescent="0.2">
      <c r="A103" t="s">
        <v>40</v>
      </c>
      <c r="B103" t="s">
        <v>46</v>
      </c>
      <c r="C103">
        <v>5</v>
      </c>
      <c r="D103">
        <v>1</v>
      </c>
      <c r="E103" s="40">
        <f>'Raw (R$)'!E103/'Raw (U$)'!$AC$1</f>
        <v>1625.7668711656443</v>
      </c>
      <c r="F103" s="60">
        <f>'Raw (R$)'!F103/'Raw (U$)'!$AC$1</f>
        <v>0</v>
      </c>
      <c r="G103" s="60">
        <f>'Raw (R$)'!G103/'Raw (U$)'!$AC$1</f>
        <v>0</v>
      </c>
      <c r="H103" s="40">
        <f>'Raw (R$)'!H103/'Raw (U$)'!$AC$1</f>
        <v>0</v>
      </c>
      <c r="I103" s="40">
        <f>'Raw (R$)'!I103/'Raw (U$)'!$AC$1</f>
        <v>0</v>
      </c>
      <c r="J103" s="40">
        <f>'Raw (R$)'!J103/'Raw (U$)'!$AC$1</f>
        <v>0</v>
      </c>
      <c r="K103" s="40">
        <f>'Raw (R$)'!K103/'Raw (U$)'!$AC$1</f>
        <v>12957.055214723927</v>
      </c>
      <c r="L103" s="40">
        <f>'Raw (R$)'!L103/'Raw (U$)'!$AC$1</f>
        <v>0</v>
      </c>
      <c r="M103" s="40">
        <f>'Raw (R$)'!M103/'Raw (U$)'!$AC$1</f>
        <v>184.04907975460125</v>
      </c>
      <c r="N103" s="40">
        <f>'Raw (R$)'!N103/'Raw (U$)'!$AC$1</f>
        <v>0</v>
      </c>
      <c r="O103" s="40">
        <f>'Raw (R$)'!O103/'Raw (U$)'!$AC$1</f>
        <v>0</v>
      </c>
      <c r="P103" s="40">
        <f>'Raw (R$)'!P103/'Raw (U$)'!$AC$1</f>
        <v>0</v>
      </c>
      <c r="Q103" s="40">
        <f>'Raw (R$)'!Q103/'Raw (U$)'!$AC$1</f>
        <v>0</v>
      </c>
      <c r="R103" s="40">
        <f>'Raw (R$)'!R103/'Raw (U$)'!$AC$1</f>
        <v>0</v>
      </c>
      <c r="S103" s="40">
        <f>'Raw (R$)'!S103/'Raw (U$)'!$AC$1</f>
        <v>0</v>
      </c>
      <c r="T103" s="40">
        <f>'Raw (R$)'!T103/'Raw (U$)'!$AC$1</f>
        <v>0</v>
      </c>
      <c r="U103" s="40">
        <f>'Raw (R$)'!U103/'Raw (U$)'!$AC$1</f>
        <v>0</v>
      </c>
      <c r="V103" s="40">
        <f>'Raw (R$)'!V103/'Raw (U$)'!$AC$1</f>
        <v>0</v>
      </c>
      <c r="W103" s="40">
        <f>'Raw (R$)'!W103/'Raw (U$)'!$AC$1</f>
        <v>0</v>
      </c>
      <c r="X103" s="40">
        <f>'Raw (R$)'!X103/'Raw (U$)'!$AC$1</f>
        <v>68.404907975460134</v>
      </c>
      <c r="Y103" s="40">
        <f>'Raw (R$)'!Y103/'Raw (U$)'!$AC$1</f>
        <v>0</v>
      </c>
      <c r="Z103" s="40">
        <f>'Raw (R$)'!Z103/'Raw (U$)'!$AC$1</f>
        <v>39.877300613496935</v>
      </c>
      <c r="AA103" s="40">
        <f>'Raw (R$)'!AA103/'Raw (U$)'!$AC$1</f>
        <v>14875.15337423313</v>
      </c>
      <c r="AB103" t="s">
        <v>40</v>
      </c>
    </row>
    <row r="104" spans="1:28" x14ac:dyDescent="0.2">
      <c r="A104" t="s">
        <v>40</v>
      </c>
      <c r="B104" t="s">
        <v>45</v>
      </c>
      <c r="C104">
        <v>4</v>
      </c>
      <c r="D104">
        <v>1</v>
      </c>
      <c r="E104" s="40">
        <f>'Raw (R$)'!E104/'Raw (U$)'!$AC$1</f>
        <v>0</v>
      </c>
      <c r="F104" s="60">
        <f>'Raw (R$)'!F104/'Raw (U$)'!$AC$1</f>
        <v>0</v>
      </c>
      <c r="G104" s="60">
        <f>'Raw (R$)'!G104/'Raw (U$)'!$AC$1</f>
        <v>0</v>
      </c>
      <c r="H104" s="40">
        <f>'Raw (R$)'!H104/'Raw (U$)'!$AC$1</f>
        <v>0</v>
      </c>
      <c r="I104" s="40">
        <f>'Raw (R$)'!I104/'Raw (U$)'!$AC$1</f>
        <v>0</v>
      </c>
      <c r="J104" s="40">
        <f>'Raw (R$)'!J104/'Raw (U$)'!$AC$1</f>
        <v>0</v>
      </c>
      <c r="K104" s="40">
        <f>'Raw (R$)'!K104/'Raw (U$)'!$AC$1</f>
        <v>3128.8343558282209</v>
      </c>
      <c r="L104" s="40">
        <f>'Raw (R$)'!L104/'Raw (U$)'!$AC$1</f>
        <v>0</v>
      </c>
      <c r="M104" s="40">
        <f>'Raw (R$)'!M104/'Raw (U$)'!$AC$1</f>
        <v>0</v>
      </c>
      <c r="N104" s="40">
        <f>'Raw (R$)'!N104/'Raw (U$)'!$AC$1</f>
        <v>0</v>
      </c>
      <c r="O104" s="40">
        <f>'Raw (R$)'!O104/'Raw (U$)'!$AC$1</f>
        <v>0</v>
      </c>
      <c r="P104" s="40">
        <f>'Raw (R$)'!P104/'Raw (U$)'!$AC$1</f>
        <v>0</v>
      </c>
      <c r="Q104" s="40">
        <f>'Raw (R$)'!Q104/'Raw (U$)'!$AC$1</f>
        <v>0</v>
      </c>
      <c r="R104" s="40">
        <f>'Raw (R$)'!R104/'Raw (U$)'!$AC$1</f>
        <v>0</v>
      </c>
      <c r="S104" s="40">
        <f>'Raw (R$)'!S104/'Raw (U$)'!$AC$1</f>
        <v>0</v>
      </c>
      <c r="T104" s="40">
        <f>'Raw (R$)'!T104/'Raw (U$)'!$AC$1</f>
        <v>0</v>
      </c>
      <c r="U104" s="40">
        <f>'Raw (R$)'!U104/'Raw (U$)'!$AC$1</f>
        <v>0</v>
      </c>
      <c r="V104" s="40">
        <f>'Raw (R$)'!V104/'Raw (U$)'!$AC$1</f>
        <v>0</v>
      </c>
      <c r="W104" s="40">
        <f>'Raw (R$)'!W104/'Raw (U$)'!$AC$1</f>
        <v>0</v>
      </c>
      <c r="X104" s="40">
        <f>'Raw (R$)'!X104/'Raw (U$)'!$AC$1</f>
        <v>736.19631901840501</v>
      </c>
      <c r="Y104" s="40">
        <f>'Raw (R$)'!Y104/'Raw (U$)'!$AC$1</f>
        <v>0</v>
      </c>
      <c r="Z104" s="40">
        <f>'Raw (R$)'!Z104/'Raw (U$)'!$AC$1</f>
        <v>0</v>
      </c>
      <c r="AA104" s="40">
        <f>'Raw (R$)'!AA104/'Raw (U$)'!$AC$1</f>
        <v>3865.030674846626</v>
      </c>
      <c r="AB104" t="s">
        <v>40</v>
      </c>
    </row>
    <row r="105" spans="1:28" x14ac:dyDescent="0.2">
      <c r="A105" t="s">
        <v>40</v>
      </c>
      <c r="B105" t="s">
        <v>45</v>
      </c>
      <c r="C105">
        <v>3</v>
      </c>
      <c r="D105">
        <v>1</v>
      </c>
      <c r="E105" s="40">
        <f>'Raw (R$)'!E105/'Raw (U$)'!$AC$1</f>
        <v>368.0981595092025</v>
      </c>
      <c r="F105" s="60">
        <f>'Raw (R$)'!F105/'Raw (U$)'!$AC$1</f>
        <v>0</v>
      </c>
      <c r="G105" s="60">
        <f>'Raw (R$)'!G105/'Raw (U$)'!$AC$1</f>
        <v>0</v>
      </c>
      <c r="H105" s="40">
        <f>'Raw (R$)'!H105/'Raw (U$)'!$AC$1</f>
        <v>0</v>
      </c>
      <c r="I105" s="40">
        <f>'Raw (R$)'!I105/'Raw (U$)'!$AC$1</f>
        <v>0</v>
      </c>
      <c r="J105" s="40">
        <f>'Raw (R$)'!J105/'Raw (U$)'!$AC$1</f>
        <v>0</v>
      </c>
      <c r="K105" s="40">
        <f>'Raw (R$)'!K105/'Raw (U$)'!$AC$1</f>
        <v>0</v>
      </c>
      <c r="L105" s="40">
        <f>'Raw (R$)'!L105/'Raw (U$)'!$AC$1</f>
        <v>0</v>
      </c>
      <c r="M105" s="40">
        <f>'Raw (R$)'!M105/'Raw (U$)'!$AC$1</f>
        <v>920.24539877300617</v>
      </c>
      <c r="N105" s="40">
        <f>'Raw (R$)'!N105/'Raw (U$)'!$AC$1</f>
        <v>0</v>
      </c>
      <c r="O105" s="40">
        <f>'Raw (R$)'!O105/'Raw (U$)'!$AC$1</f>
        <v>0</v>
      </c>
      <c r="P105" s="40">
        <f>'Raw (R$)'!P105/'Raw (U$)'!$AC$1</f>
        <v>0</v>
      </c>
      <c r="Q105" s="40">
        <f>'Raw (R$)'!Q105/'Raw (U$)'!$AC$1</f>
        <v>0</v>
      </c>
      <c r="R105" s="40">
        <f>'Raw (R$)'!R105/'Raw (U$)'!$AC$1</f>
        <v>0</v>
      </c>
      <c r="S105" s="40">
        <f>'Raw (R$)'!S105/'Raw (U$)'!$AC$1</f>
        <v>920.24539877300617</v>
      </c>
      <c r="T105" s="40">
        <f>'Raw (R$)'!T105/'Raw (U$)'!$AC$1</f>
        <v>0</v>
      </c>
      <c r="U105" s="40">
        <f>'Raw (R$)'!U105/'Raw (U$)'!$AC$1</f>
        <v>0</v>
      </c>
      <c r="V105" s="40">
        <f>'Raw (R$)'!V105/'Raw (U$)'!$AC$1</f>
        <v>0</v>
      </c>
      <c r="W105" s="40">
        <f>'Raw (R$)'!W105/'Raw (U$)'!$AC$1</f>
        <v>0</v>
      </c>
      <c r="X105" s="40">
        <f>'Raw (R$)'!X105/'Raw (U$)'!$AC$1</f>
        <v>0</v>
      </c>
      <c r="Y105" s="40">
        <f>'Raw (R$)'!Y105/'Raw (U$)'!$AC$1</f>
        <v>0</v>
      </c>
      <c r="Z105" s="40">
        <f>'Raw (R$)'!Z105/'Raw (U$)'!$AC$1</f>
        <v>2665.030674846626</v>
      </c>
      <c r="AA105" s="40">
        <f>'Raw (R$)'!AA105/'Raw (U$)'!$AC$1</f>
        <v>4873.6196319018409</v>
      </c>
      <c r="AB105" t="s">
        <v>40</v>
      </c>
    </row>
    <row r="106" spans="1:28" x14ac:dyDescent="0.2">
      <c r="A106" t="s">
        <v>40</v>
      </c>
      <c r="B106" t="s">
        <v>49</v>
      </c>
      <c r="C106">
        <v>7</v>
      </c>
      <c r="D106">
        <v>1</v>
      </c>
      <c r="E106" s="40">
        <f>'Raw (R$)'!E106/'Raw (U$)'!$AC$1</f>
        <v>30.674846625766872</v>
      </c>
      <c r="F106" s="60">
        <f>'Raw (R$)'!F106/'Raw (U$)'!$AC$1</f>
        <v>0</v>
      </c>
      <c r="G106" s="60">
        <f>'Raw (R$)'!G106/'Raw (U$)'!$AC$1</f>
        <v>0</v>
      </c>
      <c r="H106" s="40">
        <f>'Raw (R$)'!H106/'Raw (U$)'!$AC$1</f>
        <v>0</v>
      </c>
      <c r="I106" s="40">
        <f>'Raw (R$)'!I106/'Raw (U$)'!$AC$1</f>
        <v>736.19631901840501</v>
      </c>
      <c r="J106" s="40">
        <f>'Raw (R$)'!J106/'Raw (U$)'!$AC$1</f>
        <v>0</v>
      </c>
      <c r="K106" s="40">
        <f>'Raw (R$)'!K106/'Raw (U$)'!$AC$1</f>
        <v>1840.4907975460123</v>
      </c>
      <c r="L106" s="40">
        <f>'Raw (R$)'!L106/'Raw (U$)'!$AC$1</f>
        <v>0</v>
      </c>
      <c r="M106" s="40">
        <f>'Raw (R$)'!M106/'Raw (U$)'!$AC$1</f>
        <v>0</v>
      </c>
      <c r="N106" s="40">
        <f>'Raw (R$)'!N106/'Raw (U$)'!$AC$1</f>
        <v>0</v>
      </c>
      <c r="O106" s="40">
        <f>'Raw (R$)'!O106/'Raw (U$)'!$AC$1</f>
        <v>0</v>
      </c>
      <c r="P106" s="40">
        <f>'Raw (R$)'!P106/'Raw (U$)'!$AC$1</f>
        <v>0</v>
      </c>
      <c r="Q106" s="40">
        <f>'Raw (R$)'!Q106/'Raw (U$)'!$AC$1</f>
        <v>0</v>
      </c>
      <c r="R106" s="40">
        <f>'Raw (R$)'!R106/'Raw (U$)'!$AC$1</f>
        <v>0</v>
      </c>
      <c r="S106" s="40">
        <f>'Raw (R$)'!S106/'Raw (U$)'!$AC$1</f>
        <v>736.19631901840501</v>
      </c>
      <c r="T106" s="40">
        <f>'Raw (R$)'!T106/'Raw (U$)'!$AC$1</f>
        <v>0</v>
      </c>
      <c r="U106" s="40">
        <f>'Raw (R$)'!U106/'Raw (U$)'!$AC$1</f>
        <v>0</v>
      </c>
      <c r="V106" s="40">
        <f>'Raw (R$)'!V106/'Raw (U$)'!$AC$1</f>
        <v>0</v>
      </c>
      <c r="W106" s="40">
        <f>'Raw (R$)'!W106/'Raw (U$)'!$AC$1</f>
        <v>0</v>
      </c>
      <c r="X106" s="40">
        <f>'Raw (R$)'!X106/'Raw (U$)'!$AC$1</f>
        <v>920.24539877300617</v>
      </c>
      <c r="Y106" s="40">
        <f>'Raw (R$)'!Y106/'Raw (U$)'!$AC$1</f>
        <v>0</v>
      </c>
      <c r="Z106" s="40">
        <f>'Raw (R$)'!Z106/'Raw (U$)'!$AC$1</f>
        <v>490.79754601226995</v>
      </c>
      <c r="AA106" s="40">
        <f>'Raw (R$)'!AA106/'Raw (U$)'!$AC$1</f>
        <v>4754.6012269938656</v>
      </c>
      <c r="AB106" t="s">
        <v>40</v>
      </c>
    </row>
    <row r="107" spans="1:28" x14ac:dyDescent="0.2">
      <c r="A107" t="s">
        <v>40</v>
      </c>
      <c r="B107" t="s">
        <v>50</v>
      </c>
      <c r="C107">
        <v>10</v>
      </c>
      <c r="D107">
        <v>1</v>
      </c>
      <c r="E107" s="40">
        <f>'Raw (R$)'!E107/'Raw (U$)'!$AC$1</f>
        <v>0</v>
      </c>
      <c r="F107" s="60">
        <f>'Raw (R$)'!F107/'Raw (U$)'!$AC$1</f>
        <v>0</v>
      </c>
      <c r="G107" s="60">
        <f>'Raw (R$)'!G107/'Raw (U$)'!$AC$1</f>
        <v>0</v>
      </c>
      <c r="H107" s="40">
        <f>'Raw (R$)'!H107/'Raw (U$)'!$AC$1</f>
        <v>0</v>
      </c>
      <c r="I107" s="40">
        <f>'Raw (R$)'!I107/'Raw (U$)'!$AC$1</f>
        <v>0</v>
      </c>
      <c r="J107" s="40">
        <f>'Raw (R$)'!J107/'Raw (U$)'!$AC$1</f>
        <v>0</v>
      </c>
      <c r="K107" s="40">
        <f>'Raw (R$)'!K107/'Raw (U$)'!$AC$1</f>
        <v>920.24539877300617</v>
      </c>
      <c r="L107" s="40">
        <f>'Raw (R$)'!L107/'Raw (U$)'!$AC$1</f>
        <v>0</v>
      </c>
      <c r="M107" s="40">
        <f>'Raw (R$)'!M107/'Raw (U$)'!$AC$1</f>
        <v>0</v>
      </c>
      <c r="N107" s="40">
        <f>'Raw (R$)'!N107/'Raw (U$)'!$AC$1</f>
        <v>0</v>
      </c>
      <c r="O107" s="40">
        <f>'Raw (R$)'!O107/'Raw (U$)'!$AC$1</f>
        <v>0</v>
      </c>
      <c r="P107" s="40">
        <f>'Raw (R$)'!P107/'Raw (U$)'!$AC$1</f>
        <v>0</v>
      </c>
      <c r="Q107" s="40">
        <f>'Raw (R$)'!Q107/'Raw (U$)'!$AC$1</f>
        <v>0</v>
      </c>
      <c r="R107" s="40">
        <f>'Raw (R$)'!R107/'Raw (U$)'!$AC$1</f>
        <v>0</v>
      </c>
      <c r="S107" s="40">
        <f>'Raw (R$)'!S107/'Raw (U$)'!$AC$1</f>
        <v>0</v>
      </c>
      <c r="T107" s="40">
        <f>'Raw (R$)'!T107/'Raw (U$)'!$AC$1</f>
        <v>0</v>
      </c>
      <c r="U107" s="40">
        <f>'Raw (R$)'!U107/'Raw (U$)'!$AC$1</f>
        <v>0</v>
      </c>
      <c r="V107" s="40">
        <f>'Raw (R$)'!V107/'Raw (U$)'!$AC$1</f>
        <v>0</v>
      </c>
      <c r="W107" s="40">
        <f>'Raw (R$)'!W107/'Raw (U$)'!$AC$1</f>
        <v>0</v>
      </c>
      <c r="X107" s="40">
        <f>'Raw (R$)'!X107/'Raw (U$)'!$AC$1</f>
        <v>883.43558282208596</v>
      </c>
      <c r="Y107" s="40">
        <f>'Raw (R$)'!Y107/'Raw (U$)'!$AC$1</f>
        <v>5153.3742331288349</v>
      </c>
      <c r="Z107" s="40">
        <f>'Raw (R$)'!Z107/'Raw (U$)'!$AC$1</f>
        <v>4049.0797546012273</v>
      </c>
      <c r="AA107" s="40">
        <f>'Raw (R$)'!AA107/'Raw (U$)'!$AC$1</f>
        <v>11006.134969325154</v>
      </c>
      <c r="AB107" t="s">
        <v>40</v>
      </c>
    </row>
    <row r="108" spans="1:28" x14ac:dyDescent="0.2">
      <c r="A108" t="s">
        <v>40</v>
      </c>
      <c r="B108" t="s">
        <v>42</v>
      </c>
      <c r="C108">
        <v>3</v>
      </c>
      <c r="D108">
        <v>1</v>
      </c>
      <c r="E108" s="40">
        <f>'Raw (R$)'!E108/'Raw (U$)'!$AC$1</f>
        <v>184.04907975460125</v>
      </c>
      <c r="F108" s="60">
        <f>'Raw (R$)'!F108/'Raw (U$)'!$AC$1</f>
        <v>0</v>
      </c>
      <c r="G108" s="60">
        <f>'Raw (R$)'!G108/'Raw (U$)'!$AC$1</f>
        <v>0</v>
      </c>
      <c r="H108" s="40">
        <f>'Raw (R$)'!H108/'Raw (U$)'!$AC$1</f>
        <v>0</v>
      </c>
      <c r="I108" s="40">
        <f>'Raw (R$)'!I108/'Raw (U$)'!$AC$1</f>
        <v>0</v>
      </c>
      <c r="J108" s="40">
        <f>'Raw (R$)'!J108/'Raw (U$)'!$AC$1</f>
        <v>0</v>
      </c>
      <c r="K108" s="40">
        <f>'Raw (R$)'!K108/'Raw (U$)'!$AC$1</f>
        <v>552.14723926380373</v>
      </c>
      <c r="L108" s="40">
        <f>'Raw (R$)'!L108/'Raw (U$)'!$AC$1</f>
        <v>0</v>
      </c>
      <c r="M108" s="40">
        <f>'Raw (R$)'!M108/'Raw (U$)'!$AC$1</f>
        <v>0</v>
      </c>
      <c r="N108" s="40">
        <f>'Raw (R$)'!N108/'Raw (U$)'!$AC$1</f>
        <v>0</v>
      </c>
      <c r="O108" s="40">
        <f>'Raw (R$)'!O108/'Raw (U$)'!$AC$1</f>
        <v>0</v>
      </c>
      <c r="P108" s="40">
        <f>'Raw (R$)'!P108/'Raw (U$)'!$AC$1</f>
        <v>0</v>
      </c>
      <c r="Q108" s="40">
        <f>'Raw (R$)'!Q108/'Raw (U$)'!$AC$1</f>
        <v>0</v>
      </c>
      <c r="R108" s="40">
        <f>'Raw (R$)'!R108/'Raw (U$)'!$AC$1</f>
        <v>0</v>
      </c>
      <c r="S108" s="40">
        <f>'Raw (R$)'!S108/'Raw (U$)'!$AC$1</f>
        <v>0</v>
      </c>
      <c r="T108" s="40">
        <f>'Raw (R$)'!T108/'Raw (U$)'!$AC$1</f>
        <v>0</v>
      </c>
      <c r="U108" s="40">
        <f>'Raw (R$)'!U108/'Raw (U$)'!$AC$1</f>
        <v>0</v>
      </c>
      <c r="V108" s="40">
        <f>'Raw (R$)'!V108/'Raw (U$)'!$AC$1</f>
        <v>0</v>
      </c>
      <c r="W108" s="40">
        <f>'Raw (R$)'!W108/'Raw (U$)'!$AC$1</f>
        <v>0</v>
      </c>
      <c r="X108" s="40">
        <f>'Raw (R$)'!X108/'Raw (U$)'!$AC$1</f>
        <v>375.46012269938655</v>
      </c>
      <c r="Y108" s="40">
        <f>'Raw (R$)'!Y108/'Raw (U$)'!$AC$1</f>
        <v>0</v>
      </c>
      <c r="Z108" s="40">
        <f>'Raw (R$)'!Z108/'Raw (U$)'!$AC$1</f>
        <v>0</v>
      </c>
      <c r="AA108" s="40">
        <f>'Raw (R$)'!AA108/'Raw (U$)'!$AC$1</f>
        <v>1111.6564417177915</v>
      </c>
      <c r="AB108" t="s">
        <v>40</v>
      </c>
    </row>
    <row r="109" spans="1:28" x14ac:dyDescent="0.2">
      <c r="A109" t="s">
        <v>40</v>
      </c>
      <c r="B109" t="s">
        <v>45</v>
      </c>
      <c r="C109">
        <v>3</v>
      </c>
      <c r="D109">
        <v>1</v>
      </c>
      <c r="E109" s="40">
        <f>'Raw (R$)'!E109/'Raw (U$)'!$AC$1</f>
        <v>429.44785276073623</v>
      </c>
      <c r="F109" s="60">
        <f>'Raw (R$)'!F109/'Raw (U$)'!$AC$1</f>
        <v>0</v>
      </c>
      <c r="G109" s="60">
        <f>'Raw (R$)'!G109/'Raw (U$)'!$AC$1</f>
        <v>0</v>
      </c>
      <c r="H109" s="40">
        <f>'Raw (R$)'!H109/'Raw (U$)'!$AC$1</f>
        <v>0</v>
      </c>
      <c r="I109" s="40">
        <f>'Raw (R$)'!I109/'Raw (U$)'!$AC$1</f>
        <v>0</v>
      </c>
      <c r="J109" s="40">
        <f>'Raw (R$)'!J109/'Raw (U$)'!$AC$1</f>
        <v>0</v>
      </c>
      <c r="K109" s="40">
        <f>'Raw (R$)'!K109/'Raw (U$)'!$AC$1</f>
        <v>0</v>
      </c>
      <c r="L109" s="40">
        <f>'Raw (R$)'!L109/'Raw (U$)'!$AC$1</f>
        <v>0</v>
      </c>
      <c r="M109" s="40">
        <f>'Raw (R$)'!M109/'Raw (U$)'!$AC$1</f>
        <v>7969.3251533742332</v>
      </c>
      <c r="N109" s="40">
        <f>'Raw (R$)'!N109/'Raw (U$)'!$AC$1</f>
        <v>0</v>
      </c>
      <c r="O109" s="40">
        <f>'Raw (R$)'!O109/'Raw (U$)'!$AC$1</f>
        <v>0</v>
      </c>
      <c r="P109" s="40">
        <f>'Raw (R$)'!P109/'Raw (U$)'!$AC$1</f>
        <v>0</v>
      </c>
      <c r="Q109" s="40">
        <f>'Raw (R$)'!Q109/'Raw (U$)'!$AC$1</f>
        <v>0</v>
      </c>
      <c r="R109" s="40">
        <f>'Raw (R$)'!R109/'Raw (U$)'!$AC$1</f>
        <v>0</v>
      </c>
      <c r="S109" s="40">
        <f>'Raw (R$)'!S109/'Raw (U$)'!$AC$1</f>
        <v>3911.0429447852762</v>
      </c>
      <c r="T109" s="40">
        <f>'Raw (R$)'!T109/'Raw (U$)'!$AC$1</f>
        <v>0</v>
      </c>
      <c r="U109" s="40">
        <f>'Raw (R$)'!U109/'Raw (U$)'!$AC$1</f>
        <v>0</v>
      </c>
      <c r="V109" s="40">
        <f>'Raw (R$)'!V109/'Raw (U$)'!$AC$1</f>
        <v>0</v>
      </c>
      <c r="W109" s="40">
        <f>'Raw (R$)'!W109/'Raw (U$)'!$AC$1</f>
        <v>0</v>
      </c>
      <c r="X109" s="40">
        <f>'Raw (R$)'!X109/'Raw (U$)'!$AC$1</f>
        <v>655.21472392638043</v>
      </c>
      <c r="Y109" s="40">
        <f>'Raw (R$)'!Y109/'Raw (U$)'!$AC$1</f>
        <v>0</v>
      </c>
      <c r="Z109" s="40">
        <f>'Raw (R$)'!Z109/'Raw (U$)'!$AC$1</f>
        <v>0</v>
      </c>
      <c r="AA109" s="40">
        <f>'Raw (R$)'!AA109/'Raw (U$)'!$AC$1</f>
        <v>12965.030674846626</v>
      </c>
      <c r="AB109" t="s">
        <v>40</v>
      </c>
    </row>
    <row r="110" spans="1:28" x14ac:dyDescent="0.2">
      <c r="A110" t="s">
        <v>40</v>
      </c>
      <c r="B110" t="s">
        <v>46</v>
      </c>
      <c r="C110">
        <v>8</v>
      </c>
      <c r="D110">
        <v>1</v>
      </c>
      <c r="E110" s="40">
        <f>'Raw (R$)'!E110/'Raw (U$)'!$AC$1</f>
        <v>323.92638036809819</v>
      </c>
      <c r="F110" s="60">
        <f>'Raw (R$)'!F110/'Raw (U$)'!$AC$1</f>
        <v>0</v>
      </c>
      <c r="G110" s="60">
        <f>'Raw (R$)'!G110/'Raw (U$)'!$AC$1</f>
        <v>0</v>
      </c>
      <c r="H110" s="40">
        <f>'Raw (R$)'!H110/'Raw (U$)'!$AC$1</f>
        <v>0</v>
      </c>
      <c r="I110" s="40">
        <f>'Raw (R$)'!I110/'Raw (U$)'!$AC$1</f>
        <v>0</v>
      </c>
      <c r="J110" s="40">
        <f>'Raw (R$)'!J110/'Raw (U$)'!$AC$1</f>
        <v>0</v>
      </c>
      <c r="K110" s="40">
        <f>'Raw (R$)'!K110/'Raw (U$)'!$AC$1</f>
        <v>1472.39263803681</v>
      </c>
      <c r="L110" s="40">
        <f>'Raw (R$)'!L110/'Raw (U$)'!$AC$1</f>
        <v>0</v>
      </c>
      <c r="M110" s="40">
        <f>'Raw (R$)'!M110/'Raw (U$)'!$AC$1</f>
        <v>1840.4907975460123</v>
      </c>
      <c r="N110" s="40">
        <f>'Raw (R$)'!N110/'Raw (U$)'!$AC$1</f>
        <v>0</v>
      </c>
      <c r="O110" s="40">
        <f>'Raw (R$)'!O110/'Raw (U$)'!$AC$1</f>
        <v>0</v>
      </c>
      <c r="P110" s="40">
        <f>'Raw (R$)'!P110/'Raw (U$)'!$AC$1</f>
        <v>0</v>
      </c>
      <c r="Q110" s="40">
        <f>'Raw (R$)'!Q110/'Raw (U$)'!$AC$1</f>
        <v>0</v>
      </c>
      <c r="R110" s="40">
        <f>'Raw (R$)'!R110/'Raw (U$)'!$AC$1</f>
        <v>0</v>
      </c>
      <c r="S110" s="40">
        <f>'Raw (R$)'!S110/'Raw (U$)'!$AC$1</f>
        <v>0</v>
      </c>
      <c r="T110" s="40">
        <f>'Raw (R$)'!T110/'Raw (U$)'!$AC$1</f>
        <v>0</v>
      </c>
      <c r="U110" s="40">
        <f>'Raw (R$)'!U110/'Raw (U$)'!$AC$1</f>
        <v>0</v>
      </c>
      <c r="V110" s="40">
        <f>'Raw (R$)'!V110/'Raw (U$)'!$AC$1</f>
        <v>0</v>
      </c>
      <c r="W110" s="40">
        <f>'Raw (R$)'!W110/'Raw (U$)'!$AC$1</f>
        <v>0</v>
      </c>
      <c r="X110" s="40">
        <f>'Raw (R$)'!X110/'Raw (U$)'!$AC$1</f>
        <v>809.81595092024543</v>
      </c>
      <c r="Y110" s="40">
        <f>'Raw (R$)'!Y110/'Raw (U$)'!$AC$1</f>
        <v>9290.7975460122707</v>
      </c>
      <c r="Z110" s="40">
        <f>'Raw (R$)'!Z110/'Raw (U$)'!$AC$1</f>
        <v>0</v>
      </c>
      <c r="AA110" s="40">
        <f>'Raw (R$)'!AA110/'Raw (U$)'!$AC$1</f>
        <v>13737.423312883437</v>
      </c>
      <c r="AB110" t="s">
        <v>40</v>
      </c>
    </row>
    <row r="111" spans="1:28" x14ac:dyDescent="0.2">
      <c r="A111" t="s">
        <v>40</v>
      </c>
      <c r="B111" t="s">
        <v>51</v>
      </c>
      <c r="C111">
        <v>1</v>
      </c>
      <c r="D111">
        <v>1</v>
      </c>
      <c r="E111" s="40">
        <f>'Raw (R$)'!E111/'Raw (U$)'!$AC$1</f>
        <v>1619.6319018404909</v>
      </c>
      <c r="F111" s="60">
        <f>'Raw (R$)'!F111/'Raw (U$)'!$AC$1</f>
        <v>0</v>
      </c>
      <c r="G111" s="60">
        <f>'Raw (R$)'!G111/'Raw (U$)'!$AC$1</f>
        <v>0</v>
      </c>
      <c r="H111" s="40">
        <f>'Raw (R$)'!H111/'Raw (U$)'!$AC$1</f>
        <v>0</v>
      </c>
      <c r="I111" s="40">
        <f>'Raw (R$)'!I111/'Raw (U$)'!$AC$1</f>
        <v>0</v>
      </c>
      <c r="J111" s="40">
        <f>'Raw (R$)'!J111/'Raw (U$)'!$AC$1</f>
        <v>0</v>
      </c>
      <c r="K111" s="40">
        <f>'Raw (R$)'!K111/'Raw (U$)'!$AC$1</f>
        <v>0</v>
      </c>
      <c r="L111" s="40">
        <f>'Raw (R$)'!L111/'Raw (U$)'!$AC$1</f>
        <v>0</v>
      </c>
      <c r="M111" s="40">
        <f>'Raw (R$)'!M111/'Raw (U$)'!$AC$1</f>
        <v>920.24539877300617</v>
      </c>
      <c r="N111" s="40">
        <f>'Raw (R$)'!N111/'Raw (U$)'!$AC$1</f>
        <v>0</v>
      </c>
      <c r="O111" s="40">
        <f>'Raw (R$)'!O111/'Raw (U$)'!$AC$1</f>
        <v>0</v>
      </c>
      <c r="P111" s="40">
        <f>'Raw (R$)'!P111/'Raw (U$)'!$AC$1</f>
        <v>0</v>
      </c>
      <c r="Q111" s="40">
        <f>'Raw (R$)'!Q111/'Raw (U$)'!$AC$1</f>
        <v>0</v>
      </c>
      <c r="R111" s="40">
        <f>'Raw (R$)'!R111/'Raw (U$)'!$AC$1</f>
        <v>0</v>
      </c>
      <c r="S111" s="40">
        <f>'Raw (R$)'!S111/'Raw (U$)'!$AC$1</f>
        <v>736.19631901840501</v>
      </c>
      <c r="T111" s="40">
        <f>'Raw (R$)'!T111/'Raw (U$)'!$AC$1</f>
        <v>0</v>
      </c>
      <c r="U111" s="40">
        <f>'Raw (R$)'!U111/'Raw (U$)'!$AC$1</f>
        <v>0</v>
      </c>
      <c r="V111" s="40">
        <f>'Raw (R$)'!V111/'Raw (U$)'!$AC$1</f>
        <v>0</v>
      </c>
      <c r="W111" s="40">
        <f>'Raw (R$)'!W111/'Raw (U$)'!$AC$1</f>
        <v>0</v>
      </c>
      <c r="X111" s="40">
        <f>'Raw (R$)'!X111/'Raw (U$)'!$AC$1</f>
        <v>0</v>
      </c>
      <c r="Y111" s="40">
        <f>'Raw (R$)'!Y111/'Raw (U$)'!$AC$1</f>
        <v>2576.6871165644175</v>
      </c>
      <c r="Z111" s="40">
        <f>'Raw (R$)'!Z111/'Raw (U$)'!$AC$1</f>
        <v>6846.625766871166</v>
      </c>
      <c r="AA111" s="40">
        <f>'Raw (R$)'!AA111/'Raw (U$)'!$AC$1</f>
        <v>12699.386503067486</v>
      </c>
      <c r="AB111" t="s">
        <v>40</v>
      </c>
    </row>
    <row r="112" spans="1:28" x14ac:dyDescent="0.2">
      <c r="A112" t="s">
        <v>40</v>
      </c>
      <c r="B112" t="s">
        <v>46</v>
      </c>
      <c r="C112">
        <v>3</v>
      </c>
      <c r="D112">
        <v>1</v>
      </c>
      <c r="E112" s="40">
        <f>'Raw (R$)'!E112/'Raw (U$)'!$AC$1</f>
        <v>230.06134969325154</v>
      </c>
      <c r="F112" s="60">
        <f>'Raw (R$)'!F112/'Raw (U$)'!$AC$1</f>
        <v>0</v>
      </c>
      <c r="G112" s="60">
        <f>'Raw (R$)'!G112/'Raw (U$)'!$AC$1</f>
        <v>0</v>
      </c>
      <c r="H112" s="40">
        <f>'Raw (R$)'!H112/'Raw (U$)'!$AC$1</f>
        <v>0</v>
      </c>
      <c r="I112" s="40">
        <f>'Raw (R$)'!I112/'Raw (U$)'!$AC$1</f>
        <v>5153.3742331288349</v>
      </c>
      <c r="J112" s="40">
        <f>'Raw (R$)'!J112/'Raw (U$)'!$AC$1</f>
        <v>0</v>
      </c>
      <c r="K112" s="40">
        <f>'Raw (R$)'!K112/'Raw (U$)'!$AC$1</f>
        <v>1472.39263803681</v>
      </c>
      <c r="L112" s="40">
        <f>'Raw (R$)'!L112/'Raw (U$)'!$AC$1</f>
        <v>0</v>
      </c>
      <c r="M112" s="40">
        <f>'Raw (R$)'!M112/'Raw (U$)'!$AC$1</f>
        <v>2760.7361963190187</v>
      </c>
      <c r="N112" s="40">
        <f>'Raw (R$)'!N112/'Raw (U$)'!$AC$1</f>
        <v>0</v>
      </c>
      <c r="O112" s="40">
        <f>'Raw (R$)'!O112/'Raw (U$)'!$AC$1</f>
        <v>0</v>
      </c>
      <c r="P112" s="40">
        <f>'Raw (R$)'!P112/'Raw (U$)'!$AC$1</f>
        <v>0</v>
      </c>
      <c r="Q112" s="40">
        <f>'Raw (R$)'!Q112/'Raw (U$)'!$AC$1</f>
        <v>0</v>
      </c>
      <c r="R112" s="40">
        <f>'Raw (R$)'!R112/'Raw (U$)'!$AC$1</f>
        <v>0</v>
      </c>
      <c r="S112" s="40">
        <f>'Raw (R$)'!S112/'Raw (U$)'!$AC$1</f>
        <v>0</v>
      </c>
      <c r="T112" s="40">
        <f>'Raw (R$)'!T112/'Raw (U$)'!$AC$1</f>
        <v>0</v>
      </c>
      <c r="U112" s="40">
        <f>'Raw (R$)'!U112/'Raw (U$)'!$AC$1</f>
        <v>0</v>
      </c>
      <c r="V112" s="40">
        <f>'Raw (R$)'!V112/'Raw (U$)'!$AC$1</f>
        <v>0</v>
      </c>
      <c r="W112" s="40">
        <f>'Raw (R$)'!W112/'Raw (U$)'!$AC$1</f>
        <v>0</v>
      </c>
      <c r="X112" s="40">
        <f>'Raw (R$)'!X112/'Raw (U$)'!$AC$1</f>
        <v>0</v>
      </c>
      <c r="Y112" s="40">
        <f>'Raw (R$)'!Y112/'Raw (U$)'!$AC$1</f>
        <v>0</v>
      </c>
      <c r="Z112" s="40">
        <f>'Raw (R$)'!Z112/'Raw (U$)'!$AC$1</f>
        <v>736.19631901840501</v>
      </c>
      <c r="AA112" s="40">
        <f>'Raw (R$)'!AA112/'Raw (U$)'!$AC$1</f>
        <v>10352.76073619632</v>
      </c>
      <c r="AB112" t="s">
        <v>40</v>
      </c>
    </row>
    <row r="113" spans="1:28" x14ac:dyDescent="0.2">
      <c r="A113" t="s">
        <v>40</v>
      </c>
      <c r="B113" t="s">
        <v>46</v>
      </c>
      <c r="C113">
        <v>7</v>
      </c>
      <c r="D113">
        <v>1</v>
      </c>
      <c r="E113" s="40">
        <f>'Raw (R$)'!E113/'Raw (U$)'!$AC$1</f>
        <v>161.04294478527609</v>
      </c>
      <c r="F113" s="60">
        <f>'Raw (R$)'!F113/'Raw (U$)'!$AC$1</f>
        <v>0</v>
      </c>
      <c r="G113" s="60">
        <f>'Raw (R$)'!G113/'Raw (U$)'!$AC$1</f>
        <v>0</v>
      </c>
      <c r="H113" s="40">
        <f>'Raw (R$)'!H113/'Raw (U$)'!$AC$1</f>
        <v>0</v>
      </c>
      <c r="I113" s="40">
        <f>'Raw (R$)'!I113/'Raw (U$)'!$AC$1</f>
        <v>0</v>
      </c>
      <c r="J113" s="40">
        <f>'Raw (R$)'!J113/'Raw (U$)'!$AC$1</f>
        <v>0</v>
      </c>
      <c r="K113" s="40">
        <f>'Raw (R$)'!K113/'Raw (U$)'!$AC$1</f>
        <v>11042.944785276075</v>
      </c>
      <c r="L113" s="40">
        <f>'Raw (R$)'!L113/'Raw (U$)'!$AC$1</f>
        <v>0</v>
      </c>
      <c r="M113" s="40">
        <f>'Raw (R$)'!M113/'Raw (U$)'!$AC$1</f>
        <v>0</v>
      </c>
      <c r="N113" s="40">
        <f>'Raw (R$)'!N113/'Raw (U$)'!$AC$1</f>
        <v>0</v>
      </c>
      <c r="O113" s="40">
        <f>'Raw (R$)'!O113/'Raw (U$)'!$AC$1</f>
        <v>0</v>
      </c>
      <c r="P113" s="40">
        <f>'Raw (R$)'!P113/'Raw (U$)'!$AC$1</f>
        <v>0</v>
      </c>
      <c r="Q113" s="40">
        <f>'Raw (R$)'!Q113/'Raw (U$)'!$AC$1</f>
        <v>0</v>
      </c>
      <c r="R113" s="40">
        <f>'Raw (R$)'!R113/'Raw (U$)'!$AC$1</f>
        <v>0</v>
      </c>
      <c r="S113" s="40">
        <f>'Raw (R$)'!S113/'Raw (U$)'!$AC$1</f>
        <v>6134.9693251533745</v>
      </c>
      <c r="T113" s="40">
        <f>'Raw (R$)'!T113/'Raw (U$)'!$AC$1</f>
        <v>0</v>
      </c>
      <c r="U113" s="40">
        <f>'Raw (R$)'!U113/'Raw (U$)'!$AC$1</f>
        <v>0</v>
      </c>
      <c r="V113" s="40">
        <f>'Raw (R$)'!V113/'Raw (U$)'!$AC$1</f>
        <v>0</v>
      </c>
      <c r="W113" s="40">
        <f>'Raw (R$)'!W113/'Raw (U$)'!$AC$1</f>
        <v>0</v>
      </c>
      <c r="X113" s="40">
        <f>'Raw (R$)'!X113/'Raw (U$)'!$AC$1</f>
        <v>0</v>
      </c>
      <c r="Y113" s="40">
        <f>'Raw (R$)'!Y113/'Raw (U$)'!$AC$1</f>
        <v>0</v>
      </c>
      <c r="Z113" s="40">
        <f>'Raw (R$)'!Z113/'Raw (U$)'!$AC$1</f>
        <v>3055.2147239263804</v>
      </c>
      <c r="AA113" s="40">
        <f>'Raw (R$)'!AA113/'Raw (U$)'!$AC$1</f>
        <v>20394.171779141107</v>
      </c>
      <c r="AB113" t="s">
        <v>40</v>
      </c>
    </row>
    <row r="114" spans="1:28" x14ac:dyDescent="0.2">
      <c r="A114" t="s">
        <v>40</v>
      </c>
      <c r="B114" t="s">
        <v>45</v>
      </c>
      <c r="C114">
        <v>6</v>
      </c>
      <c r="D114">
        <v>1</v>
      </c>
      <c r="E114" s="40">
        <f>'Raw (R$)'!E114/'Raw (U$)'!$AC$1</f>
        <v>1472.39263803681</v>
      </c>
      <c r="F114" s="60">
        <f>'Raw (R$)'!F114/'Raw (U$)'!$AC$1</f>
        <v>0</v>
      </c>
      <c r="G114" s="60">
        <f>'Raw (R$)'!G114/'Raw (U$)'!$AC$1</f>
        <v>0</v>
      </c>
      <c r="H114" s="40">
        <f>'Raw (R$)'!H114/'Raw (U$)'!$AC$1</f>
        <v>0</v>
      </c>
      <c r="I114" s="40">
        <f>'Raw (R$)'!I114/'Raw (U$)'!$AC$1</f>
        <v>0</v>
      </c>
      <c r="J114" s="40">
        <f>'Raw (R$)'!J114/'Raw (U$)'!$AC$1</f>
        <v>0</v>
      </c>
      <c r="K114" s="40">
        <f>'Raw (R$)'!K114/'Raw (U$)'!$AC$1</f>
        <v>1472.39263803681</v>
      </c>
      <c r="L114" s="40">
        <f>'Raw (R$)'!L114/'Raw (U$)'!$AC$1</f>
        <v>0</v>
      </c>
      <c r="M114" s="40">
        <f>'Raw (R$)'!M114/'Raw (U$)'!$AC$1</f>
        <v>1472.39263803681</v>
      </c>
      <c r="N114" s="40">
        <f>'Raw (R$)'!N114/'Raw (U$)'!$AC$1</f>
        <v>0</v>
      </c>
      <c r="O114" s="40">
        <f>'Raw (R$)'!O114/'Raw (U$)'!$AC$1</f>
        <v>0</v>
      </c>
      <c r="P114" s="40">
        <f>'Raw (R$)'!P114/'Raw (U$)'!$AC$1</f>
        <v>0</v>
      </c>
      <c r="Q114" s="40">
        <f>'Raw (R$)'!Q114/'Raw (U$)'!$AC$1</f>
        <v>0</v>
      </c>
      <c r="R114" s="40">
        <f>'Raw (R$)'!R114/'Raw (U$)'!$AC$1</f>
        <v>0</v>
      </c>
      <c r="S114" s="40">
        <f>'Raw (R$)'!S114/'Raw (U$)'!$AC$1</f>
        <v>368.0981595092025</v>
      </c>
      <c r="T114" s="40">
        <f>'Raw (R$)'!T114/'Raw (U$)'!$AC$1</f>
        <v>0</v>
      </c>
      <c r="U114" s="40">
        <f>'Raw (R$)'!U114/'Raw (U$)'!$AC$1</f>
        <v>0</v>
      </c>
      <c r="V114" s="40">
        <f>'Raw (R$)'!V114/'Raw (U$)'!$AC$1</f>
        <v>0</v>
      </c>
      <c r="W114" s="40">
        <f>'Raw (R$)'!W114/'Raw (U$)'!$AC$1</f>
        <v>0</v>
      </c>
      <c r="X114" s="40">
        <f>'Raw (R$)'!X114/'Raw (U$)'!$AC$1</f>
        <v>1085.8895705521472</v>
      </c>
      <c r="Y114" s="40">
        <f>'Raw (R$)'!Y114/'Raw (U$)'!$AC$1</f>
        <v>0</v>
      </c>
      <c r="Z114" s="40">
        <f>'Raw (R$)'!Z114/'Raw (U$)'!$AC$1</f>
        <v>0</v>
      </c>
      <c r="AA114" s="40">
        <f>'Raw (R$)'!AA114/'Raw (U$)'!$AC$1</f>
        <v>5871.1656441717796</v>
      </c>
      <c r="AB114" t="s">
        <v>40</v>
      </c>
    </row>
    <row r="115" spans="1:28" x14ac:dyDescent="0.2">
      <c r="A115" t="s">
        <v>40</v>
      </c>
      <c r="B115" t="s">
        <v>45</v>
      </c>
      <c r="C115">
        <v>3</v>
      </c>
      <c r="D115">
        <v>1</v>
      </c>
      <c r="E115" s="40">
        <f>'Raw (R$)'!E115/'Raw (U$)'!$AC$1</f>
        <v>736.19631901840501</v>
      </c>
      <c r="F115" s="60">
        <f>'Raw (R$)'!F115/'Raw (U$)'!$AC$1</f>
        <v>0</v>
      </c>
      <c r="G115" s="60">
        <f>'Raw (R$)'!G115/'Raw (U$)'!$AC$1</f>
        <v>0</v>
      </c>
      <c r="H115" s="40">
        <f>'Raw (R$)'!H115/'Raw (U$)'!$AC$1</f>
        <v>0</v>
      </c>
      <c r="I115" s="40">
        <f>'Raw (R$)'!I115/'Raw (U$)'!$AC$1</f>
        <v>0</v>
      </c>
      <c r="J115" s="40">
        <f>'Raw (R$)'!J115/'Raw (U$)'!$AC$1</f>
        <v>0</v>
      </c>
      <c r="K115" s="40">
        <f>'Raw (R$)'!K115/'Raw (U$)'!$AC$1</f>
        <v>0</v>
      </c>
      <c r="L115" s="40">
        <f>'Raw (R$)'!L115/'Raw (U$)'!$AC$1</f>
        <v>0</v>
      </c>
      <c r="M115" s="40">
        <f>'Raw (R$)'!M115/'Raw (U$)'!$AC$1</f>
        <v>920.24539877300617</v>
      </c>
      <c r="N115" s="40">
        <f>'Raw (R$)'!N115/'Raw (U$)'!$AC$1</f>
        <v>0</v>
      </c>
      <c r="O115" s="40">
        <f>'Raw (R$)'!O115/'Raw (U$)'!$AC$1</f>
        <v>0</v>
      </c>
      <c r="P115" s="40">
        <f>'Raw (R$)'!P115/'Raw (U$)'!$AC$1</f>
        <v>0</v>
      </c>
      <c r="Q115" s="40">
        <f>'Raw (R$)'!Q115/'Raw (U$)'!$AC$1</f>
        <v>0</v>
      </c>
      <c r="R115" s="40">
        <f>'Raw (R$)'!R115/'Raw (U$)'!$AC$1</f>
        <v>0</v>
      </c>
      <c r="S115" s="40">
        <f>'Raw (R$)'!S115/'Raw (U$)'!$AC$1</f>
        <v>613.49693251533745</v>
      </c>
      <c r="T115" s="40">
        <f>'Raw (R$)'!T115/'Raw (U$)'!$AC$1</f>
        <v>0</v>
      </c>
      <c r="U115" s="40">
        <f>'Raw (R$)'!U115/'Raw (U$)'!$AC$1</f>
        <v>0</v>
      </c>
      <c r="V115" s="40">
        <f>'Raw (R$)'!V115/'Raw (U$)'!$AC$1</f>
        <v>0</v>
      </c>
      <c r="W115" s="40">
        <f>'Raw (R$)'!W115/'Raw (U$)'!$AC$1</f>
        <v>0</v>
      </c>
      <c r="X115" s="40">
        <f>'Raw (R$)'!X115/'Raw (U$)'!$AC$1</f>
        <v>375.46012269938655</v>
      </c>
      <c r="Y115" s="40">
        <f>'Raw (R$)'!Y115/'Raw (U$)'!$AC$1</f>
        <v>0</v>
      </c>
      <c r="Z115" s="40">
        <f>'Raw (R$)'!Z115/'Raw (U$)'!$AC$1</f>
        <v>0</v>
      </c>
      <c r="AA115" s="40">
        <f>'Raw (R$)'!AA115/'Raw (U$)'!$AC$1</f>
        <v>2645.3987730061353</v>
      </c>
      <c r="AB115" t="s">
        <v>40</v>
      </c>
    </row>
    <row r="116" spans="1:28" x14ac:dyDescent="0.2">
      <c r="A116" t="s">
        <v>40</v>
      </c>
      <c r="B116" t="s">
        <v>45</v>
      </c>
      <c r="C116">
        <v>4</v>
      </c>
      <c r="D116">
        <v>1</v>
      </c>
      <c r="E116" s="40">
        <f>'Raw (R$)'!E116/'Raw (U$)'!$AC$1</f>
        <v>165.64417177914112</v>
      </c>
      <c r="F116" s="60">
        <f>'Raw (R$)'!F116/'Raw (U$)'!$AC$1</f>
        <v>0</v>
      </c>
      <c r="G116" s="60">
        <f>'Raw (R$)'!G116/'Raw (U$)'!$AC$1</f>
        <v>0</v>
      </c>
      <c r="H116" s="40">
        <f>'Raw (R$)'!H116/'Raw (U$)'!$AC$1</f>
        <v>0</v>
      </c>
      <c r="I116" s="40">
        <f>'Raw (R$)'!I116/'Raw (U$)'!$AC$1</f>
        <v>0</v>
      </c>
      <c r="J116" s="40">
        <f>'Raw (R$)'!J116/'Raw (U$)'!$AC$1</f>
        <v>0</v>
      </c>
      <c r="K116" s="40">
        <f>'Raw (R$)'!K116/'Raw (U$)'!$AC$1</f>
        <v>0</v>
      </c>
      <c r="L116" s="40">
        <f>'Raw (R$)'!L116/'Raw (U$)'!$AC$1</f>
        <v>0</v>
      </c>
      <c r="M116" s="40">
        <f>'Raw (R$)'!M116/'Raw (U$)'!$AC$1</f>
        <v>1717.7914110429449</v>
      </c>
      <c r="N116" s="40">
        <f>'Raw (R$)'!N116/'Raw (U$)'!$AC$1</f>
        <v>0</v>
      </c>
      <c r="O116" s="40">
        <f>'Raw (R$)'!O116/'Raw (U$)'!$AC$1</f>
        <v>0</v>
      </c>
      <c r="P116" s="40">
        <f>'Raw (R$)'!P116/'Raw (U$)'!$AC$1</f>
        <v>0</v>
      </c>
      <c r="Q116" s="40">
        <f>'Raw (R$)'!Q116/'Raw (U$)'!$AC$1</f>
        <v>0</v>
      </c>
      <c r="R116" s="40">
        <f>'Raw (R$)'!R116/'Raw (U$)'!$AC$1</f>
        <v>0</v>
      </c>
      <c r="S116" s="40">
        <f>'Raw (R$)'!S116/'Raw (U$)'!$AC$1</f>
        <v>429.44785276073623</v>
      </c>
      <c r="T116" s="40">
        <f>'Raw (R$)'!T116/'Raw (U$)'!$AC$1</f>
        <v>0</v>
      </c>
      <c r="U116" s="40">
        <f>'Raw (R$)'!U116/'Raw (U$)'!$AC$1</f>
        <v>0</v>
      </c>
      <c r="V116" s="40">
        <f>'Raw (R$)'!V116/'Raw (U$)'!$AC$1</f>
        <v>0</v>
      </c>
      <c r="W116" s="40">
        <f>'Raw (R$)'!W116/'Raw (U$)'!$AC$1</f>
        <v>0</v>
      </c>
      <c r="X116" s="40">
        <f>'Raw (R$)'!X116/'Raw (U$)'!$AC$1</f>
        <v>493.25153374233133</v>
      </c>
      <c r="Y116" s="40">
        <f>'Raw (R$)'!Y116/'Raw (U$)'!$AC$1</f>
        <v>0</v>
      </c>
      <c r="Z116" s="40">
        <f>'Raw (R$)'!Z116/'Raw (U$)'!$AC$1</f>
        <v>0</v>
      </c>
      <c r="AA116" s="40">
        <f>'Raw (R$)'!AA116/'Raw (U$)'!$AC$1</f>
        <v>2806.1349693251536</v>
      </c>
      <c r="AB116" t="s">
        <v>40</v>
      </c>
    </row>
    <row r="117" spans="1:28" x14ac:dyDescent="0.2">
      <c r="A117" t="s">
        <v>40</v>
      </c>
      <c r="B117" t="s">
        <v>45</v>
      </c>
      <c r="C117">
        <v>4</v>
      </c>
      <c r="D117">
        <v>1</v>
      </c>
      <c r="E117" s="40">
        <f>'Raw (R$)'!E117/'Raw (U$)'!$AC$1</f>
        <v>4095.0920245398775</v>
      </c>
      <c r="F117" s="60">
        <f>'Raw (R$)'!F117/'Raw (U$)'!$AC$1</f>
        <v>0</v>
      </c>
      <c r="G117" s="60">
        <f>'Raw (R$)'!G117/'Raw (U$)'!$AC$1</f>
        <v>0</v>
      </c>
      <c r="H117" s="40">
        <f>'Raw (R$)'!H117/'Raw (U$)'!$AC$1</f>
        <v>0</v>
      </c>
      <c r="I117" s="40">
        <f>'Raw (R$)'!I117/'Raw (U$)'!$AC$1</f>
        <v>0</v>
      </c>
      <c r="J117" s="40">
        <f>'Raw (R$)'!J117/'Raw (U$)'!$AC$1</f>
        <v>0</v>
      </c>
      <c r="K117" s="40">
        <f>'Raw (R$)'!K117/'Raw (U$)'!$AC$1</f>
        <v>552.14723926380373</v>
      </c>
      <c r="L117" s="40">
        <f>'Raw (R$)'!L117/'Raw (U$)'!$AC$1</f>
        <v>0</v>
      </c>
      <c r="M117" s="40">
        <f>'Raw (R$)'!M117/'Raw (U$)'!$AC$1</f>
        <v>0</v>
      </c>
      <c r="N117" s="40">
        <f>'Raw (R$)'!N117/'Raw (U$)'!$AC$1</f>
        <v>0</v>
      </c>
      <c r="O117" s="40">
        <f>'Raw (R$)'!O117/'Raw (U$)'!$AC$1</f>
        <v>0</v>
      </c>
      <c r="P117" s="40">
        <f>'Raw (R$)'!P117/'Raw (U$)'!$AC$1</f>
        <v>0</v>
      </c>
      <c r="Q117" s="40">
        <f>'Raw (R$)'!Q117/'Raw (U$)'!$AC$1</f>
        <v>0</v>
      </c>
      <c r="R117" s="40">
        <f>'Raw (R$)'!R117/'Raw (U$)'!$AC$1</f>
        <v>0</v>
      </c>
      <c r="S117" s="40">
        <f>'Raw (R$)'!S117/'Raw (U$)'!$AC$1</f>
        <v>460.12269938650309</v>
      </c>
      <c r="T117" s="40">
        <f>'Raw (R$)'!T117/'Raw (U$)'!$AC$1</f>
        <v>0</v>
      </c>
      <c r="U117" s="40">
        <f>'Raw (R$)'!U117/'Raw (U$)'!$AC$1</f>
        <v>0</v>
      </c>
      <c r="V117" s="40">
        <f>'Raw (R$)'!V117/'Raw (U$)'!$AC$1</f>
        <v>0</v>
      </c>
      <c r="W117" s="40">
        <f>'Raw (R$)'!W117/'Raw (U$)'!$AC$1</f>
        <v>0</v>
      </c>
      <c r="X117" s="40">
        <f>'Raw (R$)'!X117/'Raw (U$)'!$AC$1</f>
        <v>0</v>
      </c>
      <c r="Y117" s="40">
        <f>'Raw (R$)'!Y117/'Raw (U$)'!$AC$1</f>
        <v>0</v>
      </c>
      <c r="Z117" s="40">
        <f>'Raw (R$)'!Z117/'Raw (U$)'!$AC$1</f>
        <v>2576.6871165644175</v>
      </c>
      <c r="AA117" s="40">
        <f>'Raw (R$)'!AA117/'Raw (U$)'!$AC$1</f>
        <v>7684.0490797546017</v>
      </c>
      <c r="AB117" t="s">
        <v>40</v>
      </c>
    </row>
    <row r="118" spans="1:28" x14ac:dyDescent="0.2">
      <c r="A118" t="s">
        <v>40</v>
      </c>
      <c r="B118" t="s">
        <v>52</v>
      </c>
      <c r="C118">
        <v>5</v>
      </c>
      <c r="D118">
        <v>1</v>
      </c>
      <c r="E118" s="40">
        <f>'Raw (R$)'!E118/'Raw (U$)'!$AC$1</f>
        <v>1349.6932515337423</v>
      </c>
      <c r="F118" s="60">
        <f>'Raw (R$)'!F118/'Raw (U$)'!$AC$1</f>
        <v>0</v>
      </c>
      <c r="G118" s="60">
        <f>'Raw (R$)'!G118/'Raw (U$)'!$AC$1</f>
        <v>0</v>
      </c>
      <c r="H118" s="40">
        <f>'Raw (R$)'!H118/'Raw (U$)'!$AC$1</f>
        <v>0</v>
      </c>
      <c r="I118" s="40">
        <f>'Raw (R$)'!I118/'Raw (U$)'!$AC$1</f>
        <v>0</v>
      </c>
      <c r="J118" s="40">
        <f>'Raw (R$)'!J118/'Raw (U$)'!$AC$1</f>
        <v>0</v>
      </c>
      <c r="K118" s="40">
        <f>'Raw (R$)'!K118/'Raw (U$)'!$AC$1</f>
        <v>13619.631901840492</v>
      </c>
      <c r="L118" s="40">
        <f>'Raw (R$)'!L118/'Raw (U$)'!$AC$1</f>
        <v>0</v>
      </c>
      <c r="M118" s="40">
        <f>'Raw (R$)'!M118/'Raw (U$)'!$AC$1</f>
        <v>276.07361963190186</v>
      </c>
      <c r="N118" s="40">
        <f>'Raw (R$)'!N118/'Raw (U$)'!$AC$1</f>
        <v>0</v>
      </c>
      <c r="O118" s="40">
        <f>'Raw (R$)'!O118/'Raw (U$)'!$AC$1</f>
        <v>0</v>
      </c>
      <c r="P118" s="40">
        <f>'Raw (R$)'!P118/'Raw (U$)'!$AC$1</f>
        <v>0</v>
      </c>
      <c r="Q118" s="40">
        <f>'Raw (R$)'!Q118/'Raw (U$)'!$AC$1</f>
        <v>0</v>
      </c>
      <c r="R118" s="40">
        <f>'Raw (R$)'!R118/'Raw (U$)'!$AC$1</f>
        <v>0</v>
      </c>
      <c r="S118" s="40">
        <f>'Raw (R$)'!S118/'Raw (U$)'!$AC$1</f>
        <v>0</v>
      </c>
      <c r="T118" s="40">
        <f>'Raw (R$)'!T118/'Raw (U$)'!$AC$1</f>
        <v>0</v>
      </c>
      <c r="U118" s="40">
        <f>'Raw (R$)'!U118/'Raw (U$)'!$AC$1</f>
        <v>0</v>
      </c>
      <c r="V118" s="40">
        <f>'Raw (R$)'!V118/'Raw (U$)'!$AC$1</f>
        <v>0</v>
      </c>
      <c r="W118" s="40">
        <f>'Raw (R$)'!W118/'Raw (U$)'!$AC$1</f>
        <v>0</v>
      </c>
      <c r="X118" s="40">
        <f>'Raw (R$)'!X118/'Raw (U$)'!$AC$1</f>
        <v>588.95705521472394</v>
      </c>
      <c r="Y118" s="40">
        <f>'Raw (R$)'!Y118/'Raw (U$)'!$AC$1</f>
        <v>0</v>
      </c>
      <c r="Z118" s="40">
        <f>'Raw (R$)'!Z118/'Raw (U$)'!$AC$1</f>
        <v>1914.110429447853</v>
      </c>
      <c r="AA118" s="40">
        <f>'Raw (R$)'!AA118/'Raw (U$)'!$AC$1</f>
        <v>17748.466257668711</v>
      </c>
      <c r="AB118" t="s">
        <v>40</v>
      </c>
    </row>
    <row r="119" spans="1:28" x14ac:dyDescent="0.2">
      <c r="A119" t="s">
        <v>40</v>
      </c>
      <c r="B119" t="s">
        <v>41</v>
      </c>
      <c r="C119">
        <v>8</v>
      </c>
      <c r="D119">
        <v>1</v>
      </c>
      <c r="E119" s="40">
        <f>'Raw (R$)'!E119/'Raw (U$)'!$AC$1</f>
        <v>565.95092024539883</v>
      </c>
      <c r="F119" s="60">
        <f>'Raw (R$)'!F119/'Raw (U$)'!$AC$1</f>
        <v>0</v>
      </c>
      <c r="G119" s="60">
        <f>'Raw (R$)'!G119/'Raw (U$)'!$AC$1</f>
        <v>0</v>
      </c>
      <c r="H119" s="40">
        <f>'Raw (R$)'!H119/'Raw (U$)'!$AC$1</f>
        <v>0</v>
      </c>
      <c r="I119" s="40">
        <f>'Raw (R$)'!I119/'Raw (U$)'!$AC$1</f>
        <v>0</v>
      </c>
      <c r="J119" s="40">
        <f>'Raw (R$)'!J119/'Raw (U$)'!$AC$1</f>
        <v>0</v>
      </c>
      <c r="K119" s="40">
        <f>'Raw (R$)'!K119/'Raw (U$)'!$AC$1</f>
        <v>12975.460122699387</v>
      </c>
      <c r="L119" s="40">
        <f>'Raw (R$)'!L119/'Raw (U$)'!$AC$1</f>
        <v>0</v>
      </c>
      <c r="M119" s="40">
        <f>'Raw (R$)'!M119/'Raw (U$)'!$AC$1</f>
        <v>4004.6012269938651</v>
      </c>
      <c r="N119" s="40">
        <f>'Raw (R$)'!N119/'Raw (U$)'!$AC$1</f>
        <v>0</v>
      </c>
      <c r="O119" s="40">
        <f>'Raw (R$)'!O119/'Raw (U$)'!$AC$1</f>
        <v>0</v>
      </c>
      <c r="P119" s="40">
        <f>'Raw (R$)'!P119/'Raw (U$)'!$AC$1</f>
        <v>0</v>
      </c>
      <c r="Q119" s="40">
        <f>'Raw (R$)'!Q119/'Raw (U$)'!$AC$1</f>
        <v>0</v>
      </c>
      <c r="R119" s="40">
        <f>'Raw (R$)'!R119/'Raw (U$)'!$AC$1</f>
        <v>0</v>
      </c>
      <c r="S119" s="40">
        <f>'Raw (R$)'!S119/'Raw (U$)'!$AC$1</f>
        <v>3529.1411042944787</v>
      </c>
      <c r="T119" s="40">
        <f>'Raw (R$)'!T119/'Raw (U$)'!$AC$1</f>
        <v>0</v>
      </c>
      <c r="U119" s="40">
        <f>'Raw (R$)'!U119/'Raw (U$)'!$AC$1</f>
        <v>0</v>
      </c>
      <c r="V119" s="40">
        <f>'Raw (R$)'!V119/'Raw (U$)'!$AC$1</f>
        <v>0</v>
      </c>
      <c r="W119" s="40">
        <f>'Raw (R$)'!W119/'Raw (U$)'!$AC$1</f>
        <v>0</v>
      </c>
      <c r="X119" s="40">
        <f>'Raw (R$)'!X119/'Raw (U$)'!$AC$1</f>
        <v>0</v>
      </c>
      <c r="Y119" s="40">
        <f>'Raw (R$)'!Y119/'Raw (U$)'!$AC$1</f>
        <v>0</v>
      </c>
      <c r="Z119" s="40">
        <f>'Raw (R$)'!Z119/'Raw (U$)'!$AC$1</f>
        <v>5462.5766871165652</v>
      </c>
      <c r="AA119" s="40">
        <f>'Raw (R$)'!AA119/'Raw (U$)'!$AC$1</f>
        <v>26537.730061349695</v>
      </c>
      <c r="AB119" t="s">
        <v>40</v>
      </c>
    </row>
    <row r="120" spans="1:28" x14ac:dyDescent="0.2">
      <c r="A120" t="s">
        <v>40</v>
      </c>
      <c r="B120" t="s">
        <v>46</v>
      </c>
      <c r="C120">
        <v>5</v>
      </c>
      <c r="D120">
        <v>1</v>
      </c>
      <c r="E120" s="40">
        <f>'Raw (R$)'!E120/'Raw (U$)'!$AC$1</f>
        <v>0</v>
      </c>
      <c r="F120" s="60">
        <f>'Raw (R$)'!F120/'Raw (U$)'!$AC$1</f>
        <v>0</v>
      </c>
      <c r="G120" s="60">
        <f>'Raw (R$)'!G120/'Raw (U$)'!$AC$1</f>
        <v>0</v>
      </c>
      <c r="H120" s="40">
        <f>'Raw (R$)'!H120/'Raw (U$)'!$AC$1</f>
        <v>0</v>
      </c>
      <c r="I120" s="40">
        <f>'Raw (R$)'!I120/'Raw (U$)'!$AC$1</f>
        <v>0</v>
      </c>
      <c r="J120" s="40">
        <f>'Raw (R$)'!J120/'Raw (U$)'!$AC$1</f>
        <v>0</v>
      </c>
      <c r="K120" s="40">
        <f>'Raw (R$)'!K120/'Raw (U$)'!$AC$1</f>
        <v>2760.7361963190187</v>
      </c>
      <c r="L120" s="40">
        <f>'Raw (R$)'!L120/'Raw (U$)'!$AC$1</f>
        <v>0</v>
      </c>
      <c r="M120" s="40">
        <f>'Raw (R$)'!M120/'Raw (U$)'!$AC$1</f>
        <v>0</v>
      </c>
      <c r="N120" s="40">
        <f>'Raw (R$)'!N120/'Raw (U$)'!$AC$1</f>
        <v>0</v>
      </c>
      <c r="O120" s="40">
        <f>'Raw (R$)'!O120/'Raw (U$)'!$AC$1</f>
        <v>0</v>
      </c>
      <c r="P120" s="40">
        <f>'Raw (R$)'!P120/'Raw (U$)'!$AC$1</f>
        <v>0</v>
      </c>
      <c r="Q120" s="40">
        <f>'Raw (R$)'!Q120/'Raw (U$)'!$AC$1</f>
        <v>0</v>
      </c>
      <c r="R120" s="40">
        <f>'Raw (R$)'!R120/'Raw (U$)'!$AC$1</f>
        <v>0</v>
      </c>
      <c r="S120" s="40">
        <f>'Raw (R$)'!S120/'Raw (U$)'!$AC$1</f>
        <v>337.42331288343559</v>
      </c>
      <c r="T120" s="40">
        <f>'Raw (R$)'!T120/'Raw (U$)'!$AC$1</f>
        <v>0</v>
      </c>
      <c r="U120" s="40">
        <f>'Raw (R$)'!U120/'Raw (U$)'!$AC$1</f>
        <v>0</v>
      </c>
      <c r="V120" s="40">
        <f>'Raw (R$)'!V120/'Raw (U$)'!$AC$1</f>
        <v>0</v>
      </c>
      <c r="W120" s="40">
        <f>'Raw (R$)'!W120/'Raw (U$)'!$AC$1</f>
        <v>0</v>
      </c>
      <c r="X120" s="40">
        <f>'Raw (R$)'!X120/'Raw (U$)'!$AC$1</f>
        <v>0</v>
      </c>
      <c r="Y120" s="40">
        <f>'Raw (R$)'!Y120/'Raw (U$)'!$AC$1</f>
        <v>0</v>
      </c>
      <c r="Z120" s="40">
        <f>'Raw (R$)'!Z120/'Raw (U$)'!$AC$1</f>
        <v>3987.7300613496936</v>
      </c>
      <c r="AA120" s="40">
        <f>'Raw (R$)'!AA120/'Raw (U$)'!$AC$1</f>
        <v>7085.8895705521481</v>
      </c>
      <c r="AB120" t="s">
        <v>40</v>
      </c>
    </row>
    <row r="121" spans="1:28" x14ac:dyDescent="0.2">
      <c r="A121" t="s">
        <v>40</v>
      </c>
      <c r="B121" t="s">
        <v>48</v>
      </c>
      <c r="C121">
        <v>1</v>
      </c>
      <c r="D121">
        <v>1</v>
      </c>
      <c r="E121" s="40">
        <f>'Raw (R$)'!E121/'Raw (U$)'!$AC$1</f>
        <v>184.04907975460125</v>
      </c>
      <c r="F121" s="60">
        <f>'Raw (R$)'!F121/'Raw (U$)'!$AC$1</f>
        <v>0</v>
      </c>
      <c r="G121" s="60">
        <f>'Raw (R$)'!G121/'Raw (U$)'!$AC$1</f>
        <v>0</v>
      </c>
      <c r="H121" s="40">
        <f>'Raw (R$)'!H121/'Raw (U$)'!$AC$1</f>
        <v>0</v>
      </c>
      <c r="I121" s="40">
        <f>'Raw (R$)'!I121/'Raw (U$)'!$AC$1</f>
        <v>0</v>
      </c>
      <c r="J121" s="40">
        <f>'Raw (R$)'!J121/'Raw (U$)'!$AC$1</f>
        <v>0</v>
      </c>
      <c r="K121" s="40">
        <f>'Raw (R$)'!K121/'Raw (U$)'!$AC$1</f>
        <v>0</v>
      </c>
      <c r="L121" s="40">
        <f>'Raw (R$)'!L121/'Raw (U$)'!$AC$1</f>
        <v>0</v>
      </c>
      <c r="M121" s="40">
        <f>'Raw (R$)'!M121/'Raw (U$)'!$AC$1</f>
        <v>0</v>
      </c>
      <c r="N121" s="40">
        <f>'Raw (R$)'!N121/'Raw (U$)'!$AC$1</f>
        <v>0</v>
      </c>
      <c r="O121" s="40">
        <f>'Raw (R$)'!O121/'Raw (U$)'!$AC$1</f>
        <v>0</v>
      </c>
      <c r="P121" s="40">
        <f>'Raw (R$)'!P121/'Raw (U$)'!$AC$1</f>
        <v>0</v>
      </c>
      <c r="Q121" s="40">
        <f>'Raw (R$)'!Q121/'Raw (U$)'!$AC$1</f>
        <v>0</v>
      </c>
      <c r="R121" s="40">
        <f>'Raw (R$)'!R121/'Raw (U$)'!$AC$1</f>
        <v>0</v>
      </c>
      <c r="S121" s="40">
        <f>'Raw (R$)'!S121/'Raw (U$)'!$AC$1</f>
        <v>0</v>
      </c>
      <c r="T121" s="40">
        <f>'Raw (R$)'!T121/'Raw (U$)'!$AC$1</f>
        <v>0</v>
      </c>
      <c r="U121" s="40">
        <f>'Raw (R$)'!U121/'Raw (U$)'!$AC$1</f>
        <v>0</v>
      </c>
      <c r="V121" s="40">
        <f>'Raw (R$)'!V121/'Raw (U$)'!$AC$1</f>
        <v>0</v>
      </c>
      <c r="W121" s="40">
        <f>'Raw (R$)'!W121/'Raw (U$)'!$AC$1</f>
        <v>0</v>
      </c>
      <c r="X121" s="40">
        <f>'Raw (R$)'!X121/'Raw (U$)'!$AC$1</f>
        <v>0</v>
      </c>
      <c r="Y121" s="40">
        <f>'Raw (R$)'!Y121/'Raw (U$)'!$AC$1</f>
        <v>2665.030674846626</v>
      </c>
      <c r="Z121" s="40">
        <f>'Raw (R$)'!Z121/'Raw (U$)'!$AC$1</f>
        <v>2300.6134969325153</v>
      </c>
      <c r="AA121" s="40">
        <f>'Raw (R$)'!AA121/'Raw (U$)'!$AC$1</f>
        <v>5149.693251533743</v>
      </c>
      <c r="AB121" t="s">
        <v>40</v>
      </c>
    </row>
    <row r="122" spans="1:28" x14ac:dyDescent="0.2">
      <c r="A122" t="s">
        <v>40</v>
      </c>
      <c r="B122" t="s">
        <v>48</v>
      </c>
      <c r="C122">
        <v>4</v>
      </c>
      <c r="D122">
        <v>1</v>
      </c>
      <c r="E122" s="40">
        <f>'Raw (R$)'!E122/'Raw (U$)'!$AC$1</f>
        <v>444.17177914110431</v>
      </c>
      <c r="F122" s="60">
        <f>'Raw (R$)'!F122/'Raw (U$)'!$AC$1</f>
        <v>0</v>
      </c>
      <c r="G122" s="60">
        <f>'Raw (R$)'!G122/'Raw (U$)'!$AC$1</f>
        <v>0</v>
      </c>
      <c r="H122" s="40">
        <f>'Raw (R$)'!H122/'Raw (U$)'!$AC$1</f>
        <v>0</v>
      </c>
      <c r="I122" s="40">
        <f>'Raw (R$)'!I122/'Raw (U$)'!$AC$1</f>
        <v>0</v>
      </c>
      <c r="J122" s="40">
        <f>'Raw (R$)'!J122/'Raw (U$)'!$AC$1</f>
        <v>0</v>
      </c>
      <c r="K122" s="40">
        <f>'Raw (R$)'!K122/'Raw (U$)'!$AC$1</f>
        <v>77300.613496932521</v>
      </c>
      <c r="L122" s="40">
        <f>'Raw (R$)'!L122/'Raw (U$)'!$AC$1</f>
        <v>0</v>
      </c>
      <c r="M122" s="40">
        <f>'Raw (R$)'!M122/'Raw (U$)'!$AC$1</f>
        <v>2731.2883435582826</v>
      </c>
      <c r="N122" s="40">
        <f>'Raw (R$)'!N122/'Raw (U$)'!$AC$1</f>
        <v>0</v>
      </c>
      <c r="O122" s="40">
        <f>'Raw (R$)'!O122/'Raw (U$)'!$AC$1</f>
        <v>0</v>
      </c>
      <c r="P122" s="40">
        <f>'Raw (R$)'!P122/'Raw (U$)'!$AC$1</f>
        <v>0</v>
      </c>
      <c r="Q122" s="40">
        <f>'Raw (R$)'!Q122/'Raw (U$)'!$AC$1</f>
        <v>0</v>
      </c>
      <c r="R122" s="40">
        <f>'Raw (R$)'!R122/'Raw (U$)'!$AC$1</f>
        <v>0</v>
      </c>
      <c r="S122" s="40">
        <f>'Raw (R$)'!S122/'Raw (U$)'!$AC$1</f>
        <v>0</v>
      </c>
      <c r="T122" s="40">
        <f>'Raw (R$)'!T122/'Raw (U$)'!$AC$1</f>
        <v>0</v>
      </c>
      <c r="U122" s="40">
        <f>'Raw (R$)'!U122/'Raw (U$)'!$AC$1</f>
        <v>0</v>
      </c>
      <c r="V122" s="40">
        <f>'Raw (R$)'!V122/'Raw (U$)'!$AC$1</f>
        <v>0</v>
      </c>
      <c r="W122" s="40">
        <f>'Raw (R$)'!W122/'Raw (U$)'!$AC$1</f>
        <v>0</v>
      </c>
      <c r="X122" s="40">
        <f>'Raw (R$)'!X122/'Raw (U$)'!$AC$1</f>
        <v>0</v>
      </c>
      <c r="Y122" s="40">
        <f>'Raw (R$)'!Y122/'Raw (U$)'!$AC$1</f>
        <v>0</v>
      </c>
      <c r="Z122" s="40">
        <f>'Raw (R$)'!Z122/'Raw (U$)'!$AC$1</f>
        <v>3038.0368098159511</v>
      </c>
      <c r="AA122" s="40">
        <f>'Raw (R$)'!AA122/'Raw (U$)'!$AC$1</f>
        <v>83514.110429447857</v>
      </c>
      <c r="AB122" t="s">
        <v>40</v>
      </c>
    </row>
    <row r="123" spans="1:28" x14ac:dyDescent="0.2">
      <c r="A123" t="s">
        <v>40</v>
      </c>
      <c r="B123" t="s">
        <v>41</v>
      </c>
      <c r="C123">
        <v>9</v>
      </c>
      <c r="D123">
        <v>1</v>
      </c>
      <c r="E123" s="40">
        <f>'Raw (R$)'!E123/'Raw (U$)'!$AC$1</f>
        <v>0</v>
      </c>
      <c r="F123" s="60">
        <f>'Raw (R$)'!F123/'Raw (U$)'!$AC$1</f>
        <v>0</v>
      </c>
      <c r="G123" s="60">
        <f>'Raw (R$)'!G123/'Raw (U$)'!$AC$1</f>
        <v>0</v>
      </c>
      <c r="H123" s="40">
        <f>'Raw (R$)'!H123/'Raw (U$)'!$AC$1</f>
        <v>0</v>
      </c>
      <c r="I123" s="40">
        <f>'Raw (R$)'!I123/'Raw (U$)'!$AC$1</f>
        <v>0</v>
      </c>
      <c r="J123" s="40">
        <f>'Raw (R$)'!J123/'Raw (U$)'!$AC$1</f>
        <v>0</v>
      </c>
      <c r="K123" s="40">
        <f>'Raw (R$)'!K123/'Raw (U$)'!$AC$1</f>
        <v>15950.920245398775</v>
      </c>
      <c r="L123" s="40">
        <f>'Raw (R$)'!L123/'Raw (U$)'!$AC$1</f>
        <v>0</v>
      </c>
      <c r="M123" s="40">
        <f>'Raw (R$)'!M123/'Raw (U$)'!$AC$1</f>
        <v>0</v>
      </c>
      <c r="N123" s="40">
        <f>'Raw (R$)'!N123/'Raw (U$)'!$AC$1</f>
        <v>0</v>
      </c>
      <c r="O123" s="40">
        <f>'Raw (R$)'!O123/'Raw (U$)'!$AC$1</f>
        <v>0</v>
      </c>
      <c r="P123" s="40">
        <f>'Raw (R$)'!P123/'Raw (U$)'!$AC$1</f>
        <v>0</v>
      </c>
      <c r="Q123" s="40">
        <f>'Raw (R$)'!Q123/'Raw (U$)'!$AC$1</f>
        <v>0</v>
      </c>
      <c r="R123" s="40">
        <f>'Raw (R$)'!R123/'Raw (U$)'!$AC$1</f>
        <v>0</v>
      </c>
      <c r="S123" s="40">
        <f>'Raw (R$)'!S123/'Raw (U$)'!$AC$1</f>
        <v>0</v>
      </c>
      <c r="T123" s="40">
        <f>'Raw (R$)'!T123/'Raw (U$)'!$AC$1</f>
        <v>0</v>
      </c>
      <c r="U123" s="40">
        <f>'Raw (R$)'!U123/'Raw (U$)'!$AC$1</f>
        <v>0</v>
      </c>
      <c r="V123" s="40">
        <f>'Raw (R$)'!V123/'Raw (U$)'!$AC$1</f>
        <v>0</v>
      </c>
      <c r="W123" s="40">
        <f>'Raw (R$)'!W123/'Raw (U$)'!$AC$1</f>
        <v>0</v>
      </c>
      <c r="X123" s="40">
        <f>'Raw (R$)'!X123/'Raw (U$)'!$AC$1</f>
        <v>515.33742331288352</v>
      </c>
      <c r="Y123" s="40">
        <f>'Raw (R$)'!Y123/'Raw (U$)'!$AC$1</f>
        <v>0</v>
      </c>
      <c r="Z123" s="40">
        <f>'Raw (R$)'!Z123/'Raw (U$)'!$AC$1</f>
        <v>6828.2208588957055</v>
      </c>
      <c r="AA123" s="40">
        <f>'Raw (R$)'!AA123/'Raw (U$)'!$AC$1</f>
        <v>23294.478527607364</v>
      </c>
      <c r="AB123" t="s">
        <v>40</v>
      </c>
    </row>
    <row r="124" spans="1:28" x14ac:dyDescent="0.2">
      <c r="A124" t="s">
        <v>40</v>
      </c>
      <c r="B124" t="s">
        <v>53</v>
      </c>
      <c r="C124">
        <v>5</v>
      </c>
      <c r="D124">
        <v>1</v>
      </c>
      <c r="E124" s="40">
        <f>'Raw (R$)'!E124/'Raw (U$)'!$AC$1</f>
        <v>552.14723926380373</v>
      </c>
      <c r="F124" s="60">
        <f>'Raw (R$)'!F124/'Raw (U$)'!$AC$1</f>
        <v>0</v>
      </c>
      <c r="G124" s="60">
        <f>'Raw (R$)'!G124/'Raw (U$)'!$AC$1</f>
        <v>0</v>
      </c>
      <c r="H124" s="40">
        <f>'Raw (R$)'!H124/'Raw (U$)'!$AC$1</f>
        <v>0</v>
      </c>
      <c r="I124" s="40">
        <f>'Raw (R$)'!I124/'Raw (U$)'!$AC$1</f>
        <v>0</v>
      </c>
      <c r="J124" s="40">
        <f>'Raw (R$)'!J124/'Raw (U$)'!$AC$1</f>
        <v>0</v>
      </c>
      <c r="K124" s="40">
        <f>'Raw (R$)'!K124/'Raw (U$)'!$AC$1</f>
        <v>29447.852760736198</v>
      </c>
      <c r="L124" s="40">
        <f>'Raw (R$)'!L124/'Raw (U$)'!$AC$1</f>
        <v>0</v>
      </c>
      <c r="M124" s="40">
        <f>'Raw (R$)'!M124/'Raw (U$)'!$AC$1</f>
        <v>11134.969325153375</v>
      </c>
      <c r="N124" s="40">
        <f>'Raw (R$)'!N124/'Raw (U$)'!$AC$1</f>
        <v>0</v>
      </c>
      <c r="O124" s="40">
        <f>'Raw (R$)'!O124/'Raw (U$)'!$AC$1</f>
        <v>0</v>
      </c>
      <c r="P124" s="40">
        <f>'Raw (R$)'!P124/'Raw (U$)'!$AC$1</f>
        <v>0</v>
      </c>
      <c r="Q124" s="40">
        <f>'Raw (R$)'!Q124/'Raw (U$)'!$AC$1</f>
        <v>0</v>
      </c>
      <c r="R124" s="40">
        <f>'Raw (R$)'!R124/'Raw (U$)'!$AC$1</f>
        <v>0</v>
      </c>
      <c r="S124" s="40">
        <f>'Raw (R$)'!S124/'Raw (U$)'!$AC$1</f>
        <v>306.74846625766872</v>
      </c>
      <c r="T124" s="40">
        <f>'Raw (R$)'!T124/'Raw (U$)'!$AC$1</f>
        <v>0</v>
      </c>
      <c r="U124" s="40">
        <f>'Raw (R$)'!U124/'Raw (U$)'!$AC$1</f>
        <v>0</v>
      </c>
      <c r="V124" s="40">
        <f>'Raw (R$)'!V124/'Raw (U$)'!$AC$1</f>
        <v>0</v>
      </c>
      <c r="W124" s="40">
        <f>'Raw (R$)'!W124/'Raw (U$)'!$AC$1</f>
        <v>0</v>
      </c>
      <c r="X124" s="40">
        <f>'Raw (R$)'!X124/'Raw (U$)'!$AC$1</f>
        <v>0</v>
      </c>
      <c r="Y124" s="40">
        <f>'Raw (R$)'!Y124/'Raw (U$)'!$AC$1</f>
        <v>0</v>
      </c>
      <c r="Z124" s="40">
        <f>'Raw (R$)'!Z124/'Raw (U$)'!$AC$1</f>
        <v>11472.39263803681</v>
      </c>
      <c r="AA124" s="40">
        <f>'Raw (R$)'!AA124/'Raw (U$)'!$AC$1</f>
        <v>52914.110429447857</v>
      </c>
      <c r="AB124" t="s">
        <v>40</v>
      </c>
    </row>
    <row r="125" spans="1:28" x14ac:dyDescent="0.2">
      <c r="A125" t="s">
        <v>40</v>
      </c>
      <c r="B125" t="s">
        <v>30</v>
      </c>
      <c r="C125">
        <v>6</v>
      </c>
      <c r="D125">
        <v>1</v>
      </c>
      <c r="E125" s="40">
        <f>'Raw (R$)'!E125/'Raw (U$)'!$AC$1</f>
        <v>0</v>
      </c>
      <c r="F125" s="60">
        <f>'Raw (R$)'!F125/'Raw (U$)'!$AC$1</f>
        <v>0</v>
      </c>
      <c r="G125" s="60">
        <f>'Raw (R$)'!G125/'Raw (U$)'!$AC$1</f>
        <v>0</v>
      </c>
      <c r="H125" s="40">
        <f>'Raw (R$)'!H125/'Raw (U$)'!$AC$1</f>
        <v>0</v>
      </c>
      <c r="I125" s="40">
        <f>'Raw (R$)'!I125/'Raw (U$)'!$AC$1</f>
        <v>0</v>
      </c>
      <c r="J125" s="40">
        <f>'Raw (R$)'!J125/'Raw (U$)'!$AC$1</f>
        <v>0</v>
      </c>
      <c r="K125" s="40">
        <f>'Raw (R$)'!K125/'Raw (U$)'!$AC$1</f>
        <v>0</v>
      </c>
      <c r="L125" s="40">
        <f>'Raw (R$)'!L125/'Raw (U$)'!$AC$1</f>
        <v>0</v>
      </c>
      <c r="M125" s="40">
        <f>'Raw (R$)'!M125/'Raw (U$)'!$AC$1</f>
        <v>0</v>
      </c>
      <c r="N125" s="40">
        <f>'Raw (R$)'!N125/'Raw (U$)'!$AC$1</f>
        <v>0</v>
      </c>
      <c r="O125" s="40">
        <f>'Raw (R$)'!O125/'Raw (U$)'!$AC$1</f>
        <v>0</v>
      </c>
      <c r="P125" s="40">
        <f>'Raw (R$)'!P125/'Raw (U$)'!$AC$1</f>
        <v>0</v>
      </c>
      <c r="Q125" s="40">
        <f>'Raw (R$)'!Q125/'Raw (U$)'!$AC$1</f>
        <v>0</v>
      </c>
      <c r="R125" s="40">
        <f>'Raw (R$)'!R125/'Raw (U$)'!$AC$1</f>
        <v>0</v>
      </c>
      <c r="S125" s="40">
        <f>'Raw (R$)'!S125/'Raw (U$)'!$AC$1</f>
        <v>0</v>
      </c>
      <c r="T125" s="40">
        <f>'Raw (R$)'!T125/'Raw (U$)'!$AC$1</f>
        <v>0</v>
      </c>
      <c r="U125" s="40">
        <f>'Raw (R$)'!U125/'Raw (U$)'!$AC$1</f>
        <v>0</v>
      </c>
      <c r="V125" s="40">
        <f>'Raw (R$)'!V125/'Raw (U$)'!$AC$1</f>
        <v>0</v>
      </c>
      <c r="W125" s="40">
        <f>'Raw (R$)'!W125/'Raw (U$)'!$AC$1</f>
        <v>0</v>
      </c>
      <c r="X125" s="40">
        <f>'Raw (R$)'!X125/'Raw (U$)'!$AC$1</f>
        <v>0</v>
      </c>
      <c r="Y125" s="40">
        <f>'Raw (R$)'!Y125/'Raw (U$)'!$AC$1</f>
        <v>0</v>
      </c>
      <c r="Z125" s="40">
        <f>'Raw (R$)'!Z125/'Raw (U$)'!$AC$1</f>
        <v>0</v>
      </c>
      <c r="AA125" s="40">
        <f>'Raw (R$)'!AA125/'Raw (U$)'!$AC$1</f>
        <v>0</v>
      </c>
      <c r="AB125" t="s">
        <v>40</v>
      </c>
    </row>
    <row r="126" spans="1:28" x14ac:dyDescent="0.2">
      <c r="A126" t="s">
        <v>40</v>
      </c>
      <c r="C126">
        <v>6</v>
      </c>
      <c r="D126">
        <v>1</v>
      </c>
      <c r="E126" s="40">
        <f>'Raw (R$)'!E126/'Raw (U$)'!$AC$1</f>
        <v>1963.1901840490798</v>
      </c>
      <c r="F126" s="60">
        <f>'Raw (R$)'!F126/'Raw (U$)'!$AC$1</f>
        <v>0</v>
      </c>
      <c r="G126" s="60">
        <f>'Raw (R$)'!G126/'Raw (U$)'!$AC$1</f>
        <v>0</v>
      </c>
      <c r="H126" s="40">
        <f>'Raw (R$)'!H126/'Raw (U$)'!$AC$1</f>
        <v>0</v>
      </c>
      <c r="I126" s="40">
        <f>'Raw (R$)'!I126/'Raw (U$)'!$AC$1</f>
        <v>0</v>
      </c>
      <c r="J126" s="40">
        <f>'Raw (R$)'!J126/'Raw (U$)'!$AC$1</f>
        <v>0</v>
      </c>
      <c r="K126" s="40">
        <f>'Raw (R$)'!K126/'Raw (U$)'!$AC$1</f>
        <v>0</v>
      </c>
      <c r="L126" s="40">
        <f>'Raw (R$)'!L126/'Raw (U$)'!$AC$1</f>
        <v>0</v>
      </c>
      <c r="M126" s="40">
        <f>'Raw (R$)'!M126/'Raw (U$)'!$AC$1</f>
        <v>4570.5521472392638</v>
      </c>
      <c r="N126" s="40">
        <f>'Raw (R$)'!N126/'Raw (U$)'!$AC$1</f>
        <v>0</v>
      </c>
      <c r="O126" s="40">
        <f>'Raw (R$)'!O126/'Raw (U$)'!$AC$1</f>
        <v>0</v>
      </c>
      <c r="P126" s="40">
        <f>'Raw (R$)'!P126/'Raw (U$)'!$AC$1</f>
        <v>0</v>
      </c>
      <c r="Q126" s="40">
        <f>'Raw (R$)'!Q126/'Raw (U$)'!$AC$1</f>
        <v>0</v>
      </c>
      <c r="R126" s="40">
        <f>'Raw (R$)'!R126/'Raw (U$)'!$AC$1</f>
        <v>0</v>
      </c>
      <c r="S126" s="40">
        <f>'Raw (R$)'!S126/'Raw (U$)'!$AC$1</f>
        <v>4907.9754601226996</v>
      </c>
      <c r="T126" s="40">
        <f>'Raw (R$)'!T126/'Raw (U$)'!$AC$1</f>
        <v>0</v>
      </c>
      <c r="U126" s="40">
        <f>'Raw (R$)'!U126/'Raw (U$)'!$AC$1</f>
        <v>0</v>
      </c>
      <c r="V126" s="40">
        <f>'Raw (R$)'!V126/'Raw (U$)'!$AC$1</f>
        <v>0</v>
      </c>
      <c r="W126" s="40">
        <f>'Raw (R$)'!W126/'Raw (U$)'!$AC$1</f>
        <v>0</v>
      </c>
      <c r="X126" s="40">
        <f>'Raw (R$)'!X126/'Raw (U$)'!$AC$1</f>
        <v>2665.030674846626</v>
      </c>
      <c r="Y126" s="40">
        <f>'Raw (R$)'!Y126/'Raw (U$)'!$AC$1</f>
        <v>0</v>
      </c>
      <c r="Z126" s="40">
        <f>'Raw (R$)'!Z126/'Raw (U$)'!$AC$1</f>
        <v>0</v>
      </c>
      <c r="AA126" s="40">
        <f>'Raw (R$)'!AA126/'Raw (U$)'!$AC$1</f>
        <v>14106.74846625767</v>
      </c>
      <c r="AB126" t="s">
        <v>40</v>
      </c>
    </row>
    <row r="127" spans="1:28" x14ac:dyDescent="0.2">
      <c r="A127" t="s">
        <v>40</v>
      </c>
      <c r="B127" t="s">
        <v>41</v>
      </c>
      <c r="C127">
        <v>8</v>
      </c>
      <c r="D127">
        <v>0</v>
      </c>
      <c r="E127" s="40">
        <f>'Raw (R$)'!E127/'Raw (U$)'!$AC$1</f>
        <v>27.607361963190186</v>
      </c>
      <c r="F127" s="60">
        <f>'Raw (R$)'!F127/'Raw (U$)'!$AC$1</f>
        <v>0</v>
      </c>
      <c r="G127" s="60">
        <f>'Raw (R$)'!G127/'Raw (U$)'!$AC$1</f>
        <v>0</v>
      </c>
      <c r="H127" s="40">
        <f>'Raw (R$)'!H127/'Raw (U$)'!$AC$1</f>
        <v>0</v>
      </c>
      <c r="I127" s="40">
        <f>'Raw (R$)'!I127/'Raw (U$)'!$AC$1</f>
        <v>0</v>
      </c>
      <c r="J127" s="40">
        <f>'Raw (R$)'!J127/'Raw (U$)'!$AC$1</f>
        <v>0</v>
      </c>
      <c r="K127" s="40">
        <f>'Raw (R$)'!K127/'Raw (U$)'!$AC$1</f>
        <v>1656.4417177914111</v>
      </c>
      <c r="L127" s="40">
        <f>'Raw (R$)'!L127/'Raw (U$)'!$AC$1</f>
        <v>0</v>
      </c>
      <c r="M127" s="40">
        <f>'Raw (R$)'!M127/'Raw (U$)'!$AC$1</f>
        <v>0</v>
      </c>
      <c r="N127" s="40">
        <f>'Raw (R$)'!N127/'Raw (U$)'!$AC$1</f>
        <v>0</v>
      </c>
      <c r="O127" s="40">
        <f>'Raw (R$)'!O127/'Raw (U$)'!$AC$1</f>
        <v>0</v>
      </c>
      <c r="P127" s="40">
        <f>'Raw (R$)'!P127/'Raw (U$)'!$AC$1</f>
        <v>0</v>
      </c>
      <c r="Q127" s="40">
        <f>'Raw (R$)'!Q127/'Raw (U$)'!$AC$1</f>
        <v>0</v>
      </c>
      <c r="R127" s="40">
        <f>'Raw (R$)'!R127/'Raw (U$)'!$AC$1</f>
        <v>0</v>
      </c>
      <c r="S127" s="40">
        <f>'Raw (R$)'!S127/'Raw (U$)'!$AC$1</f>
        <v>0</v>
      </c>
      <c r="T127" s="40">
        <f>'Raw (R$)'!T127/'Raw (U$)'!$AC$1</f>
        <v>0</v>
      </c>
      <c r="U127" s="40">
        <f>'Raw (R$)'!U127/'Raw (U$)'!$AC$1</f>
        <v>0</v>
      </c>
      <c r="V127" s="40">
        <f>'Raw (R$)'!V127/'Raw (U$)'!$AC$1</f>
        <v>0</v>
      </c>
      <c r="W127" s="40">
        <f>'Raw (R$)'!W127/'Raw (U$)'!$AC$1</f>
        <v>0</v>
      </c>
      <c r="X127" s="40">
        <f>'Raw (R$)'!X127/'Raw (U$)'!$AC$1</f>
        <v>1435.5828220858896</v>
      </c>
      <c r="Y127" s="40">
        <f>'Raw (R$)'!Y127/'Raw (U$)'!$AC$1</f>
        <v>0</v>
      </c>
      <c r="Z127" s="40">
        <f>'Raw (R$)'!Z127/'Raw (U$)'!$AC$1</f>
        <v>0</v>
      </c>
      <c r="AA127" s="40">
        <f>'Raw (R$)'!AA127/'Raw (U$)'!$AC$1</f>
        <v>3119.6319018404911</v>
      </c>
      <c r="AB127" t="s">
        <v>40</v>
      </c>
    </row>
    <row r="128" spans="1:28" x14ac:dyDescent="0.2">
      <c r="A128" t="s">
        <v>40</v>
      </c>
      <c r="B128" t="s">
        <v>46</v>
      </c>
      <c r="C128">
        <v>4</v>
      </c>
      <c r="D128">
        <v>0</v>
      </c>
      <c r="E128" s="40">
        <f>'Raw (R$)'!E128/'Raw (U$)'!$AC$1</f>
        <v>153.37423312883436</v>
      </c>
      <c r="F128" s="60">
        <f>'Raw (R$)'!F128/'Raw (U$)'!$AC$1</f>
        <v>0</v>
      </c>
      <c r="G128" s="60">
        <f>'Raw (R$)'!G128/'Raw (U$)'!$AC$1</f>
        <v>0</v>
      </c>
      <c r="H128" s="40">
        <f>'Raw (R$)'!H128/'Raw (U$)'!$AC$1</f>
        <v>0</v>
      </c>
      <c r="I128" s="40">
        <f>'Raw (R$)'!I128/'Raw (U$)'!$AC$1</f>
        <v>0</v>
      </c>
      <c r="J128" s="40">
        <f>'Raw (R$)'!J128/'Raw (U$)'!$AC$1</f>
        <v>0</v>
      </c>
      <c r="K128" s="40">
        <f>'Raw (R$)'!K128/'Raw (U$)'!$AC$1</f>
        <v>736.19631901840501</v>
      </c>
      <c r="L128" s="40">
        <f>'Raw (R$)'!L128/'Raw (U$)'!$AC$1</f>
        <v>0</v>
      </c>
      <c r="M128" s="40">
        <f>'Raw (R$)'!M128/'Raw (U$)'!$AC$1</f>
        <v>0</v>
      </c>
      <c r="N128" s="40">
        <f>'Raw (R$)'!N128/'Raw (U$)'!$AC$1</f>
        <v>0</v>
      </c>
      <c r="O128" s="40">
        <f>'Raw (R$)'!O128/'Raw (U$)'!$AC$1</f>
        <v>0</v>
      </c>
      <c r="P128" s="40">
        <f>'Raw (R$)'!P128/'Raw (U$)'!$AC$1</f>
        <v>0</v>
      </c>
      <c r="Q128" s="40">
        <f>'Raw (R$)'!Q128/'Raw (U$)'!$AC$1</f>
        <v>0</v>
      </c>
      <c r="R128" s="40">
        <f>'Raw (R$)'!R128/'Raw (U$)'!$AC$1</f>
        <v>0</v>
      </c>
      <c r="S128" s="40">
        <f>'Raw (R$)'!S128/'Raw (U$)'!$AC$1</f>
        <v>0</v>
      </c>
      <c r="T128" s="40">
        <f>'Raw (R$)'!T128/'Raw (U$)'!$AC$1</f>
        <v>0</v>
      </c>
      <c r="U128" s="40">
        <f>'Raw (R$)'!U128/'Raw (U$)'!$AC$1</f>
        <v>0</v>
      </c>
      <c r="V128" s="40">
        <f>'Raw (R$)'!V128/'Raw (U$)'!$AC$1</f>
        <v>0</v>
      </c>
      <c r="W128" s="40">
        <f>'Raw (R$)'!W128/'Raw (U$)'!$AC$1</f>
        <v>0</v>
      </c>
      <c r="X128" s="40">
        <f>'Raw (R$)'!X128/'Raw (U$)'!$AC$1</f>
        <v>478.52760736196325</v>
      </c>
      <c r="Y128" s="40">
        <f>'Raw (R$)'!Y128/'Raw (U$)'!$AC$1</f>
        <v>0</v>
      </c>
      <c r="Z128" s="40">
        <f>'Raw (R$)'!Z128/'Raw (U$)'!$AC$1</f>
        <v>0</v>
      </c>
      <c r="AA128" s="40">
        <f>'Raw (R$)'!AA128/'Raw (U$)'!$AC$1</f>
        <v>1368.0981595092026</v>
      </c>
      <c r="AB128" t="s">
        <v>40</v>
      </c>
    </row>
    <row r="129" spans="1:28" x14ac:dyDescent="0.2">
      <c r="A129" t="s">
        <v>40</v>
      </c>
      <c r="B129" t="s">
        <v>42</v>
      </c>
      <c r="C129">
        <v>1</v>
      </c>
      <c r="D129">
        <v>0</v>
      </c>
      <c r="E129" s="40">
        <f>'Raw (R$)'!E129/'Raw (U$)'!$AC$1</f>
        <v>368.0981595092025</v>
      </c>
      <c r="F129" s="60">
        <f>'Raw (R$)'!F129/'Raw (U$)'!$AC$1</f>
        <v>0</v>
      </c>
      <c r="G129" s="60">
        <f>'Raw (R$)'!G129/'Raw (U$)'!$AC$1</f>
        <v>0</v>
      </c>
      <c r="H129" s="40">
        <f>'Raw (R$)'!H129/'Raw (U$)'!$AC$1</f>
        <v>0</v>
      </c>
      <c r="I129" s="40">
        <f>'Raw (R$)'!I129/'Raw (U$)'!$AC$1</f>
        <v>0</v>
      </c>
      <c r="J129" s="40">
        <f>'Raw (R$)'!J129/'Raw (U$)'!$AC$1</f>
        <v>0</v>
      </c>
      <c r="K129" s="40">
        <f>'Raw (R$)'!K129/'Raw (U$)'!$AC$1</f>
        <v>0</v>
      </c>
      <c r="L129" s="40">
        <f>'Raw (R$)'!L129/'Raw (U$)'!$AC$1</f>
        <v>0</v>
      </c>
      <c r="M129" s="40">
        <f>'Raw (R$)'!M129/'Raw (U$)'!$AC$1</f>
        <v>0</v>
      </c>
      <c r="N129" s="40">
        <f>'Raw (R$)'!N129/'Raw (U$)'!$AC$1</f>
        <v>920.24539877300617</v>
      </c>
      <c r="O129" s="40">
        <f>'Raw (R$)'!O129/'Raw (U$)'!$AC$1</f>
        <v>0</v>
      </c>
      <c r="P129" s="40">
        <f>'Raw (R$)'!P129/'Raw (U$)'!$AC$1</f>
        <v>0</v>
      </c>
      <c r="Q129" s="40">
        <f>'Raw (R$)'!Q129/'Raw (U$)'!$AC$1</f>
        <v>0</v>
      </c>
      <c r="R129" s="40">
        <f>'Raw (R$)'!R129/'Raw (U$)'!$AC$1</f>
        <v>0</v>
      </c>
      <c r="S129" s="40">
        <f>'Raw (R$)'!S129/'Raw (U$)'!$AC$1</f>
        <v>1104.2944785276075</v>
      </c>
      <c r="T129" s="40">
        <f>'Raw (R$)'!T129/'Raw (U$)'!$AC$1</f>
        <v>0</v>
      </c>
      <c r="U129" s="40">
        <f>'Raw (R$)'!U129/'Raw (U$)'!$AC$1</f>
        <v>0</v>
      </c>
      <c r="V129" s="40">
        <f>'Raw (R$)'!V129/'Raw (U$)'!$AC$1</f>
        <v>0</v>
      </c>
      <c r="W129" s="40">
        <f>'Raw (R$)'!W129/'Raw (U$)'!$AC$1</f>
        <v>0</v>
      </c>
      <c r="X129" s="40">
        <f>'Raw (R$)'!X129/'Raw (U$)'!$AC$1</f>
        <v>0</v>
      </c>
      <c r="Y129" s="40">
        <f>'Raw (R$)'!Y129/'Raw (U$)'!$AC$1</f>
        <v>0</v>
      </c>
      <c r="Z129" s="40">
        <f>'Raw (R$)'!Z129/'Raw (U$)'!$AC$1</f>
        <v>2208.5889570552149</v>
      </c>
      <c r="AA129" s="40">
        <f>'Raw (R$)'!AA129/'Raw (U$)'!$AC$1</f>
        <v>4601.2269938650306</v>
      </c>
      <c r="AB129" t="s">
        <v>40</v>
      </c>
    </row>
    <row r="130" spans="1:28" x14ac:dyDescent="0.2">
      <c r="A130" t="s">
        <v>40</v>
      </c>
      <c r="B130" t="s">
        <v>46</v>
      </c>
      <c r="C130">
        <v>4</v>
      </c>
      <c r="D130">
        <v>0</v>
      </c>
      <c r="E130" s="40">
        <f>'Raw (R$)'!E130/'Raw (U$)'!$AC$1</f>
        <v>613.49693251533745</v>
      </c>
      <c r="F130" s="60">
        <f>'Raw (R$)'!F130/'Raw (U$)'!$AC$1</f>
        <v>0</v>
      </c>
      <c r="G130" s="60">
        <f>'Raw (R$)'!G130/'Raw (U$)'!$AC$1</f>
        <v>0</v>
      </c>
      <c r="H130" s="40">
        <f>'Raw (R$)'!H130/'Raw (U$)'!$AC$1</f>
        <v>0</v>
      </c>
      <c r="I130" s="40">
        <f>'Raw (R$)'!I130/'Raw (U$)'!$AC$1</f>
        <v>0</v>
      </c>
      <c r="J130" s="40">
        <f>'Raw (R$)'!J130/'Raw (U$)'!$AC$1</f>
        <v>0</v>
      </c>
      <c r="K130" s="40">
        <f>'Raw (R$)'!K130/'Raw (U$)'!$AC$1</f>
        <v>2208.5889570552149</v>
      </c>
      <c r="L130" s="40">
        <f>'Raw (R$)'!L130/'Raw (U$)'!$AC$1</f>
        <v>0</v>
      </c>
      <c r="M130" s="40">
        <f>'Raw (R$)'!M130/'Raw (U$)'!$AC$1</f>
        <v>0</v>
      </c>
      <c r="N130" s="40">
        <f>'Raw (R$)'!N130/'Raw (U$)'!$AC$1</f>
        <v>0</v>
      </c>
      <c r="O130" s="40">
        <f>'Raw (R$)'!O130/'Raw (U$)'!$AC$1</f>
        <v>0</v>
      </c>
      <c r="P130" s="40">
        <f>'Raw (R$)'!P130/'Raw (U$)'!$AC$1</f>
        <v>0</v>
      </c>
      <c r="Q130" s="40">
        <f>'Raw (R$)'!Q130/'Raw (U$)'!$AC$1</f>
        <v>0</v>
      </c>
      <c r="R130" s="40">
        <f>'Raw (R$)'!R130/'Raw (U$)'!$AC$1</f>
        <v>0</v>
      </c>
      <c r="S130" s="40">
        <f>'Raw (R$)'!S130/'Raw (U$)'!$AC$1</f>
        <v>0</v>
      </c>
      <c r="T130" s="40">
        <f>'Raw (R$)'!T130/'Raw (U$)'!$AC$1</f>
        <v>0</v>
      </c>
      <c r="U130" s="40">
        <f>'Raw (R$)'!U130/'Raw (U$)'!$AC$1</f>
        <v>0</v>
      </c>
      <c r="V130" s="40">
        <f>'Raw (R$)'!V130/'Raw (U$)'!$AC$1</f>
        <v>0</v>
      </c>
      <c r="W130" s="40">
        <f>'Raw (R$)'!W130/'Raw (U$)'!$AC$1</f>
        <v>0</v>
      </c>
      <c r="X130" s="40">
        <f>'Raw (R$)'!X130/'Raw (U$)'!$AC$1</f>
        <v>30.674846625766872</v>
      </c>
      <c r="Y130" s="40">
        <f>'Raw (R$)'!Y130/'Raw (U$)'!$AC$1</f>
        <v>2665.030674846626</v>
      </c>
      <c r="Z130" s="40">
        <f>'Raw (R$)'!Z130/'Raw (U$)'!$AC$1</f>
        <v>552.14723926380373</v>
      </c>
      <c r="AA130" s="40">
        <f>'Raw (R$)'!AA130/'Raw (U$)'!$AC$1</f>
        <v>6069.938650306749</v>
      </c>
      <c r="AB130" t="s">
        <v>40</v>
      </c>
    </row>
    <row r="131" spans="1:28" x14ac:dyDescent="0.2">
      <c r="A131" t="s">
        <v>40</v>
      </c>
      <c r="B131" t="s">
        <v>48</v>
      </c>
      <c r="C131">
        <v>3</v>
      </c>
      <c r="D131">
        <v>0</v>
      </c>
      <c r="E131" s="40">
        <f>'Raw (R$)'!E131/'Raw (U$)'!$AC$1</f>
        <v>368.0981595092025</v>
      </c>
      <c r="F131" s="60">
        <f>'Raw (R$)'!F131/'Raw (U$)'!$AC$1</f>
        <v>0</v>
      </c>
      <c r="G131" s="60">
        <f>'Raw (R$)'!G131/'Raw (U$)'!$AC$1</f>
        <v>0</v>
      </c>
      <c r="H131" s="40">
        <f>'Raw (R$)'!H131/'Raw (U$)'!$AC$1</f>
        <v>0</v>
      </c>
      <c r="I131" s="40">
        <f>'Raw (R$)'!I131/'Raw (U$)'!$AC$1</f>
        <v>0</v>
      </c>
      <c r="J131" s="40">
        <f>'Raw (R$)'!J131/'Raw (U$)'!$AC$1</f>
        <v>0</v>
      </c>
      <c r="K131" s="40">
        <f>'Raw (R$)'!K131/'Raw (U$)'!$AC$1</f>
        <v>9662.5766871165652</v>
      </c>
      <c r="L131" s="40">
        <f>'Raw (R$)'!L131/'Raw (U$)'!$AC$1</f>
        <v>0</v>
      </c>
      <c r="M131" s="40">
        <f>'Raw (R$)'!M131/'Raw (U$)'!$AC$1</f>
        <v>0</v>
      </c>
      <c r="N131" s="40">
        <f>'Raw (R$)'!N131/'Raw (U$)'!$AC$1</f>
        <v>0</v>
      </c>
      <c r="O131" s="40">
        <f>'Raw (R$)'!O131/'Raw (U$)'!$AC$1</f>
        <v>0</v>
      </c>
      <c r="P131" s="40">
        <f>'Raw (R$)'!P131/'Raw (U$)'!$AC$1</f>
        <v>0</v>
      </c>
      <c r="Q131" s="40">
        <f>'Raw (R$)'!Q131/'Raw (U$)'!$AC$1</f>
        <v>0</v>
      </c>
      <c r="R131" s="40">
        <f>'Raw (R$)'!R131/'Raw (U$)'!$AC$1</f>
        <v>0</v>
      </c>
      <c r="S131" s="40">
        <f>'Raw (R$)'!S131/'Raw (U$)'!$AC$1</f>
        <v>0</v>
      </c>
      <c r="T131" s="40">
        <f>'Raw (R$)'!T131/'Raw (U$)'!$AC$1</f>
        <v>0</v>
      </c>
      <c r="U131" s="40">
        <f>'Raw (R$)'!U131/'Raw (U$)'!$AC$1</f>
        <v>0</v>
      </c>
      <c r="V131" s="40">
        <f>'Raw (R$)'!V131/'Raw (U$)'!$AC$1</f>
        <v>0</v>
      </c>
      <c r="W131" s="40">
        <f>'Raw (R$)'!W131/'Raw (U$)'!$AC$1</f>
        <v>0</v>
      </c>
      <c r="X131" s="40">
        <f>'Raw (R$)'!X131/'Raw (U$)'!$AC$1</f>
        <v>0</v>
      </c>
      <c r="Y131" s="40">
        <f>'Raw (R$)'!Y131/'Raw (U$)'!$AC$1</f>
        <v>0</v>
      </c>
      <c r="Z131" s="40">
        <f>'Raw (R$)'!Z131/'Raw (U$)'!$AC$1</f>
        <v>6625.7668711656443</v>
      </c>
      <c r="AA131" s="40">
        <f>'Raw (R$)'!AA131/'Raw (U$)'!$AC$1</f>
        <v>16656.441717791411</v>
      </c>
      <c r="AB131" t="s">
        <v>40</v>
      </c>
    </row>
    <row r="132" spans="1:28" x14ac:dyDescent="0.2">
      <c r="A132" t="s">
        <v>40</v>
      </c>
      <c r="B132" t="s">
        <v>42</v>
      </c>
      <c r="C132">
        <v>9</v>
      </c>
      <c r="D132">
        <v>0</v>
      </c>
      <c r="E132" s="40">
        <f>'Raw (R$)'!E132/'Raw (U$)'!$AC$1</f>
        <v>1533.7423312883436</v>
      </c>
      <c r="F132" s="60">
        <f>'Raw (R$)'!F132/'Raw (U$)'!$AC$1</f>
        <v>0</v>
      </c>
      <c r="G132" s="60">
        <f>'Raw (R$)'!G132/'Raw (U$)'!$AC$1</f>
        <v>0</v>
      </c>
      <c r="H132" s="40">
        <f>'Raw (R$)'!H132/'Raw (U$)'!$AC$1</f>
        <v>0</v>
      </c>
      <c r="I132" s="40">
        <f>'Raw (R$)'!I132/'Raw (U$)'!$AC$1</f>
        <v>184.04907975460125</v>
      </c>
      <c r="J132" s="40">
        <f>'Raw (R$)'!J132/'Raw (U$)'!$AC$1</f>
        <v>0</v>
      </c>
      <c r="K132" s="40">
        <f>'Raw (R$)'!K132/'Raw (U$)'!$AC$1</f>
        <v>0</v>
      </c>
      <c r="L132" s="40">
        <f>'Raw (R$)'!L132/'Raw (U$)'!$AC$1</f>
        <v>0</v>
      </c>
      <c r="M132" s="40">
        <f>'Raw (R$)'!M132/'Raw (U$)'!$AC$1</f>
        <v>0</v>
      </c>
      <c r="N132" s="40">
        <f>'Raw (R$)'!N132/'Raw (U$)'!$AC$1</f>
        <v>0</v>
      </c>
      <c r="O132" s="40">
        <f>'Raw (R$)'!O132/'Raw (U$)'!$AC$1</f>
        <v>0</v>
      </c>
      <c r="P132" s="40">
        <f>'Raw (R$)'!P132/'Raw (U$)'!$AC$1</f>
        <v>0</v>
      </c>
      <c r="Q132" s="40">
        <f>'Raw (R$)'!Q132/'Raw (U$)'!$AC$1</f>
        <v>0</v>
      </c>
      <c r="R132" s="40">
        <f>'Raw (R$)'!R132/'Raw (U$)'!$AC$1</f>
        <v>0</v>
      </c>
      <c r="S132" s="40">
        <f>'Raw (R$)'!S132/'Raw (U$)'!$AC$1</f>
        <v>0</v>
      </c>
      <c r="T132" s="40">
        <f>'Raw (R$)'!T132/'Raw (U$)'!$AC$1</f>
        <v>0</v>
      </c>
      <c r="U132" s="40">
        <f>'Raw (R$)'!U132/'Raw (U$)'!$AC$1</f>
        <v>0</v>
      </c>
      <c r="V132" s="40">
        <f>'Raw (R$)'!V132/'Raw (U$)'!$AC$1</f>
        <v>0</v>
      </c>
      <c r="W132" s="40">
        <f>'Raw (R$)'!W132/'Raw (U$)'!$AC$1</f>
        <v>0</v>
      </c>
      <c r="X132" s="40">
        <f>'Raw (R$)'!X132/'Raw (U$)'!$AC$1</f>
        <v>0</v>
      </c>
      <c r="Y132" s="40">
        <f>'Raw (R$)'!Y132/'Raw (U$)'!$AC$1</f>
        <v>0</v>
      </c>
      <c r="Z132" s="40">
        <f>'Raw (R$)'!Z132/'Raw (U$)'!$AC$1</f>
        <v>3990.1840490797549</v>
      </c>
      <c r="AA132" s="40">
        <f>'Raw (R$)'!AA132/'Raw (U$)'!$AC$1</f>
        <v>5707.9754601226996</v>
      </c>
      <c r="AB132" t="s">
        <v>40</v>
      </c>
    </row>
    <row r="133" spans="1:28" x14ac:dyDescent="0.2">
      <c r="A133" t="s">
        <v>40</v>
      </c>
      <c r="B133" t="s">
        <v>52</v>
      </c>
      <c r="C133">
        <v>7</v>
      </c>
      <c r="D133">
        <v>0</v>
      </c>
      <c r="E133" s="40">
        <f>'Raw (R$)'!E133/'Raw (U$)'!$AC$1</f>
        <v>306.74846625766872</v>
      </c>
      <c r="F133" s="60">
        <f>'Raw (R$)'!F133/'Raw (U$)'!$AC$1</f>
        <v>0</v>
      </c>
      <c r="G133" s="60">
        <f>'Raw (R$)'!G133/'Raw (U$)'!$AC$1</f>
        <v>0</v>
      </c>
      <c r="H133" s="40">
        <f>'Raw (R$)'!H133/'Raw (U$)'!$AC$1</f>
        <v>0</v>
      </c>
      <c r="I133" s="40">
        <f>'Raw (R$)'!I133/'Raw (U$)'!$AC$1</f>
        <v>61.349693251533743</v>
      </c>
      <c r="J133" s="40">
        <f>'Raw (R$)'!J133/'Raw (U$)'!$AC$1</f>
        <v>0</v>
      </c>
      <c r="K133" s="40">
        <f>'Raw (R$)'!K133/'Raw (U$)'!$AC$1</f>
        <v>1226.9938650306749</v>
      </c>
      <c r="L133" s="40">
        <f>'Raw (R$)'!L133/'Raw (U$)'!$AC$1</f>
        <v>0</v>
      </c>
      <c r="M133" s="40">
        <f>'Raw (R$)'!M133/'Raw (U$)'!$AC$1</f>
        <v>0</v>
      </c>
      <c r="N133" s="40">
        <f>'Raw (R$)'!N133/'Raw (U$)'!$AC$1</f>
        <v>0</v>
      </c>
      <c r="O133" s="40">
        <f>'Raw (R$)'!O133/'Raw (U$)'!$AC$1</f>
        <v>0</v>
      </c>
      <c r="P133" s="40">
        <f>'Raw (R$)'!P133/'Raw (U$)'!$AC$1</f>
        <v>0</v>
      </c>
      <c r="Q133" s="40">
        <f>'Raw (R$)'!Q133/'Raw (U$)'!$AC$1</f>
        <v>0</v>
      </c>
      <c r="R133" s="40">
        <f>'Raw (R$)'!R133/'Raw (U$)'!$AC$1</f>
        <v>0</v>
      </c>
      <c r="S133" s="40">
        <f>'Raw (R$)'!S133/'Raw (U$)'!$AC$1</f>
        <v>0</v>
      </c>
      <c r="T133" s="40">
        <f>'Raw (R$)'!T133/'Raw (U$)'!$AC$1</f>
        <v>0</v>
      </c>
      <c r="U133" s="40">
        <f>'Raw (R$)'!U133/'Raw (U$)'!$AC$1</f>
        <v>0</v>
      </c>
      <c r="V133" s="40">
        <f>'Raw (R$)'!V133/'Raw (U$)'!$AC$1</f>
        <v>0</v>
      </c>
      <c r="W133" s="40">
        <f>'Raw (R$)'!W133/'Raw (U$)'!$AC$1</f>
        <v>0</v>
      </c>
      <c r="X133" s="40">
        <f>'Raw (R$)'!X133/'Raw (U$)'!$AC$1</f>
        <v>699.38650306748468</v>
      </c>
      <c r="Y133" s="40">
        <f>'Raw (R$)'!Y133/'Raw (U$)'!$AC$1</f>
        <v>0</v>
      </c>
      <c r="Z133" s="40">
        <f>'Raw (R$)'!Z133/'Raw (U$)'!$AC$1</f>
        <v>6419.6319018404911</v>
      </c>
      <c r="AA133" s="40">
        <f>'Raw (R$)'!AA133/'Raw (U$)'!$AC$1</f>
        <v>8714.1104294478537</v>
      </c>
      <c r="AB133" t="s">
        <v>40</v>
      </c>
    </row>
    <row r="134" spans="1:28" x14ac:dyDescent="0.2">
      <c r="A134" t="s">
        <v>40</v>
      </c>
      <c r="B134" t="s">
        <v>54</v>
      </c>
      <c r="C134">
        <v>2</v>
      </c>
      <c r="D134">
        <v>0</v>
      </c>
      <c r="E134" s="40">
        <f>'Raw (R$)'!E134/'Raw (U$)'!$AC$1</f>
        <v>110.42944785276075</v>
      </c>
      <c r="F134" s="60">
        <f>'Raw (R$)'!F134/'Raw (U$)'!$AC$1</f>
        <v>0</v>
      </c>
      <c r="G134" s="60">
        <f>'Raw (R$)'!G134/'Raw (U$)'!$AC$1</f>
        <v>0</v>
      </c>
      <c r="H134" s="40">
        <f>'Raw (R$)'!H134/'Raw (U$)'!$AC$1</f>
        <v>0</v>
      </c>
      <c r="I134" s="40">
        <f>'Raw (R$)'!I134/'Raw (U$)'!$AC$1</f>
        <v>0</v>
      </c>
      <c r="J134" s="40">
        <f>'Raw (R$)'!J134/'Raw (U$)'!$AC$1</f>
        <v>0</v>
      </c>
      <c r="K134" s="40">
        <f>'Raw (R$)'!K134/'Raw (U$)'!$AC$1</f>
        <v>5521.4723926380375</v>
      </c>
      <c r="L134" s="40">
        <f>'Raw (R$)'!L134/'Raw (U$)'!$AC$1</f>
        <v>0</v>
      </c>
      <c r="M134" s="40">
        <f>'Raw (R$)'!M134/'Raw (U$)'!$AC$1</f>
        <v>0</v>
      </c>
      <c r="N134" s="40">
        <f>'Raw (R$)'!N134/'Raw (U$)'!$AC$1</f>
        <v>0</v>
      </c>
      <c r="O134" s="40">
        <f>'Raw (R$)'!O134/'Raw (U$)'!$AC$1</f>
        <v>0</v>
      </c>
      <c r="P134" s="40">
        <f>'Raw (R$)'!P134/'Raw (U$)'!$AC$1</f>
        <v>0</v>
      </c>
      <c r="Q134" s="40">
        <f>'Raw (R$)'!Q134/'Raw (U$)'!$AC$1</f>
        <v>0</v>
      </c>
      <c r="R134" s="40">
        <f>'Raw (R$)'!R134/'Raw (U$)'!$AC$1</f>
        <v>0</v>
      </c>
      <c r="S134" s="40">
        <f>'Raw (R$)'!S134/'Raw (U$)'!$AC$1</f>
        <v>0</v>
      </c>
      <c r="T134" s="40">
        <f>'Raw (R$)'!T134/'Raw (U$)'!$AC$1</f>
        <v>0</v>
      </c>
      <c r="U134" s="40">
        <f>'Raw (R$)'!U134/'Raw (U$)'!$AC$1</f>
        <v>0</v>
      </c>
      <c r="V134" s="40">
        <f>'Raw (R$)'!V134/'Raw (U$)'!$AC$1</f>
        <v>0</v>
      </c>
      <c r="W134" s="40">
        <f>'Raw (R$)'!W134/'Raw (U$)'!$AC$1</f>
        <v>0</v>
      </c>
      <c r="X134" s="40">
        <f>'Raw (R$)'!X134/'Raw (U$)'!$AC$1</f>
        <v>0</v>
      </c>
      <c r="Y134" s="40">
        <f>'Raw (R$)'!Y134/'Raw (U$)'!$AC$1</f>
        <v>2665.030674846626</v>
      </c>
      <c r="Z134" s="40">
        <f>'Raw (R$)'!Z134/'Raw (U$)'!$AC$1</f>
        <v>0</v>
      </c>
      <c r="AA134" s="40">
        <f>'Raw (R$)'!AA134/'Raw (U$)'!$AC$1</f>
        <v>8296.932515337423</v>
      </c>
      <c r="AB134" t="s">
        <v>40</v>
      </c>
    </row>
    <row r="135" spans="1:28" x14ac:dyDescent="0.2">
      <c r="A135" t="s">
        <v>40</v>
      </c>
      <c r="B135" t="s">
        <v>54</v>
      </c>
      <c r="C135">
        <v>4</v>
      </c>
      <c r="D135">
        <v>0</v>
      </c>
      <c r="E135" s="40">
        <f>'Raw (R$)'!E135/'Raw (U$)'!$AC$1</f>
        <v>414.11042944785277</v>
      </c>
      <c r="F135" s="60">
        <f>'Raw (R$)'!F135/'Raw (U$)'!$AC$1</f>
        <v>0</v>
      </c>
      <c r="G135" s="60">
        <f>'Raw (R$)'!G135/'Raw (U$)'!$AC$1</f>
        <v>0</v>
      </c>
      <c r="H135" s="40">
        <f>'Raw (R$)'!H135/'Raw (U$)'!$AC$1</f>
        <v>0</v>
      </c>
      <c r="I135" s="40">
        <f>'Raw (R$)'!I135/'Raw (U$)'!$AC$1</f>
        <v>0</v>
      </c>
      <c r="J135" s="40">
        <f>'Raw (R$)'!J135/'Raw (U$)'!$AC$1</f>
        <v>0</v>
      </c>
      <c r="K135" s="40">
        <f>'Raw (R$)'!K135/'Raw (U$)'!$AC$1</f>
        <v>3757.6687116564422</v>
      </c>
      <c r="L135" s="40">
        <f>'Raw (R$)'!L135/'Raw (U$)'!$AC$1</f>
        <v>0</v>
      </c>
      <c r="M135" s="40">
        <f>'Raw (R$)'!M135/'Raw (U$)'!$AC$1</f>
        <v>1800.6134969325155</v>
      </c>
      <c r="N135" s="40">
        <f>'Raw (R$)'!N135/'Raw (U$)'!$AC$1</f>
        <v>0</v>
      </c>
      <c r="O135" s="40">
        <f>'Raw (R$)'!O135/'Raw (U$)'!$AC$1</f>
        <v>0</v>
      </c>
      <c r="P135" s="40">
        <f>'Raw (R$)'!P135/'Raw (U$)'!$AC$1</f>
        <v>0</v>
      </c>
      <c r="Q135" s="40">
        <f>'Raw (R$)'!Q135/'Raw (U$)'!$AC$1</f>
        <v>0</v>
      </c>
      <c r="R135" s="40">
        <f>'Raw (R$)'!R135/'Raw (U$)'!$AC$1</f>
        <v>0</v>
      </c>
      <c r="S135" s="40">
        <f>'Raw (R$)'!S135/'Raw (U$)'!$AC$1</f>
        <v>0</v>
      </c>
      <c r="T135" s="40">
        <f>'Raw (R$)'!T135/'Raw (U$)'!$AC$1</f>
        <v>0</v>
      </c>
      <c r="U135" s="40">
        <f>'Raw (R$)'!U135/'Raw (U$)'!$AC$1</f>
        <v>0</v>
      </c>
      <c r="V135" s="40">
        <f>'Raw (R$)'!V135/'Raw (U$)'!$AC$1</f>
        <v>0</v>
      </c>
      <c r="W135" s="40">
        <f>'Raw (R$)'!W135/'Raw (U$)'!$AC$1</f>
        <v>0</v>
      </c>
      <c r="X135" s="40">
        <f>'Raw (R$)'!X135/'Raw (U$)'!$AC$1</f>
        <v>2079.7546012269941</v>
      </c>
      <c r="Y135" s="40">
        <f>'Raw (R$)'!Y135/'Raw (U$)'!$AC$1</f>
        <v>0</v>
      </c>
      <c r="Z135" s="40">
        <f>'Raw (R$)'!Z135/'Raw (U$)'!$AC$1</f>
        <v>0</v>
      </c>
      <c r="AA135" s="40">
        <f>'Raw (R$)'!AA135/'Raw (U$)'!$AC$1</f>
        <v>8052.1472392638043</v>
      </c>
      <c r="AB135" t="s">
        <v>40</v>
      </c>
    </row>
    <row r="136" spans="1:28" x14ac:dyDescent="0.2">
      <c r="A136" t="s">
        <v>40</v>
      </c>
      <c r="B136" t="s">
        <v>55</v>
      </c>
      <c r="C136">
        <v>6</v>
      </c>
      <c r="D136">
        <v>0</v>
      </c>
      <c r="E136" s="40">
        <f>'Raw (R$)'!E136/'Raw (U$)'!$AC$1</f>
        <v>1380.3680981595094</v>
      </c>
      <c r="F136" s="60">
        <f>'Raw (R$)'!F136/'Raw (U$)'!$AC$1</f>
        <v>0</v>
      </c>
      <c r="G136" s="60">
        <f>'Raw (R$)'!G136/'Raw (U$)'!$AC$1</f>
        <v>0</v>
      </c>
      <c r="H136" s="40">
        <f>'Raw (R$)'!H136/'Raw (U$)'!$AC$1</f>
        <v>0</v>
      </c>
      <c r="I136" s="40">
        <f>'Raw (R$)'!I136/'Raw (U$)'!$AC$1</f>
        <v>0</v>
      </c>
      <c r="J136" s="40">
        <f>'Raw (R$)'!J136/'Raw (U$)'!$AC$1</f>
        <v>0</v>
      </c>
      <c r="K136" s="40">
        <f>'Raw (R$)'!K136/'Raw (U$)'!$AC$1</f>
        <v>0</v>
      </c>
      <c r="L136" s="40">
        <f>'Raw (R$)'!L136/'Raw (U$)'!$AC$1</f>
        <v>0</v>
      </c>
      <c r="M136" s="40">
        <f>'Raw (R$)'!M136/'Raw (U$)'!$AC$1</f>
        <v>3680.9815950920247</v>
      </c>
      <c r="N136" s="40">
        <f>'Raw (R$)'!N136/'Raw (U$)'!$AC$1</f>
        <v>0</v>
      </c>
      <c r="O136" s="40">
        <f>'Raw (R$)'!O136/'Raw (U$)'!$AC$1</f>
        <v>0</v>
      </c>
      <c r="P136" s="40">
        <f>'Raw (R$)'!P136/'Raw (U$)'!$AC$1</f>
        <v>0</v>
      </c>
      <c r="Q136" s="40">
        <f>'Raw (R$)'!Q136/'Raw (U$)'!$AC$1</f>
        <v>0</v>
      </c>
      <c r="R136" s="40">
        <f>'Raw (R$)'!R136/'Raw (U$)'!$AC$1</f>
        <v>0</v>
      </c>
      <c r="S136" s="40">
        <f>'Raw (R$)'!S136/'Raw (U$)'!$AC$1</f>
        <v>7361.9631901840494</v>
      </c>
      <c r="T136" s="40">
        <f>'Raw (R$)'!T136/'Raw (U$)'!$AC$1</f>
        <v>0</v>
      </c>
      <c r="U136" s="40">
        <f>'Raw (R$)'!U136/'Raw (U$)'!$AC$1</f>
        <v>0</v>
      </c>
      <c r="V136" s="40">
        <f>'Raw (R$)'!V136/'Raw (U$)'!$AC$1</f>
        <v>0</v>
      </c>
      <c r="W136" s="40">
        <f>'Raw (R$)'!W136/'Raw (U$)'!$AC$1</f>
        <v>0</v>
      </c>
      <c r="X136" s="40">
        <f>'Raw (R$)'!X136/'Raw (U$)'!$AC$1</f>
        <v>1295.7055214723928</v>
      </c>
      <c r="Y136" s="40">
        <f>'Raw (R$)'!Y136/'Raw (U$)'!$AC$1</f>
        <v>0</v>
      </c>
      <c r="Z136" s="40">
        <f>'Raw (R$)'!Z136/'Raw (U$)'!$AC$1</f>
        <v>2360.7361963190187</v>
      </c>
      <c r="AA136" s="40">
        <f>'Raw (R$)'!AA136/'Raw (U$)'!$AC$1</f>
        <v>16079.754601226994</v>
      </c>
      <c r="AB136" t="s">
        <v>40</v>
      </c>
    </row>
    <row r="137" spans="1:28" x14ac:dyDescent="0.2">
      <c r="A137" t="s">
        <v>40</v>
      </c>
      <c r="B137" t="s">
        <v>56</v>
      </c>
      <c r="C137">
        <v>6</v>
      </c>
      <c r="D137">
        <v>0</v>
      </c>
      <c r="E137" s="40">
        <f>'Raw (R$)'!E137/'Raw (U$)'!$AC$1</f>
        <v>460.12269938650309</v>
      </c>
      <c r="F137" s="60">
        <f>'Raw (R$)'!F137/'Raw (U$)'!$AC$1</f>
        <v>0</v>
      </c>
      <c r="G137" s="60">
        <f>'Raw (R$)'!G137/'Raw (U$)'!$AC$1</f>
        <v>0</v>
      </c>
      <c r="H137" s="40">
        <f>'Raw (R$)'!H137/'Raw (U$)'!$AC$1</f>
        <v>0</v>
      </c>
      <c r="I137" s="40">
        <f>'Raw (R$)'!I137/'Raw (U$)'!$AC$1</f>
        <v>0</v>
      </c>
      <c r="J137" s="40">
        <f>'Raw (R$)'!J137/'Raw (U$)'!$AC$1</f>
        <v>0</v>
      </c>
      <c r="K137" s="40">
        <f>'Raw (R$)'!K137/'Raw (U$)'!$AC$1</f>
        <v>662.57668711656447</v>
      </c>
      <c r="L137" s="40">
        <f>'Raw (R$)'!L137/'Raw (U$)'!$AC$1</f>
        <v>0</v>
      </c>
      <c r="M137" s="40">
        <f>'Raw (R$)'!M137/'Raw (U$)'!$AC$1</f>
        <v>920.24539877300617</v>
      </c>
      <c r="N137" s="40">
        <f>'Raw (R$)'!N137/'Raw (U$)'!$AC$1</f>
        <v>0</v>
      </c>
      <c r="O137" s="40">
        <f>'Raw (R$)'!O137/'Raw (U$)'!$AC$1</f>
        <v>0</v>
      </c>
      <c r="P137" s="40">
        <f>'Raw (R$)'!P137/'Raw (U$)'!$AC$1</f>
        <v>0</v>
      </c>
      <c r="Q137" s="40">
        <f>'Raw (R$)'!Q137/'Raw (U$)'!$AC$1</f>
        <v>0</v>
      </c>
      <c r="R137" s="40">
        <f>'Raw (R$)'!R137/'Raw (U$)'!$AC$1</f>
        <v>0</v>
      </c>
      <c r="S137" s="40">
        <f>'Raw (R$)'!S137/'Raw (U$)'!$AC$1</f>
        <v>3680.9815950920247</v>
      </c>
      <c r="T137" s="40">
        <f>'Raw (R$)'!T137/'Raw (U$)'!$AC$1</f>
        <v>0</v>
      </c>
      <c r="U137" s="40">
        <f>'Raw (R$)'!U137/'Raw (U$)'!$AC$1</f>
        <v>0</v>
      </c>
      <c r="V137" s="40">
        <f>'Raw (R$)'!V137/'Raw (U$)'!$AC$1</f>
        <v>0</v>
      </c>
      <c r="W137" s="40">
        <f>'Raw (R$)'!W137/'Raw (U$)'!$AC$1</f>
        <v>0</v>
      </c>
      <c r="X137" s="40">
        <f>'Raw (R$)'!X137/'Raw (U$)'!$AC$1</f>
        <v>1185.2760736196319</v>
      </c>
      <c r="Y137" s="40">
        <f>'Raw (R$)'!Y137/'Raw (U$)'!$AC$1</f>
        <v>0</v>
      </c>
      <c r="Z137" s="40">
        <f>'Raw (R$)'!Z137/'Raw (U$)'!$AC$1</f>
        <v>1533.7423312883436</v>
      </c>
      <c r="AA137" s="40">
        <f>'Raw (R$)'!AA137/'Raw (U$)'!$AC$1</f>
        <v>8442.944785276075</v>
      </c>
      <c r="AB137" t="s">
        <v>40</v>
      </c>
    </row>
    <row r="138" spans="1:28" x14ac:dyDescent="0.2">
      <c r="A138" t="s">
        <v>40</v>
      </c>
      <c r="B138" t="s">
        <v>46</v>
      </c>
      <c r="C138">
        <v>6</v>
      </c>
      <c r="D138">
        <v>0</v>
      </c>
      <c r="E138" s="40">
        <f>'Raw (R$)'!E138/'Raw (U$)'!$AC$1</f>
        <v>147.23926380368098</v>
      </c>
      <c r="F138" s="60">
        <f>'Raw (R$)'!F138/'Raw (U$)'!$AC$1</f>
        <v>0</v>
      </c>
      <c r="G138" s="60">
        <f>'Raw (R$)'!G138/'Raw (U$)'!$AC$1</f>
        <v>0</v>
      </c>
      <c r="H138" s="40">
        <f>'Raw (R$)'!H138/'Raw (U$)'!$AC$1</f>
        <v>0</v>
      </c>
      <c r="I138" s="40">
        <f>'Raw (R$)'!I138/'Raw (U$)'!$AC$1</f>
        <v>44.171779141104295</v>
      </c>
      <c r="J138" s="40">
        <f>'Raw (R$)'!J138/'Raw (U$)'!$AC$1</f>
        <v>0</v>
      </c>
      <c r="K138" s="40">
        <f>'Raw (R$)'!K138/'Raw (U$)'!$AC$1</f>
        <v>1104.2944785276075</v>
      </c>
      <c r="L138" s="40">
        <f>'Raw (R$)'!L138/'Raw (U$)'!$AC$1</f>
        <v>0</v>
      </c>
      <c r="M138" s="40">
        <f>'Raw (R$)'!M138/'Raw (U$)'!$AC$1</f>
        <v>828.22085889570553</v>
      </c>
      <c r="N138" s="40">
        <f>'Raw (R$)'!N138/'Raw (U$)'!$AC$1</f>
        <v>0</v>
      </c>
      <c r="O138" s="40">
        <f>'Raw (R$)'!O138/'Raw (U$)'!$AC$1</f>
        <v>0</v>
      </c>
      <c r="P138" s="40">
        <f>'Raw (R$)'!P138/'Raw (U$)'!$AC$1</f>
        <v>0</v>
      </c>
      <c r="Q138" s="40">
        <f>'Raw (R$)'!Q138/'Raw (U$)'!$AC$1</f>
        <v>0</v>
      </c>
      <c r="R138" s="40">
        <f>'Raw (R$)'!R138/'Raw (U$)'!$AC$1</f>
        <v>0</v>
      </c>
      <c r="S138" s="40">
        <f>'Raw (R$)'!S138/'Raw (U$)'!$AC$1</f>
        <v>294.47852760736197</v>
      </c>
      <c r="T138" s="40">
        <f>'Raw (R$)'!T138/'Raw (U$)'!$AC$1</f>
        <v>0</v>
      </c>
      <c r="U138" s="40">
        <f>'Raw (R$)'!U138/'Raw (U$)'!$AC$1</f>
        <v>0</v>
      </c>
      <c r="V138" s="40">
        <f>'Raw (R$)'!V138/'Raw (U$)'!$AC$1</f>
        <v>0</v>
      </c>
      <c r="W138" s="40">
        <f>'Raw (R$)'!W138/'Raw (U$)'!$AC$1</f>
        <v>0</v>
      </c>
      <c r="X138" s="40">
        <f>'Raw (R$)'!X138/'Raw (U$)'!$AC$1</f>
        <v>588.95705521472394</v>
      </c>
      <c r="Y138" s="40">
        <f>'Raw (R$)'!Y138/'Raw (U$)'!$AC$1</f>
        <v>0</v>
      </c>
      <c r="Z138" s="40">
        <f>'Raw (R$)'!Z138/'Raw (U$)'!$AC$1</f>
        <v>61.349693251533743</v>
      </c>
      <c r="AA138" s="40">
        <f>'Raw (R$)'!AA138/'Raw (U$)'!$AC$1</f>
        <v>3068.7116564417179</v>
      </c>
      <c r="AB138" t="s">
        <v>40</v>
      </c>
    </row>
    <row r="139" spans="1:28" x14ac:dyDescent="0.2">
      <c r="A139" t="s">
        <v>40</v>
      </c>
      <c r="B139" t="s">
        <v>48</v>
      </c>
      <c r="C139">
        <v>1</v>
      </c>
      <c r="D139">
        <v>0</v>
      </c>
      <c r="E139" s="40">
        <f>'Raw (R$)'!E139/'Raw (U$)'!$AC$1</f>
        <v>1472.39263803681</v>
      </c>
      <c r="F139" s="60">
        <f>'Raw (R$)'!F139/'Raw (U$)'!$AC$1</f>
        <v>0</v>
      </c>
      <c r="G139" s="60">
        <f>'Raw (R$)'!G139/'Raw (U$)'!$AC$1</f>
        <v>0</v>
      </c>
      <c r="H139" s="40">
        <f>'Raw (R$)'!H139/'Raw (U$)'!$AC$1</f>
        <v>0</v>
      </c>
      <c r="I139" s="40">
        <f>'Raw (R$)'!I139/'Raw (U$)'!$AC$1</f>
        <v>0</v>
      </c>
      <c r="J139" s="40">
        <f>'Raw (R$)'!J139/'Raw (U$)'!$AC$1</f>
        <v>0</v>
      </c>
      <c r="K139" s="40">
        <f>'Raw (R$)'!K139/'Raw (U$)'!$AC$1</f>
        <v>6441.7177914110434</v>
      </c>
      <c r="L139" s="40">
        <f>'Raw (R$)'!L139/'Raw (U$)'!$AC$1</f>
        <v>0</v>
      </c>
      <c r="M139" s="40">
        <f>'Raw (R$)'!M139/'Raw (U$)'!$AC$1</f>
        <v>1386.5030674846628</v>
      </c>
      <c r="N139" s="40">
        <f>'Raw (R$)'!N139/'Raw (U$)'!$AC$1</f>
        <v>0</v>
      </c>
      <c r="O139" s="40">
        <f>'Raw (R$)'!O139/'Raw (U$)'!$AC$1</f>
        <v>0</v>
      </c>
      <c r="P139" s="40">
        <f>'Raw (R$)'!P139/'Raw (U$)'!$AC$1</f>
        <v>0</v>
      </c>
      <c r="Q139" s="40">
        <f>'Raw (R$)'!Q139/'Raw (U$)'!$AC$1</f>
        <v>0</v>
      </c>
      <c r="R139" s="40">
        <f>'Raw (R$)'!R139/'Raw (U$)'!$AC$1</f>
        <v>0</v>
      </c>
      <c r="S139" s="40">
        <f>'Raw (R$)'!S139/'Raw (U$)'!$AC$1</f>
        <v>92.024539877300626</v>
      </c>
      <c r="T139" s="40">
        <f>'Raw (R$)'!T139/'Raw (U$)'!$AC$1</f>
        <v>0</v>
      </c>
      <c r="U139" s="40">
        <f>'Raw (R$)'!U139/'Raw (U$)'!$AC$1</f>
        <v>0</v>
      </c>
      <c r="V139" s="40">
        <f>'Raw (R$)'!V139/'Raw (U$)'!$AC$1</f>
        <v>0</v>
      </c>
      <c r="W139" s="40">
        <f>'Raw (R$)'!W139/'Raw (U$)'!$AC$1</f>
        <v>0</v>
      </c>
      <c r="X139" s="40">
        <f>'Raw (R$)'!X139/'Raw (U$)'!$AC$1</f>
        <v>0</v>
      </c>
      <c r="Y139" s="40">
        <f>'Raw (R$)'!Y139/'Raw (U$)'!$AC$1</f>
        <v>0</v>
      </c>
      <c r="Z139" s="40">
        <f>'Raw (R$)'!Z139/'Raw (U$)'!$AC$1</f>
        <v>6986.503067484663</v>
      </c>
      <c r="AA139" s="40">
        <f>'Raw (R$)'!AA139/'Raw (U$)'!$AC$1</f>
        <v>16379.14110429448</v>
      </c>
      <c r="AB139" t="s">
        <v>40</v>
      </c>
    </row>
    <row r="140" spans="1:28" x14ac:dyDescent="0.2">
      <c r="A140" t="s">
        <v>40</v>
      </c>
      <c r="B140" t="s">
        <v>41</v>
      </c>
      <c r="C140">
        <v>4</v>
      </c>
      <c r="D140">
        <v>0</v>
      </c>
      <c r="E140" s="40">
        <f>'Raw (R$)'!E140/'Raw (U$)'!$AC$1</f>
        <v>61.349693251533743</v>
      </c>
      <c r="F140" s="60">
        <f>'Raw (R$)'!F140/'Raw (U$)'!$AC$1</f>
        <v>0</v>
      </c>
      <c r="G140" s="60">
        <f>'Raw (R$)'!G140/'Raw (U$)'!$AC$1</f>
        <v>0</v>
      </c>
      <c r="H140" s="40">
        <f>'Raw (R$)'!H140/'Raw (U$)'!$AC$1</f>
        <v>0</v>
      </c>
      <c r="I140" s="40">
        <f>'Raw (R$)'!I140/'Raw (U$)'!$AC$1</f>
        <v>0</v>
      </c>
      <c r="J140" s="40">
        <f>'Raw (R$)'!J140/'Raw (U$)'!$AC$1</f>
        <v>0</v>
      </c>
      <c r="K140" s="40">
        <f>'Raw (R$)'!K140/'Raw (U$)'!$AC$1</f>
        <v>4601.2269938650306</v>
      </c>
      <c r="L140" s="40">
        <f>'Raw (R$)'!L140/'Raw (U$)'!$AC$1</f>
        <v>0</v>
      </c>
      <c r="M140" s="40">
        <f>'Raw (R$)'!M140/'Raw (U$)'!$AC$1</f>
        <v>797.54601226993873</v>
      </c>
      <c r="N140" s="40">
        <f>'Raw (R$)'!N140/'Raw (U$)'!$AC$1</f>
        <v>0</v>
      </c>
      <c r="O140" s="40">
        <f>'Raw (R$)'!O140/'Raw (U$)'!$AC$1</f>
        <v>0</v>
      </c>
      <c r="P140" s="40">
        <f>'Raw (R$)'!P140/'Raw (U$)'!$AC$1</f>
        <v>0</v>
      </c>
      <c r="Q140" s="40">
        <f>'Raw (R$)'!Q140/'Raw (U$)'!$AC$1</f>
        <v>0</v>
      </c>
      <c r="R140" s="40">
        <f>'Raw (R$)'!R140/'Raw (U$)'!$AC$1</f>
        <v>0</v>
      </c>
      <c r="S140" s="40">
        <f>'Raw (R$)'!S140/'Raw (U$)'!$AC$1</f>
        <v>0</v>
      </c>
      <c r="T140" s="40">
        <f>'Raw (R$)'!T140/'Raw (U$)'!$AC$1</f>
        <v>0</v>
      </c>
      <c r="U140" s="40">
        <f>'Raw (R$)'!U140/'Raw (U$)'!$AC$1</f>
        <v>0</v>
      </c>
      <c r="V140" s="40">
        <f>'Raw (R$)'!V140/'Raw (U$)'!$AC$1</f>
        <v>0</v>
      </c>
      <c r="W140" s="40">
        <f>'Raw (R$)'!W140/'Raw (U$)'!$AC$1</f>
        <v>0</v>
      </c>
      <c r="X140" s="40">
        <f>'Raw (R$)'!X140/'Raw (U$)'!$AC$1</f>
        <v>2665.030674846626</v>
      </c>
      <c r="Y140" s="40">
        <f>'Raw (R$)'!Y140/'Raw (U$)'!$AC$1</f>
        <v>0</v>
      </c>
      <c r="Z140" s="40">
        <f>'Raw (R$)'!Z140/'Raw (U$)'!$AC$1</f>
        <v>797.54601226993873</v>
      </c>
      <c r="AA140" s="40">
        <f>'Raw (R$)'!AA140/'Raw (U$)'!$AC$1</f>
        <v>8922.6993865030672</v>
      </c>
      <c r="AB140" t="s">
        <v>40</v>
      </c>
    </row>
    <row r="141" spans="1:28" x14ac:dyDescent="0.2">
      <c r="A141" t="s">
        <v>40</v>
      </c>
      <c r="B141" t="s">
        <v>42</v>
      </c>
      <c r="C141">
        <v>9</v>
      </c>
      <c r="D141">
        <v>0</v>
      </c>
      <c r="E141" s="40">
        <f>'Raw (R$)'!E141/'Raw (U$)'!$AC$1</f>
        <v>705.52147239263809</v>
      </c>
      <c r="F141" s="60">
        <f>'Raw (R$)'!F141/'Raw (U$)'!$AC$1</f>
        <v>0</v>
      </c>
      <c r="G141" s="60">
        <f>'Raw (R$)'!G141/'Raw (U$)'!$AC$1</f>
        <v>0</v>
      </c>
      <c r="H141" s="40">
        <f>'Raw (R$)'!H141/'Raw (U$)'!$AC$1</f>
        <v>0</v>
      </c>
      <c r="I141" s="40">
        <f>'Raw (R$)'!I141/'Raw (U$)'!$AC$1</f>
        <v>0</v>
      </c>
      <c r="J141" s="40">
        <f>'Raw (R$)'!J141/'Raw (U$)'!$AC$1</f>
        <v>0</v>
      </c>
      <c r="K141" s="40">
        <f>'Raw (R$)'!K141/'Raw (U$)'!$AC$1</f>
        <v>920.24539877300617</v>
      </c>
      <c r="L141" s="40">
        <f>'Raw (R$)'!L141/'Raw (U$)'!$AC$1</f>
        <v>0</v>
      </c>
      <c r="M141" s="40">
        <f>'Raw (R$)'!M141/'Raw (U$)'!$AC$1</f>
        <v>613.49693251533745</v>
      </c>
      <c r="N141" s="40">
        <f>'Raw (R$)'!N141/'Raw (U$)'!$AC$1</f>
        <v>0</v>
      </c>
      <c r="O141" s="40">
        <f>'Raw (R$)'!O141/'Raw (U$)'!$AC$1</f>
        <v>0</v>
      </c>
      <c r="P141" s="40">
        <f>'Raw (R$)'!P141/'Raw (U$)'!$AC$1</f>
        <v>0</v>
      </c>
      <c r="Q141" s="40">
        <f>'Raw (R$)'!Q141/'Raw (U$)'!$AC$1</f>
        <v>0</v>
      </c>
      <c r="R141" s="40">
        <f>'Raw (R$)'!R141/'Raw (U$)'!$AC$1</f>
        <v>0</v>
      </c>
      <c r="S141" s="40">
        <f>'Raw (R$)'!S141/'Raw (U$)'!$AC$1</f>
        <v>0</v>
      </c>
      <c r="T141" s="40">
        <f>'Raw (R$)'!T141/'Raw (U$)'!$AC$1</f>
        <v>0</v>
      </c>
      <c r="U141" s="40">
        <f>'Raw (R$)'!U141/'Raw (U$)'!$AC$1</f>
        <v>0</v>
      </c>
      <c r="V141" s="40">
        <f>'Raw (R$)'!V141/'Raw (U$)'!$AC$1</f>
        <v>0</v>
      </c>
      <c r="W141" s="40">
        <f>'Raw (R$)'!W141/'Raw (U$)'!$AC$1</f>
        <v>0</v>
      </c>
      <c r="X141" s="40">
        <f>'Raw (R$)'!X141/'Raw (U$)'!$AC$1</f>
        <v>971.77914110429458</v>
      </c>
      <c r="Y141" s="40">
        <f>'Raw (R$)'!Y141/'Raw (U$)'!$AC$1</f>
        <v>0</v>
      </c>
      <c r="Z141" s="40">
        <f>'Raw (R$)'!Z141/'Raw (U$)'!$AC$1</f>
        <v>92.024539877300626</v>
      </c>
      <c r="AA141" s="40">
        <f>'Raw (R$)'!AA141/'Raw (U$)'!$AC$1</f>
        <v>3303.067484662577</v>
      </c>
      <c r="AB141" t="s">
        <v>40</v>
      </c>
    </row>
    <row r="142" spans="1:28" x14ac:dyDescent="0.2">
      <c r="A142" t="s">
        <v>40</v>
      </c>
      <c r="B142" t="s">
        <v>42</v>
      </c>
      <c r="C142">
        <v>7</v>
      </c>
      <c r="D142">
        <v>0</v>
      </c>
      <c r="E142" s="40">
        <f>'Raw (R$)'!E142/'Raw (U$)'!$AC$1</f>
        <v>82.822085889570559</v>
      </c>
      <c r="F142" s="60">
        <f>'Raw (R$)'!F142/'Raw (U$)'!$AC$1</f>
        <v>0</v>
      </c>
      <c r="G142" s="60">
        <f>'Raw (R$)'!G142/'Raw (U$)'!$AC$1</f>
        <v>0</v>
      </c>
      <c r="H142" s="40">
        <f>'Raw (R$)'!H142/'Raw (U$)'!$AC$1</f>
        <v>0</v>
      </c>
      <c r="I142" s="40">
        <f>'Raw (R$)'!I142/'Raw (U$)'!$AC$1</f>
        <v>0</v>
      </c>
      <c r="J142" s="40">
        <f>'Raw (R$)'!J142/'Raw (U$)'!$AC$1</f>
        <v>0</v>
      </c>
      <c r="K142" s="40">
        <f>'Raw (R$)'!K142/'Raw (U$)'!$AC$1</f>
        <v>1840.4907975460123</v>
      </c>
      <c r="L142" s="40">
        <f>'Raw (R$)'!L142/'Raw (U$)'!$AC$1</f>
        <v>0</v>
      </c>
      <c r="M142" s="40">
        <f>'Raw (R$)'!M142/'Raw (U$)'!$AC$1</f>
        <v>0</v>
      </c>
      <c r="N142" s="40">
        <f>'Raw (R$)'!N142/'Raw (U$)'!$AC$1</f>
        <v>0</v>
      </c>
      <c r="O142" s="40">
        <f>'Raw (R$)'!O142/'Raw (U$)'!$AC$1</f>
        <v>0</v>
      </c>
      <c r="P142" s="40">
        <f>'Raw (R$)'!P142/'Raw (U$)'!$AC$1</f>
        <v>0</v>
      </c>
      <c r="Q142" s="40">
        <f>'Raw (R$)'!Q142/'Raw (U$)'!$AC$1</f>
        <v>0</v>
      </c>
      <c r="R142" s="40">
        <f>'Raw (R$)'!R142/'Raw (U$)'!$AC$1</f>
        <v>0</v>
      </c>
      <c r="S142" s="40">
        <f>'Raw (R$)'!S142/'Raw (U$)'!$AC$1</f>
        <v>0</v>
      </c>
      <c r="T142" s="40">
        <f>'Raw (R$)'!T142/'Raw (U$)'!$AC$1</f>
        <v>0</v>
      </c>
      <c r="U142" s="40">
        <f>'Raw (R$)'!U142/'Raw (U$)'!$AC$1</f>
        <v>0</v>
      </c>
      <c r="V142" s="40">
        <f>'Raw (R$)'!V142/'Raw (U$)'!$AC$1</f>
        <v>0</v>
      </c>
      <c r="W142" s="40">
        <f>'Raw (R$)'!W142/'Raw (U$)'!$AC$1</f>
        <v>0</v>
      </c>
      <c r="X142" s="40">
        <f>'Raw (R$)'!X142/'Raw (U$)'!$AC$1</f>
        <v>2665.030674846626</v>
      </c>
      <c r="Y142" s="40">
        <f>'Raw (R$)'!Y142/'Raw (U$)'!$AC$1</f>
        <v>0</v>
      </c>
      <c r="Z142" s="40">
        <f>'Raw (R$)'!Z142/'Raw (U$)'!$AC$1</f>
        <v>0</v>
      </c>
      <c r="AA142" s="40">
        <f>'Raw (R$)'!AA142/'Raw (U$)'!$AC$1</f>
        <v>4588.3435582822085</v>
      </c>
      <c r="AB142" t="s">
        <v>40</v>
      </c>
    </row>
    <row r="143" spans="1:28" x14ac:dyDescent="0.2">
      <c r="A143" t="s">
        <v>40</v>
      </c>
      <c r="B143" t="s">
        <v>41</v>
      </c>
      <c r="C143">
        <v>4</v>
      </c>
      <c r="D143">
        <v>2</v>
      </c>
      <c r="E143" s="40">
        <f>'Raw (R$)'!E143/'Raw (U$)'!$AC$1</f>
        <v>0</v>
      </c>
      <c r="F143" s="60">
        <f>'Raw (R$)'!F143/'Raw (U$)'!$AC$1</f>
        <v>0</v>
      </c>
      <c r="G143" s="60">
        <f>'Raw (R$)'!G143/'Raw (U$)'!$AC$1</f>
        <v>0</v>
      </c>
      <c r="H143" s="40">
        <f>'Raw (R$)'!H143/'Raw (U$)'!$AC$1</f>
        <v>0</v>
      </c>
      <c r="I143" s="40">
        <f>'Raw (R$)'!I143/'Raw (U$)'!$AC$1</f>
        <v>0</v>
      </c>
      <c r="J143" s="40">
        <f>'Raw (R$)'!J143/'Raw (U$)'!$AC$1</f>
        <v>0</v>
      </c>
      <c r="K143" s="40">
        <f>'Raw (R$)'!K143/'Raw (U$)'!$AC$1</f>
        <v>552.14723926380373</v>
      </c>
      <c r="L143" s="40">
        <f>'Raw (R$)'!L143/'Raw (U$)'!$AC$1</f>
        <v>0</v>
      </c>
      <c r="M143" s="40">
        <f>'Raw (R$)'!M143/'Raw (U$)'!$AC$1</f>
        <v>0</v>
      </c>
      <c r="N143" s="40">
        <f>'Raw (R$)'!N143/'Raw (U$)'!$AC$1</f>
        <v>0</v>
      </c>
      <c r="O143" s="40">
        <f>'Raw (R$)'!O143/'Raw (U$)'!$AC$1</f>
        <v>0</v>
      </c>
      <c r="P143" s="40">
        <f>'Raw (R$)'!P143/'Raw (U$)'!$AC$1</f>
        <v>0</v>
      </c>
      <c r="Q143" s="40">
        <f>'Raw (R$)'!Q143/'Raw (U$)'!$AC$1</f>
        <v>0</v>
      </c>
      <c r="R143" s="40">
        <f>'Raw (R$)'!R143/'Raw (U$)'!$AC$1</f>
        <v>0</v>
      </c>
      <c r="S143" s="40">
        <f>'Raw (R$)'!S143/'Raw (U$)'!$AC$1</f>
        <v>0</v>
      </c>
      <c r="T143" s="40">
        <f>'Raw (R$)'!T143/'Raw (U$)'!$AC$1</f>
        <v>0</v>
      </c>
      <c r="U143" s="40">
        <f>'Raw (R$)'!U143/'Raw (U$)'!$AC$1</f>
        <v>0</v>
      </c>
      <c r="V143" s="40">
        <f>'Raw (R$)'!V143/'Raw (U$)'!$AC$1</f>
        <v>0</v>
      </c>
      <c r="W143" s="40">
        <f>'Raw (R$)'!W143/'Raw (U$)'!$AC$1</f>
        <v>0</v>
      </c>
      <c r="X143" s="40">
        <f>'Raw (R$)'!X143/'Raw (U$)'!$AC$1</f>
        <v>0</v>
      </c>
      <c r="Y143" s="40">
        <f>'Raw (R$)'!Y143/'Raw (U$)'!$AC$1</f>
        <v>0</v>
      </c>
      <c r="Z143" s="40">
        <f>'Raw (R$)'!Z143/'Raw (U$)'!$AC$1</f>
        <v>2665.030674846626</v>
      </c>
      <c r="AA143" s="40">
        <f>'Raw (R$)'!AA143/'Raw (U$)'!$AC$1</f>
        <v>3217.1779141104298</v>
      </c>
      <c r="AB143" t="s">
        <v>40</v>
      </c>
    </row>
    <row r="144" spans="1:28" x14ac:dyDescent="0.2">
      <c r="A144" t="s">
        <v>40</v>
      </c>
      <c r="B144" t="s">
        <v>57</v>
      </c>
      <c r="C144">
        <v>3</v>
      </c>
      <c r="D144">
        <v>2</v>
      </c>
      <c r="E144" s="40">
        <f>'Raw (R$)'!E144/'Raw (U$)'!$AC$1</f>
        <v>0</v>
      </c>
      <c r="F144" s="60">
        <f>'Raw (R$)'!F144/'Raw (U$)'!$AC$1</f>
        <v>0</v>
      </c>
      <c r="G144" s="60">
        <f>'Raw (R$)'!G144/'Raw (U$)'!$AC$1</f>
        <v>0</v>
      </c>
      <c r="H144" s="40">
        <f>'Raw (R$)'!H144/'Raw (U$)'!$AC$1</f>
        <v>0</v>
      </c>
      <c r="I144" s="40">
        <f>'Raw (R$)'!I144/'Raw (U$)'!$AC$1</f>
        <v>0</v>
      </c>
      <c r="J144" s="40">
        <f>'Raw (R$)'!J144/'Raw (U$)'!$AC$1</f>
        <v>0</v>
      </c>
      <c r="K144" s="40">
        <f>'Raw (R$)'!K144/'Raw (U$)'!$AC$1</f>
        <v>3680.9815950920247</v>
      </c>
      <c r="L144" s="40">
        <f>'Raw (R$)'!L144/'Raw (U$)'!$AC$1</f>
        <v>0</v>
      </c>
      <c r="M144" s="40">
        <f>'Raw (R$)'!M144/'Raw (U$)'!$AC$1</f>
        <v>0</v>
      </c>
      <c r="N144" s="40">
        <f>'Raw (R$)'!N144/'Raw (U$)'!$AC$1</f>
        <v>0</v>
      </c>
      <c r="O144" s="40">
        <f>'Raw (R$)'!O144/'Raw (U$)'!$AC$1</f>
        <v>0</v>
      </c>
      <c r="P144" s="40">
        <f>'Raw (R$)'!P144/'Raw (U$)'!$AC$1</f>
        <v>0</v>
      </c>
      <c r="Q144" s="40">
        <f>'Raw (R$)'!Q144/'Raw (U$)'!$AC$1</f>
        <v>0</v>
      </c>
      <c r="R144" s="40">
        <f>'Raw (R$)'!R144/'Raw (U$)'!$AC$1</f>
        <v>0</v>
      </c>
      <c r="S144" s="40">
        <f>'Raw (R$)'!S144/'Raw (U$)'!$AC$1</f>
        <v>0</v>
      </c>
      <c r="T144" s="40">
        <f>'Raw (R$)'!T144/'Raw (U$)'!$AC$1</f>
        <v>0</v>
      </c>
      <c r="U144" s="40">
        <f>'Raw (R$)'!U144/'Raw (U$)'!$AC$1</f>
        <v>0</v>
      </c>
      <c r="V144" s="40">
        <f>'Raw (R$)'!V144/'Raw (U$)'!$AC$1</f>
        <v>0</v>
      </c>
      <c r="W144" s="40">
        <f>'Raw (R$)'!W144/'Raw (U$)'!$AC$1</f>
        <v>0</v>
      </c>
      <c r="X144" s="40">
        <f>'Raw (R$)'!X144/'Raw (U$)'!$AC$1</f>
        <v>0</v>
      </c>
      <c r="Y144" s="40">
        <f>'Raw (R$)'!Y144/'Raw (U$)'!$AC$1</f>
        <v>5330.0613496932519</v>
      </c>
      <c r="Z144" s="40">
        <f>'Raw (R$)'!Z144/'Raw (U$)'!$AC$1</f>
        <v>0</v>
      </c>
      <c r="AA144" s="40">
        <f>'Raw (R$)'!AA144/'Raw (U$)'!$AC$1</f>
        <v>9011.0429447852766</v>
      </c>
      <c r="AB144" t="s">
        <v>40</v>
      </c>
    </row>
    <row r="145" spans="1:28" x14ac:dyDescent="0.2">
      <c r="A145" t="s">
        <v>40</v>
      </c>
      <c r="B145" t="s">
        <v>48</v>
      </c>
      <c r="C145">
        <v>5</v>
      </c>
      <c r="D145">
        <v>2</v>
      </c>
      <c r="E145" s="40">
        <f>'Raw (R$)'!E145/'Raw (U$)'!$AC$1</f>
        <v>0</v>
      </c>
      <c r="F145" s="60">
        <f>'Raw (R$)'!F145/'Raw (U$)'!$AC$1</f>
        <v>0</v>
      </c>
      <c r="G145" s="60">
        <f>'Raw (R$)'!G145/'Raw (U$)'!$AC$1</f>
        <v>0</v>
      </c>
      <c r="H145" s="40">
        <f>'Raw (R$)'!H145/'Raw (U$)'!$AC$1</f>
        <v>0</v>
      </c>
      <c r="I145" s="40">
        <f>'Raw (R$)'!I145/'Raw (U$)'!$AC$1</f>
        <v>0</v>
      </c>
      <c r="J145" s="40">
        <f>'Raw (R$)'!J145/'Raw (U$)'!$AC$1</f>
        <v>0</v>
      </c>
      <c r="K145" s="40">
        <f>'Raw (R$)'!K145/'Raw (U$)'!$AC$1</f>
        <v>10122.699386503069</v>
      </c>
      <c r="L145" s="40">
        <f>'Raw (R$)'!L145/'Raw (U$)'!$AC$1</f>
        <v>0</v>
      </c>
      <c r="M145" s="40">
        <f>'Raw (R$)'!M145/'Raw (U$)'!$AC$1</f>
        <v>0</v>
      </c>
      <c r="N145" s="40">
        <f>'Raw (R$)'!N145/'Raw (U$)'!$AC$1</f>
        <v>0</v>
      </c>
      <c r="O145" s="40">
        <f>'Raw (R$)'!O145/'Raw (U$)'!$AC$1</f>
        <v>0</v>
      </c>
      <c r="P145" s="40">
        <f>'Raw (R$)'!P145/'Raw (U$)'!$AC$1</f>
        <v>0</v>
      </c>
      <c r="Q145" s="40">
        <f>'Raw (R$)'!Q145/'Raw (U$)'!$AC$1</f>
        <v>0</v>
      </c>
      <c r="R145" s="40">
        <f>'Raw (R$)'!R145/'Raw (U$)'!$AC$1</f>
        <v>0</v>
      </c>
      <c r="S145" s="40">
        <f>'Raw (R$)'!S145/'Raw (U$)'!$AC$1</f>
        <v>0</v>
      </c>
      <c r="T145" s="40">
        <f>'Raw (R$)'!T145/'Raw (U$)'!$AC$1</f>
        <v>0</v>
      </c>
      <c r="U145" s="40">
        <f>'Raw (R$)'!U145/'Raw (U$)'!$AC$1</f>
        <v>0</v>
      </c>
      <c r="V145" s="40">
        <f>'Raw (R$)'!V145/'Raw (U$)'!$AC$1</f>
        <v>0</v>
      </c>
      <c r="W145" s="40">
        <f>'Raw (R$)'!W145/'Raw (U$)'!$AC$1</f>
        <v>0</v>
      </c>
      <c r="X145" s="40">
        <f>'Raw (R$)'!X145/'Raw (U$)'!$AC$1</f>
        <v>611.04294478527606</v>
      </c>
      <c r="Y145" s="40">
        <f>'Raw (R$)'!Y145/'Raw (U$)'!$AC$1</f>
        <v>0</v>
      </c>
      <c r="Z145" s="40">
        <f>'Raw (R$)'!Z145/'Raw (U$)'!$AC$1</f>
        <v>2665.030674846626</v>
      </c>
      <c r="AA145" s="40">
        <f>'Raw (R$)'!AA145/'Raw (U$)'!$AC$1</f>
        <v>13398.77300613497</v>
      </c>
      <c r="AB145" t="s">
        <v>40</v>
      </c>
    </row>
    <row r="146" spans="1:28" x14ac:dyDescent="0.2">
      <c r="A146" t="s">
        <v>40</v>
      </c>
      <c r="B146" t="s">
        <v>46</v>
      </c>
      <c r="C146">
        <v>3</v>
      </c>
      <c r="D146">
        <v>2</v>
      </c>
      <c r="E146" s="40">
        <f>'Raw (R$)'!E146/'Raw (U$)'!$AC$1</f>
        <v>0</v>
      </c>
      <c r="F146" s="60">
        <f>'Raw (R$)'!F146/'Raw (U$)'!$AC$1</f>
        <v>0</v>
      </c>
      <c r="G146" s="60">
        <f>'Raw (R$)'!G146/'Raw (U$)'!$AC$1</f>
        <v>0</v>
      </c>
      <c r="H146" s="40">
        <f>'Raw (R$)'!H146/'Raw (U$)'!$AC$1</f>
        <v>0</v>
      </c>
      <c r="I146" s="40">
        <f>'Raw (R$)'!I146/'Raw (U$)'!$AC$1</f>
        <v>0</v>
      </c>
      <c r="J146" s="40">
        <f>'Raw (R$)'!J146/'Raw (U$)'!$AC$1</f>
        <v>0</v>
      </c>
      <c r="K146" s="40">
        <f>'Raw (R$)'!K146/'Raw (U$)'!$AC$1</f>
        <v>2650.3067484662579</v>
      </c>
      <c r="L146" s="40">
        <f>'Raw (R$)'!L146/'Raw (U$)'!$AC$1</f>
        <v>0</v>
      </c>
      <c r="M146" s="40">
        <f>'Raw (R$)'!M146/'Raw (U$)'!$AC$1</f>
        <v>0</v>
      </c>
      <c r="N146" s="40">
        <f>'Raw (R$)'!N146/'Raw (U$)'!$AC$1</f>
        <v>0</v>
      </c>
      <c r="O146" s="40">
        <f>'Raw (R$)'!O146/'Raw (U$)'!$AC$1</f>
        <v>0</v>
      </c>
      <c r="P146" s="40">
        <f>'Raw (R$)'!P146/'Raw (U$)'!$AC$1</f>
        <v>0</v>
      </c>
      <c r="Q146" s="40">
        <f>'Raw (R$)'!Q146/'Raw (U$)'!$AC$1</f>
        <v>0</v>
      </c>
      <c r="R146" s="40">
        <f>'Raw (R$)'!R146/'Raw (U$)'!$AC$1</f>
        <v>0</v>
      </c>
      <c r="S146" s="40">
        <f>'Raw (R$)'!S146/'Raw (U$)'!$AC$1</f>
        <v>0</v>
      </c>
      <c r="T146" s="40">
        <f>'Raw (R$)'!T146/'Raw (U$)'!$AC$1</f>
        <v>0</v>
      </c>
      <c r="U146" s="40">
        <f>'Raw (R$)'!U146/'Raw (U$)'!$AC$1</f>
        <v>0</v>
      </c>
      <c r="V146" s="40">
        <f>'Raw (R$)'!V146/'Raw (U$)'!$AC$1</f>
        <v>0</v>
      </c>
      <c r="W146" s="40">
        <f>'Raw (R$)'!W146/'Raw (U$)'!$AC$1</f>
        <v>0</v>
      </c>
      <c r="X146" s="40">
        <f>'Raw (R$)'!X146/'Raw (U$)'!$AC$1</f>
        <v>397.54601226993867</v>
      </c>
      <c r="Y146" s="40">
        <f>'Raw (R$)'!Y146/'Raw (U$)'!$AC$1</f>
        <v>0</v>
      </c>
      <c r="Z146" s="40">
        <f>'Raw (R$)'!Z146/'Raw (U$)'!$AC$1</f>
        <v>0</v>
      </c>
      <c r="AA146" s="40">
        <f>'Raw (R$)'!AA146/'Raw (U$)'!$AC$1</f>
        <v>3047.8527607361966</v>
      </c>
      <c r="AB146" t="s">
        <v>40</v>
      </c>
    </row>
    <row r="147" spans="1:28" x14ac:dyDescent="0.2">
      <c r="A147" t="s">
        <v>40</v>
      </c>
      <c r="B147" t="s">
        <v>41</v>
      </c>
      <c r="C147">
        <v>4</v>
      </c>
      <c r="D147">
        <v>2</v>
      </c>
      <c r="E147" s="40">
        <f>'Raw (R$)'!E147/'Raw (U$)'!$AC$1</f>
        <v>0</v>
      </c>
      <c r="F147" s="60">
        <f>'Raw (R$)'!F147/'Raw (U$)'!$AC$1</f>
        <v>0</v>
      </c>
      <c r="G147" s="60">
        <f>'Raw (R$)'!G147/'Raw (U$)'!$AC$1</f>
        <v>0</v>
      </c>
      <c r="H147" s="40">
        <f>'Raw (R$)'!H147/'Raw (U$)'!$AC$1</f>
        <v>0</v>
      </c>
      <c r="I147" s="40">
        <f>'Raw (R$)'!I147/'Raw (U$)'!$AC$1</f>
        <v>0</v>
      </c>
      <c r="J147" s="40">
        <f>'Raw (R$)'!J147/'Raw (U$)'!$AC$1</f>
        <v>0</v>
      </c>
      <c r="K147" s="40">
        <f>'Raw (R$)'!K147/'Raw (U$)'!$AC$1</f>
        <v>1472.39263803681</v>
      </c>
      <c r="L147" s="40">
        <f>'Raw (R$)'!L147/'Raw (U$)'!$AC$1</f>
        <v>0</v>
      </c>
      <c r="M147" s="40">
        <f>'Raw (R$)'!M147/'Raw (U$)'!$AC$1</f>
        <v>766.87116564417181</v>
      </c>
      <c r="N147" s="40">
        <f>'Raw (R$)'!N147/'Raw (U$)'!$AC$1</f>
        <v>0</v>
      </c>
      <c r="O147" s="40">
        <f>'Raw (R$)'!O147/'Raw (U$)'!$AC$1</f>
        <v>0</v>
      </c>
      <c r="P147" s="40">
        <f>'Raw (R$)'!P147/'Raw (U$)'!$AC$1</f>
        <v>0</v>
      </c>
      <c r="Q147" s="40">
        <f>'Raw (R$)'!Q147/'Raw (U$)'!$AC$1</f>
        <v>0</v>
      </c>
      <c r="R147" s="40">
        <f>'Raw (R$)'!R147/'Raw (U$)'!$AC$1</f>
        <v>0</v>
      </c>
      <c r="S147" s="40">
        <f>'Raw (R$)'!S147/'Raw (U$)'!$AC$1</f>
        <v>1840.4907975460123</v>
      </c>
      <c r="T147" s="40">
        <f>'Raw (R$)'!T147/'Raw (U$)'!$AC$1</f>
        <v>0</v>
      </c>
      <c r="U147" s="40">
        <f>'Raw (R$)'!U147/'Raw (U$)'!$AC$1</f>
        <v>0</v>
      </c>
      <c r="V147" s="40">
        <f>'Raw (R$)'!V147/'Raw (U$)'!$AC$1</f>
        <v>0</v>
      </c>
      <c r="W147" s="40">
        <f>'Raw (R$)'!W147/'Raw (U$)'!$AC$1</f>
        <v>0</v>
      </c>
      <c r="X147" s="40">
        <f>'Raw (R$)'!X147/'Raw (U$)'!$AC$1</f>
        <v>0</v>
      </c>
      <c r="Y147" s="40">
        <f>'Raw (R$)'!Y147/'Raw (U$)'!$AC$1</f>
        <v>5330.0613496932519</v>
      </c>
      <c r="Z147" s="40">
        <f>'Raw (R$)'!Z147/'Raw (U$)'!$AC$1</f>
        <v>0</v>
      </c>
      <c r="AA147" s="40">
        <f>'Raw (R$)'!AA147/'Raw (U$)'!$AC$1</f>
        <v>9409.8159509202469</v>
      </c>
      <c r="AB147" t="s">
        <v>40</v>
      </c>
    </row>
    <row r="148" spans="1:28" x14ac:dyDescent="0.2">
      <c r="A148" t="s">
        <v>40</v>
      </c>
      <c r="B148" t="s">
        <v>53</v>
      </c>
      <c r="C148">
        <v>5</v>
      </c>
      <c r="D148">
        <v>2</v>
      </c>
      <c r="E148" s="40">
        <f>'Raw (R$)'!E148/'Raw (U$)'!$AC$1</f>
        <v>0</v>
      </c>
      <c r="F148" s="60">
        <f>'Raw (R$)'!F148/'Raw (U$)'!$AC$1</f>
        <v>0</v>
      </c>
      <c r="G148" s="60">
        <f>'Raw (R$)'!G148/'Raw (U$)'!$AC$1</f>
        <v>0</v>
      </c>
      <c r="H148" s="40">
        <f>'Raw (R$)'!H148/'Raw (U$)'!$AC$1</f>
        <v>0</v>
      </c>
      <c r="I148" s="40">
        <f>'Raw (R$)'!I148/'Raw (U$)'!$AC$1</f>
        <v>0</v>
      </c>
      <c r="J148" s="40">
        <f>'Raw (R$)'!J148/'Raw (U$)'!$AC$1</f>
        <v>0</v>
      </c>
      <c r="K148" s="40">
        <f>'Raw (R$)'!K148/'Raw (U$)'!$AC$1</f>
        <v>0</v>
      </c>
      <c r="L148" s="40">
        <f>'Raw (R$)'!L148/'Raw (U$)'!$AC$1</f>
        <v>0</v>
      </c>
      <c r="M148" s="40">
        <f>'Raw (R$)'!M148/'Raw (U$)'!$AC$1</f>
        <v>5521.4723926380375</v>
      </c>
      <c r="N148" s="40">
        <f>'Raw (R$)'!N148/'Raw (U$)'!$AC$1</f>
        <v>0</v>
      </c>
      <c r="O148" s="40">
        <f>'Raw (R$)'!O148/'Raw (U$)'!$AC$1</f>
        <v>0</v>
      </c>
      <c r="P148" s="40">
        <f>'Raw (R$)'!P148/'Raw (U$)'!$AC$1</f>
        <v>0</v>
      </c>
      <c r="Q148" s="40">
        <f>'Raw (R$)'!Q148/'Raw (U$)'!$AC$1</f>
        <v>0</v>
      </c>
      <c r="R148" s="40">
        <f>'Raw (R$)'!R148/'Raw (U$)'!$AC$1</f>
        <v>0</v>
      </c>
      <c r="S148" s="40">
        <f>'Raw (R$)'!S148/'Raw (U$)'!$AC$1</f>
        <v>0</v>
      </c>
      <c r="T148" s="40">
        <f>'Raw (R$)'!T148/'Raw (U$)'!$AC$1</f>
        <v>0</v>
      </c>
      <c r="U148" s="40">
        <f>'Raw (R$)'!U148/'Raw (U$)'!$AC$1</f>
        <v>0</v>
      </c>
      <c r="V148" s="40">
        <f>'Raw (R$)'!V148/'Raw (U$)'!$AC$1</f>
        <v>0</v>
      </c>
      <c r="W148" s="40">
        <f>'Raw (R$)'!W148/'Raw (U$)'!$AC$1</f>
        <v>0</v>
      </c>
      <c r="X148" s="40">
        <f>'Raw (R$)'!X148/'Raw (U$)'!$AC$1</f>
        <v>0</v>
      </c>
      <c r="Y148" s="40">
        <f>'Raw (R$)'!Y148/'Raw (U$)'!$AC$1</f>
        <v>0</v>
      </c>
      <c r="Z148" s="40">
        <f>'Raw (R$)'!Z148/'Raw (U$)'!$AC$1</f>
        <v>2665.030674846626</v>
      </c>
      <c r="AA148" s="40">
        <f>'Raw (R$)'!AA148/'Raw (U$)'!$AC$1</f>
        <v>8186.503067484663</v>
      </c>
      <c r="AB148" t="s">
        <v>40</v>
      </c>
    </row>
    <row r="149" spans="1:28" x14ac:dyDescent="0.2">
      <c r="A149" t="s">
        <v>40</v>
      </c>
      <c r="B149" t="s">
        <v>58</v>
      </c>
      <c r="C149">
        <v>6</v>
      </c>
      <c r="D149">
        <v>2</v>
      </c>
      <c r="E149" s="40">
        <f>'Raw (R$)'!E149/'Raw (U$)'!$AC$1</f>
        <v>0</v>
      </c>
      <c r="F149" s="60">
        <f>'Raw (R$)'!F149/'Raw (U$)'!$AC$1</f>
        <v>0</v>
      </c>
      <c r="G149" s="60">
        <f>'Raw (R$)'!G149/'Raw (U$)'!$AC$1</f>
        <v>0</v>
      </c>
      <c r="H149" s="40">
        <f>'Raw (R$)'!H149/'Raw (U$)'!$AC$1</f>
        <v>0</v>
      </c>
      <c r="I149" s="40">
        <f>'Raw (R$)'!I149/'Raw (U$)'!$AC$1</f>
        <v>0</v>
      </c>
      <c r="J149" s="40">
        <f>'Raw (R$)'!J149/'Raw (U$)'!$AC$1</f>
        <v>0</v>
      </c>
      <c r="K149" s="40">
        <f>'Raw (R$)'!K149/'Raw (U$)'!$AC$1</f>
        <v>828.22085889570553</v>
      </c>
      <c r="L149" s="40">
        <f>'Raw (R$)'!L149/'Raw (U$)'!$AC$1</f>
        <v>0</v>
      </c>
      <c r="M149" s="40">
        <f>'Raw (R$)'!M149/'Raw (U$)'!$AC$1</f>
        <v>0</v>
      </c>
      <c r="N149" s="40">
        <f>'Raw (R$)'!N149/'Raw (U$)'!$AC$1</f>
        <v>0</v>
      </c>
      <c r="O149" s="40">
        <f>'Raw (R$)'!O149/'Raw (U$)'!$AC$1</f>
        <v>0</v>
      </c>
      <c r="P149" s="40">
        <f>'Raw (R$)'!P149/'Raw (U$)'!$AC$1</f>
        <v>0</v>
      </c>
      <c r="Q149" s="40">
        <f>'Raw (R$)'!Q149/'Raw (U$)'!$AC$1</f>
        <v>0</v>
      </c>
      <c r="R149" s="40">
        <f>'Raw (R$)'!R149/'Raw (U$)'!$AC$1</f>
        <v>0</v>
      </c>
      <c r="S149" s="40">
        <f>'Raw (R$)'!S149/'Raw (U$)'!$AC$1</f>
        <v>0</v>
      </c>
      <c r="T149" s="40">
        <f>'Raw (R$)'!T149/'Raw (U$)'!$AC$1</f>
        <v>0</v>
      </c>
      <c r="U149" s="40">
        <f>'Raw (R$)'!U149/'Raw (U$)'!$AC$1</f>
        <v>0</v>
      </c>
      <c r="V149" s="40">
        <f>'Raw (R$)'!V149/'Raw (U$)'!$AC$1</f>
        <v>0</v>
      </c>
      <c r="W149" s="40">
        <f>'Raw (R$)'!W149/'Raw (U$)'!$AC$1</f>
        <v>0</v>
      </c>
      <c r="X149" s="40">
        <f>'Raw (R$)'!X149/'Raw (U$)'!$AC$1</f>
        <v>809.81595092024543</v>
      </c>
      <c r="Y149" s="40">
        <f>'Raw (R$)'!Y149/'Raw (U$)'!$AC$1</f>
        <v>2665.030674846626</v>
      </c>
      <c r="Z149" s="40">
        <f>'Raw (R$)'!Z149/'Raw (U$)'!$AC$1</f>
        <v>0</v>
      </c>
      <c r="AA149" s="40">
        <f>'Raw (R$)'!AA149/'Raw (U$)'!$AC$1</f>
        <v>4303.067484662577</v>
      </c>
      <c r="AB149" t="s">
        <v>40</v>
      </c>
    </row>
    <row r="150" spans="1:28" x14ac:dyDescent="0.2">
      <c r="A150" t="s">
        <v>40</v>
      </c>
      <c r="B150" t="s">
        <v>48</v>
      </c>
      <c r="C150">
        <v>8</v>
      </c>
      <c r="D150">
        <v>2</v>
      </c>
      <c r="E150" s="40">
        <f>'Raw (R$)'!E150/'Raw (U$)'!$AC$1</f>
        <v>0</v>
      </c>
      <c r="F150" s="60">
        <f>'Raw (R$)'!F150/'Raw (U$)'!$AC$1</f>
        <v>0</v>
      </c>
      <c r="G150" s="60">
        <f>'Raw (R$)'!G150/'Raw (U$)'!$AC$1</f>
        <v>0</v>
      </c>
      <c r="H150" s="40">
        <f>'Raw (R$)'!H150/'Raw (U$)'!$AC$1</f>
        <v>0</v>
      </c>
      <c r="I150" s="40">
        <f>'Raw (R$)'!I150/'Raw (U$)'!$AC$1</f>
        <v>0</v>
      </c>
      <c r="J150" s="40">
        <f>'Raw (R$)'!J150/'Raw (U$)'!$AC$1</f>
        <v>0</v>
      </c>
      <c r="K150" s="40">
        <f>'Raw (R$)'!K150/'Raw (U$)'!$AC$1</f>
        <v>1012.2699386503068</v>
      </c>
      <c r="L150" s="40">
        <f>'Raw (R$)'!L150/'Raw (U$)'!$AC$1</f>
        <v>0</v>
      </c>
      <c r="M150" s="40">
        <f>'Raw (R$)'!M150/'Raw (U$)'!$AC$1</f>
        <v>2592.0245398773009</v>
      </c>
      <c r="N150" s="40">
        <f>'Raw (R$)'!N150/'Raw (U$)'!$AC$1</f>
        <v>0</v>
      </c>
      <c r="O150" s="40">
        <f>'Raw (R$)'!O150/'Raw (U$)'!$AC$1</f>
        <v>0</v>
      </c>
      <c r="P150" s="40">
        <f>'Raw (R$)'!P150/'Raw (U$)'!$AC$1</f>
        <v>0</v>
      </c>
      <c r="Q150" s="40">
        <f>'Raw (R$)'!Q150/'Raw (U$)'!$AC$1</f>
        <v>0</v>
      </c>
      <c r="R150" s="40">
        <f>'Raw (R$)'!R150/'Raw (U$)'!$AC$1</f>
        <v>0</v>
      </c>
      <c r="S150" s="40">
        <f>'Raw (R$)'!S150/'Raw (U$)'!$AC$1</f>
        <v>0</v>
      </c>
      <c r="T150" s="40">
        <f>'Raw (R$)'!T150/'Raw (U$)'!$AC$1</f>
        <v>0</v>
      </c>
      <c r="U150" s="40">
        <f>'Raw (R$)'!U150/'Raw (U$)'!$AC$1</f>
        <v>0</v>
      </c>
      <c r="V150" s="40">
        <f>'Raw (R$)'!V150/'Raw (U$)'!$AC$1</f>
        <v>0</v>
      </c>
      <c r="W150" s="40">
        <f>'Raw (R$)'!W150/'Raw (U$)'!$AC$1</f>
        <v>0</v>
      </c>
      <c r="X150" s="40">
        <f>'Raw (R$)'!X150/'Raw (U$)'!$AC$1</f>
        <v>1288.3435582822087</v>
      </c>
      <c r="Y150" s="40">
        <f>'Raw (R$)'!Y150/'Raw (U$)'!$AC$1</f>
        <v>0</v>
      </c>
      <c r="Z150" s="40">
        <f>'Raw (R$)'!Z150/'Raw (U$)'!$AC$1</f>
        <v>0</v>
      </c>
      <c r="AA150" s="40">
        <f>'Raw (R$)'!AA150/'Raw (U$)'!$AC$1</f>
        <v>4892.6380368098162</v>
      </c>
      <c r="AB150" t="s">
        <v>40</v>
      </c>
    </row>
    <row r="151" spans="1:28" x14ac:dyDescent="0.2">
      <c r="A151" t="s">
        <v>40</v>
      </c>
      <c r="B151" t="s">
        <v>49</v>
      </c>
      <c r="C151">
        <v>1</v>
      </c>
      <c r="D151">
        <v>2</v>
      </c>
      <c r="E151" s="40">
        <f>'Raw (R$)'!E151/'Raw (U$)'!$AC$1</f>
        <v>0</v>
      </c>
      <c r="F151" s="60">
        <f>'Raw (R$)'!F151/'Raw (U$)'!$AC$1</f>
        <v>0</v>
      </c>
      <c r="G151" s="60">
        <f>'Raw (R$)'!G151/'Raw (U$)'!$AC$1</f>
        <v>0</v>
      </c>
      <c r="H151" s="40">
        <f>'Raw (R$)'!H151/'Raw (U$)'!$AC$1</f>
        <v>0</v>
      </c>
      <c r="I151" s="40">
        <f>'Raw (R$)'!I151/'Raw (U$)'!$AC$1</f>
        <v>0</v>
      </c>
      <c r="J151" s="40">
        <f>'Raw (R$)'!J151/'Raw (U$)'!$AC$1</f>
        <v>0</v>
      </c>
      <c r="K151" s="40">
        <f>'Raw (R$)'!K151/'Raw (U$)'!$AC$1</f>
        <v>0</v>
      </c>
      <c r="L151" s="40">
        <f>'Raw (R$)'!L151/'Raw (U$)'!$AC$1</f>
        <v>0</v>
      </c>
      <c r="M151" s="40">
        <f>'Raw (R$)'!M151/'Raw (U$)'!$AC$1</f>
        <v>0</v>
      </c>
      <c r="N151" s="40">
        <f>'Raw (R$)'!N151/'Raw (U$)'!$AC$1</f>
        <v>0</v>
      </c>
      <c r="O151" s="40">
        <f>'Raw (R$)'!O151/'Raw (U$)'!$AC$1</f>
        <v>0</v>
      </c>
      <c r="P151" s="40">
        <f>'Raw (R$)'!P151/'Raw (U$)'!$AC$1</f>
        <v>0</v>
      </c>
      <c r="Q151" s="40">
        <f>'Raw (R$)'!Q151/'Raw (U$)'!$AC$1</f>
        <v>0</v>
      </c>
      <c r="R151" s="40">
        <f>'Raw (R$)'!R151/'Raw (U$)'!$AC$1</f>
        <v>0</v>
      </c>
      <c r="S151" s="40">
        <f>'Raw (R$)'!S151/'Raw (U$)'!$AC$1</f>
        <v>0</v>
      </c>
      <c r="T151" s="40">
        <f>'Raw (R$)'!T151/'Raw (U$)'!$AC$1</f>
        <v>0</v>
      </c>
      <c r="U151" s="40">
        <f>'Raw (R$)'!U151/'Raw (U$)'!$AC$1</f>
        <v>0</v>
      </c>
      <c r="V151" s="40">
        <f>'Raw (R$)'!V151/'Raw (U$)'!$AC$1</f>
        <v>0</v>
      </c>
      <c r="W151" s="40">
        <f>'Raw (R$)'!W151/'Raw (U$)'!$AC$1</f>
        <v>0</v>
      </c>
      <c r="X151" s="40">
        <f>'Raw (R$)'!X151/'Raw (U$)'!$AC$1</f>
        <v>0</v>
      </c>
      <c r="Y151" s="40">
        <f>'Raw (R$)'!Y151/'Raw (U$)'!$AC$1</f>
        <v>0</v>
      </c>
      <c r="Z151" s="40">
        <f>'Raw (R$)'!Z151/'Raw (U$)'!$AC$1</f>
        <v>2208.5889570552149</v>
      </c>
      <c r="AA151" s="40">
        <f>'Raw (R$)'!AA151/'Raw (U$)'!$AC$1</f>
        <v>2208.5889570552149</v>
      </c>
      <c r="AB151" t="s">
        <v>40</v>
      </c>
    </row>
    <row r="152" spans="1:28" x14ac:dyDescent="0.2">
      <c r="A152" t="s">
        <v>40</v>
      </c>
      <c r="B152" t="s">
        <v>59</v>
      </c>
      <c r="C152">
        <v>3</v>
      </c>
      <c r="D152">
        <v>2</v>
      </c>
      <c r="E152" s="40">
        <f>'Raw (R$)'!E152/'Raw (U$)'!$AC$1</f>
        <v>0</v>
      </c>
      <c r="F152" s="60">
        <f>'Raw (R$)'!F152/'Raw (U$)'!$AC$1</f>
        <v>0</v>
      </c>
      <c r="G152" s="60">
        <f>'Raw (R$)'!G152/'Raw (U$)'!$AC$1</f>
        <v>0</v>
      </c>
      <c r="H152" s="40">
        <f>'Raw (R$)'!H152/'Raw (U$)'!$AC$1</f>
        <v>0</v>
      </c>
      <c r="I152" s="40">
        <f>'Raw (R$)'!I152/'Raw (U$)'!$AC$1</f>
        <v>0</v>
      </c>
      <c r="J152" s="40">
        <f>'Raw (R$)'!J152/'Raw (U$)'!$AC$1</f>
        <v>0</v>
      </c>
      <c r="K152" s="40">
        <f>'Raw (R$)'!K152/'Raw (U$)'!$AC$1</f>
        <v>4907.9754601226996</v>
      </c>
      <c r="L152" s="40">
        <f>'Raw (R$)'!L152/'Raw (U$)'!$AC$1</f>
        <v>0</v>
      </c>
      <c r="M152" s="40">
        <f>'Raw (R$)'!M152/'Raw (U$)'!$AC$1</f>
        <v>0</v>
      </c>
      <c r="N152" s="40">
        <f>'Raw (R$)'!N152/'Raw (U$)'!$AC$1</f>
        <v>0</v>
      </c>
      <c r="O152" s="40">
        <f>'Raw (R$)'!O152/'Raw (U$)'!$AC$1</f>
        <v>0</v>
      </c>
      <c r="P152" s="40">
        <f>'Raw (R$)'!P152/'Raw (U$)'!$AC$1</f>
        <v>0</v>
      </c>
      <c r="Q152" s="40">
        <f>'Raw (R$)'!Q152/'Raw (U$)'!$AC$1</f>
        <v>0</v>
      </c>
      <c r="R152" s="40">
        <f>'Raw (R$)'!R152/'Raw (U$)'!$AC$1</f>
        <v>0</v>
      </c>
      <c r="S152" s="40">
        <f>'Raw (R$)'!S152/'Raw (U$)'!$AC$1</f>
        <v>0</v>
      </c>
      <c r="T152" s="40">
        <f>'Raw (R$)'!T152/'Raw (U$)'!$AC$1</f>
        <v>0</v>
      </c>
      <c r="U152" s="40">
        <f>'Raw (R$)'!U152/'Raw (U$)'!$AC$1</f>
        <v>0</v>
      </c>
      <c r="V152" s="40">
        <f>'Raw (R$)'!V152/'Raw (U$)'!$AC$1</f>
        <v>0</v>
      </c>
      <c r="W152" s="40">
        <f>'Raw (R$)'!W152/'Raw (U$)'!$AC$1</f>
        <v>0</v>
      </c>
      <c r="X152" s="40">
        <f>'Raw (R$)'!X152/'Raw (U$)'!$AC$1</f>
        <v>0</v>
      </c>
      <c r="Y152" s="40">
        <f>'Raw (R$)'!Y152/'Raw (U$)'!$AC$1</f>
        <v>0</v>
      </c>
      <c r="Z152" s="40">
        <f>'Raw (R$)'!Z152/'Raw (U$)'!$AC$1</f>
        <v>0</v>
      </c>
      <c r="AA152" s="40">
        <f>'Raw (R$)'!AA152/'Raw (U$)'!$AC$1</f>
        <v>4907.9754601226996</v>
      </c>
      <c r="AB152" t="s">
        <v>40</v>
      </c>
    </row>
    <row r="153" spans="1:28" x14ac:dyDescent="0.2">
      <c r="A153" t="s">
        <v>40</v>
      </c>
      <c r="B153" t="s">
        <v>46</v>
      </c>
      <c r="C153">
        <v>3</v>
      </c>
      <c r="D153">
        <v>2</v>
      </c>
      <c r="E153" s="40">
        <f>'Raw (R$)'!E153/'Raw (U$)'!$AC$1</f>
        <v>0</v>
      </c>
      <c r="F153" s="60">
        <f>'Raw (R$)'!F153/'Raw (U$)'!$AC$1</f>
        <v>0</v>
      </c>
      <c r="G153" s="60">
        <f>'Raw (R$)'!G153/'Raw (U$)'!$AC$1</f>
        <v>0</v>
      </c>
      <c r="H153" s="40">
        <f>'Raw (R$)'!H153/'Raw (U$)'!$AC$1</f>
        <v>0</v>
      </c>
      <c r="I153" s="40">
        <f>'Raw (R$)'!I153/'Raw (U$)'!$AC$1</f>
        <v>0</v>
      </c>
      <c r="J153" s="40">
        <f>'Raw (R$)'!J153/'Raw (U$)'!$AC$1</f>
        <v>0</v>
      </c>
      <c r="K153" s="40">
        <f>'Raw (R$)'!K153/'Raw (U$)'!$AC$1</f>
        <v>2024.5398773006136</v>
      </c>
      <c r="L153" s="40">
        <f>'Raw (R$)'!L153/'Raw (U$)'!$AC$1</f>
        <v>0</v>
      </c>
      <c r="M153" s="40">
        <f>'Raw (R$)'!M153/'Raw (U$)'!$AC$1</f>
        <v>245.39877300613497</v>
      </c>
      <c r="N153" s="40">
        <f>'Raw (R$)'!N153/'Raw (U$)'!$AC$1</f>
        <v>0</v>
      </c>
      <c r="O153" s="40">
        <f>'Raw (R$)'!O153/'Raw (U$)'!$AC$1</f>
        <v>0</v>
      </c>
      <c r="P153" s="40">
        <f>'Raw (R$)'!P153/'Raw (U$)'!$AC$1</f>
        <v>0</v>
      </c>
      <c r="Q153" s="40">
        <f>'Raw (R$)'!Q153/'Raw (U$)'!$AC$1</f>
        <v>0</v>
      </c>
      <c r="R153" s="40">
        <f>'Raw (R$)'!R153/'Raw (U$)'!$AC$1</f>
        <v>0</v>
      </c>
      <c r="S153" s="40">
        <f>'Raw (R$)'!S153/'Raw (U$)'!$AC$1</f>
        <v>0</v>
      </c>
      <c r="T153" s="40">
        <f>'Raw (R$)'!T153/'Raw (U$)'!$AC$1</f>
        <v>0</v>
      </c>
      <c r="U153" s="40">
        <f>'Raw (R$)'!U153/'Raw (U$)'!$AC$1</f>
        <v>0</v>
      </c>
      <c r="V153" s="40">
        <f>'Raw (R$)'!V153/'Raw (U$)'!$AC$1</f>
        <v>0</v>
      </c>
      <c r="W153" s="40">
        <f>'Raw (R$)'!W153/'Raw (U$)'!$AC$1</f>
        <v>0</v>
      </c>
      <c r="X153" s="40">
        <f>'Raw (R$)'!X153/'Raw (U$)'!$AC$1</f>
        <v>368.0981595092025</v>
      </c>
      <c r="Y153" s="40">
        <f>'Raw (R$)'!Y153/'Raw (U$)'!$AC$1</f>
        <v>0</v>
      </c>
      <c r="Z153" s="40">
        <f>'Raw (R$)'!Z153/'Raw (U$)'!$AC$1</f>
        <v>0</v>
      </c>
      <c r="AA153" s="40">
        <f>'Raw (R$)'!AA153/'Raw (U$)'!$AC$1</f>
        <v>2638.0368098159511</v>
      </c>
      <c r="AB153" t="s">
        <v>40</v>
      </c>
    </row>
    <row r="154" spans="1:28" x14ac:dyDescent="0.2">
      <c r="A154" t="s">
        <v>40</v>
      </c>
      <c r="B154" t="s">
        <v>53</v>
      </c>
      <c r="C154">
        <v>4</v>
      </c>
      <c r="D154">
        <v>2</v>
      </c>
      <c r="E154" s="40">
        <f>'Raw (R$)'!E154/'Raw (U$)'!$AC$1</f>
        <v>0</v>
      </c>
      <c r="F154" s="60">
        <f>'Raw (R$)'!F154/'Raw (U$)'!$AC$1</f>
        <v>0</v>
      </c>
      <c r="G154" s="60">
        <f>'Raw (R$)'!G154/'Raw (U$)'!$AC$1</f>
        <v>0</v>
      </c>
      <c r="H154" s="40">
        <f>'Raw (R$)'!H154/'Raw (U$)'!$AC$1</f>
        <v>0</v>
      </c>
      <c r="I154" s="40">
        <f>'Raw (R$)'!I154/'Raw (U$)'!$AC$1</f>
        <v>0</v>
      </c>
      <c r="J154" s="40">
        <f>'Raw (R$)'!J154/'Raw (U$)'!$AC$1</f>
        <v>0</v>
      </c>
      <c r="K154" s="40">
        <f>'Raw (R$)'!K154/'Raw (U$)'!$AC$1</f>
        <v>981.59509202453989</v>
      </c>
      <c r="L154" s="40">
        <f>'Raw (R$)'!L154/'Raw (U$)'!$AC$1</f>
        <v>0</v>
      </c>
      <c r="M154" s="40">
        <f>'Raw (R$)'!M154/'Raw (U$)'!$AC$1</f>
        <v>0</v>
      </c>
      <c r="N154" s="40">
        <f>'Raw (R$)'!N154/'Raw (U$)'!$AC$1</f>
        <v>0</v>
      </c>
      <c r="O154" s="40">
        <f>'Raw (R$)'!O154/'Raw (U$)'!$AC$1</f>
        <v>0</v>
      </c>
      <c r="P154" s="40">
        <f>'Raw (R$)'!P154/'Raw (U$)'!$AC$1</f>
        <v>0</v>
      </c>
      <c r="Q154" s="40">
        <f>'Raw (R$)'!Q154/'Raw (U$)'!$AC$1</f>
        <v>0</v>
      </c>
      <c r="R154" s="40">
        <f>'Raw (R$)'!R154/'Raw (U$)'!$AC$1</f>
        <v>0</v>
      </c>
      <c r="S154" s="40">
        <f>'Raw (R$)'!S154/'Raw (U$)'!$AC$1</f>
        <v>0</v>
      </c>
      <c r="T154" s="40">
        <f>'Raw (R$)'!T154/'Raw (U$)'!$AC$1</f>
        <v>0</v>
      </c>
      <c r="U154" s="40">
        <f>'Raw (R$)'!U154/'Raw (U$)'!$AC$1</f>
        <v>0</v>
      </c>
      <c r="V154" s="40">
        <f>'Raw (R$)'!V154/'Raw (U$)'!$AC$1</f>
        <v>0</v>
      </c>
      <c r="W154" s="40">
        <f>'Raw (R$)'!W154/'Raw (U$)'!$AC$1</f>
        <v>0</v>
      </c>
      <c r="X154" s="40">
        <f>'Raw (R$)'!X154/'Raw (U$)'!$AC$1</f>
        <v>493.25153374233133</v>
      </c>
      <c r="Y154" s="40">
        <f>'Raw (R$)'!Y154/'Raw (U$)'!$AC$1</f>
        <v>0</v>
      </c>
      <c r="Z154" s="40">
        <f>'Raw (R$)'!Z154/'Raw (U$)'!$AC$1</f>
        <v>2665.030674846626</v>
      </c>
      <c r="AA154" s="40">
        <f>'Raw (R$)'!AA154/'Raw (U$)'!$AC$1</f>
        <v>4139.877300613497</v>
      </c>
      <c r="AB154" t="s">
        <v>40</v>
      </c>
    </row>
    <row r="155" spans="1:28" x14ac:dyDescent="0.2">
      <c r="A155" t="s">
        <v>40</v>
      </c>
      <c r="B155" t="s">
        <v>53</v>
      </c>
      <c r="C155">
        <v>3</v>
      </c>
      <c r="D155">
        <v>2</v>
      </c>
      <c r="E155" s="40">
        <f>'Raw (R$)'!E155/'Raw (U$)'!$AC$1</f>
        <v>0</v>
      </c>
      <c r="F155" s="60">
        <f>'Raw (R$)'!F155/'Raw (U$)'!$AC$1</f>
        <v>0</v>
      </c>
      <c r="G155" s="60">
        <f>'Raw (R$)'!G155/'Raw (U$)'!$AC$1</f>
        <v>0</v>
      </c>
      <c r="H155" s="40">
        <f>'Raw (R$)'!H155/'Raw (U$)'!$AC$1</f>
        <v>0</v>
      </c>
      <c r="I155" s="40">
        <f>'Raw (R$)'!I155/'Raw (U$)'!$AC$1</f>
        <v>0</v>
      </c>
      <c r="J155" s="40">
        <f>'Raw (R$)'!J155/'Raw (U$)'!$AC$1</f>
        <v>0</v>
      </c>
      <c r="K155" s="40">
        <f>'Raw (R$)'!K155/'Raw (U$)'!$AC$1</f>
        <v>4122.6993865030681</v>
      </c>
      <c r="L155" s="40">
        <f>'Raw (R$)'!L155/'Raw (U$)'!$AC$1</f>
        <v>0</v>
      </c>
      <c r="M155" s="40">
        <f>'Raw (R$)'!M155/'Raw (U$)'!$AC$1</f>
        <v>0</v>
      </c>
      <c r="N155" s="40">
        <f>'Raw (R$)'!N155/'Raw (U$)'!$AC$1</f>
        <v>0</v>
      </c>
      <c r="O155" s="40">
        <f>'Raw (R$)'!O155/'Raw (U$)'!$AC$1</f>
        <v>0</v>
      </c>
      <c r="P155" s="40">
        <f>'Raw (R$)'!P155/'Raw (U$)'!$AC$1</f>
        <v>0</v>
      </c>
      <c r="Q155" s="40">
        <f>'Raw (R$)'!Q155/'Raw (U$)'!$AC$1</f>
        <v>0</v>
      </c>
      <c r="R155" s="40">
        <f>'Raw (R$)'!R155/'Raw (U$)'!$AC$1</f>
        <v>0</v>
      </c>
      <c r="S155" s="40">
        <f>'Raw (R$)'!S155/'Raw (U$)'!$AC$1</f>
        <v>0</v>
      </c>
      <c r="T155" s="40">
        <f>'Raw (R$)'!T155/'Raw (U$)'!$AC$1</f>
        <v>0</v>
      </c>
      <c r="U155" s="40">
        <f>'Raw (R$)'!U155/'Raw (U$)'!$AC$1</f>
        <v>0</v>
      </c>
      <c r="V155" s="40">
        <f>'Raw (R$)'!V155/'Raw (U$)'!$AC$1</f>
        <v>0</v>
      </c>
      <c r="W155" s="40">
        <f>'Raw (R$)'!W155/'Raw (U$)'!$AC$1</f>
        <v>0</v>
      </c>
      <c r="X155" s="40">
        <f>'Raw (R$)'!X155/'Raw (U$)'!$AC$1</f>
        <v>493.25153374233133</v>
      </c>
      <c r="Y155" s="40">
        <f>'Raw (R$)'!Y155/'Raw (U$)'!$AC$1</f>
        <v>5330.0613496932519</v>
      </c>
      <c r="Z155" s="40">
        <f>'Raw (R$)'!Z155/'Raw (U$)'!$AC$1</f>
        <v>2665.030674846626</v>
      </c>
      <c r="AA155" s="40">
        <f>'Raw (R$)'!AA155/'Raw (U$)'!$AC$1</f>
        <v>12611.042944785277</v>
      </c>
      <c r="AB155" t="s">
        <v>40</v>
      </c>
    </row>
    <row r="156" spans="1:28" x14ac:dyDescent="0.2">
      <c r="A156" t="s">
        <v>40</v>
      </c>
      <c r="B156" t="s">
        <v>59</v>
      </c>
      <c r="C156">
        <v>7</v>
      </c>
      <c r="D156">
        <v>2</v>
      </c>
      <c r="E156" s="40">
        <f>'Raw (R$)'!E156/'Raw (U$)'!$AC$1</f>
        <v>0</v>
      </c>
      <c r="F156" s="60">
        <f>'Raw (R$)'!F156/'Raw (U$)'!$AC$1</f>
        <v>0</v>
      </c>
      <c r="G156" s="60">
        <f>'Raw (R$)'!G156/'Raw (U$)'!$AC$1</f>
        <v>0</v>
      </c>
      <c r="H156" s="40">
        <f>'Raw (R$)'!H156/'Raw (U$)'!$AC$1</f>
        <v>0</v>
      </c>
      <c r="I156" s="40">
        <f>'Raw (R$)'!I156/'Raw (U$)'!$AC$1</f>
        <v>92.024539877300626</v>
      </c>
      <c r="J156" s="40">
        <f>'Raw (R$)'!J156/'Raw (U$)'!$AC$1</f>
        <v>0</v>
      </c>
      <c r="K156" s="40">
        <f>'Raw (R$)'!K156/'Raw (U$)'!$AC$1</f>
        <v>9815.9509202453992</v>
      </c>
      <c r="L156" s="40">
        <f>'Raw (R$)'!L156/'Raw (U$)'!$AC$1</f>
        <v>0</v>
      </c>
      <c r="M156" s="40">
        <f>'Raw (R$)'!M156/'Raw (U$)'!$AC$1</f>
        <v>0</v>
      </c>
      <c r="N156" s="40">
        <f>'Raw (R$)'!N156/'Raw (U$)'!$AC$1</f>
        <v>0</v>
      </c>
      <c r="O156" s="40">
        <f>'Raw (R$)'!O156/'Raw (U$)'!$AC$1</f>
        <v>0</v>
      </c>
      <c r="P156" s="40">
        <f>'Raw (R$)'!P156/'Raw (U$)'!$AC$1</f>
        <v>0</v>
      </c>
      <c r="Q156" s="40">
        <f>'Raw (R$)'!Q156/'Raw (U$)'!$AC$1</f>
        <v>0</v>
      </c>
      <c r="R156" s="40">
        <f>'Raw (R$)'!R156/'Raw (U$)'!$AC$1</f>
        <v>0</v>
      </c>
      <c r="S156" s="40">
        <f>'Raw (R$)'!S156/'Raw (U$)'!$AC$1</f>
        <v>0</v>
      </c>
      <c r="T156" s="40">
        <f>'Raw (R$)'!T156/'Raw (U$)'!$AC$1</f>
        <v>0</v>
      </c>
      <c r="U156" s="40">
        <f>'Raw (R$)'!U156/'Raw (U$)'!$AC$1</f>
        <v>0</v>
      </c>
      <c r="V156" s="40">
        <f>'Raw (R$)'!V156/'Raw (U$)'!$AC$1</f>
        <v>0</v>
      </c>
      <c r="W156" s="40">
        <f>'Raw (R$)'!W156/'Raw (U$)'!$AC$1</f>
        <v>0</v>
      </c>
      <c r="X156" s="40">
        <f>'Raw (R$)'!X156/'Raw (U$)'!$AC$1</f>
        <v>0</v>
      </c>
      <c r="Y156" s="40">
        <f>'Raw (R$)'!Y156/'Raw (U$)'!$AC$1</f>
        <v>0</v>
      </c>
      <c r="Z156" s="40">
        <f>'Raw (R$)'!Z156/'Raw (U$)'!$AC$1</f>
        <v>9202.4539877300613</v>
      </c>
      <c r="AA156" s="40">
        <f>'Raw (R$)'!AA156/'Raw (U$)'!$AC$1</f>
        <v>19110.429447852763</v>
      </c>
      <c r="AB156" t="s">
        <v>40</v>
      </c>
    </row>
    <row r="157" spans="1:28" x14ac:dyDescent="0.2">
      <c r="A157" t="s">
        <v>40</v>
      </c>
      <c r="B157" t="s">
        <v>49</v>
      </c>
      <c r="C157">
        <v>4</v>
      </c>
      <c r="D157">
        <v>2</v>
      </c>
      <c r="E157" s="40">
        <f>'Raw (R$)'!E157/'Raw (U$)'!$AC$1</f>
        <v>0</v>
      </c>
      <c r="F157" s="60">
        <f>'Raw (R$)'!F157/'Raw (U$)'!$AC$1</f>
        <v>0</v>
      </c>
      <c r="G157" s="60">
        <f>'Raw (R$)'!G157/'Raw (U$)'!$AC$1</f>
        <v>0</v>
      </c>
      <c r="H157" s="40">
        <f>'Raw (R$)'!H157/'Raw (U$)'!$AC$1</f>
        <v>0</v>
      </c>
      <c r="I157" s="40">
        <f>'Raw (R$)'!I157/'Raw (U$)'!$AC$1</f>
        <v>674.84662576687117</v>
      </c>
      <c r="J157" s="40">
        <f>'Raw (R$)'!J157/'Raw (U$)'!$AC$1</f>
        <v>0</v>
      </c>
      <c r="K157" s="40">
        <f>'Raw (R$)'!K157/'Raw (U$)'!$AC$1</f>
        <v>1840.4907975460123</v>
      </c>
      <c r="L157" s="40">
        <f>'Raw (R$)'!L157/'Raw (U$)'!$AC$1</f>
        <v>0</v>
      </c>
      <c r="M157" s="40">
        <f>'Raw (R$)'!M157/'Raw (U$)'!$AC$1</f>
        <v>0</v>
      </c>
      <c r="N157" s="40">
        <f>'Raw (R$)'!N157/'Raw (U$)'!$AC$1</f>
        <v>0</v>
      </c>
      <c r="O157" s="40">
        <f>'Raw (R$)'!O157/'Raw (U$)'!$AC$1</f>
        <v>0</v>
      </c>
      <c r="P157" s="40">
        <f>'Raw (R$)'!P157/'Raw (U$)'!$AC$1</f>
        <v>0</v>
      </c>
      <c r="Q157" s="40">
        <f>'Raw (R$)'!Q157/'Raw (U$)'!$AC$1</f>
        <v>0</v>
      </c>
      <c r="R157" s="40">
        <f>'Raw (R$)'!R157/'Raw (U$)'!$AC$1</f>
        <v>0</v>
      </c>
      <c r="S157" s="40">
        <f>'Raw (R$)'!S157/'Raw (U$)'!$AC$1</f>
        <v>0</v>
      </c>
      <c r="T157" s="40">
        <f>'Raw (R$)'!T157/'Raw (U$)'!$AC$1</f>
        <v>0</v>
      </c>
      <c r="U157" s="40">
        <f>'Raw (R$)'!U157/'Raw (U$)'!$AC$1</f>
        <v>0</v>
      </c>
      <c r="V157" s="40">
        <f>'Raw (R$)'!V157/'Raw (U$)'!$AC$1</f>
        <v>0</v>
      </c>
      <c r="W157" s="40">
        <f>'Raw (R$)'!W157/'Raw (U$)'!$AC$1</f>
        <v>0</v>
      </c>
      <c r="X157" s="40">
        <f>'Raw (R$)'!X157/'Raw (U$)'!$AC$1</f>
        <v>743.55828220858905</v>
      </c>
      <c r="Y157" s="40">
        <f>'Raw (R$)'!Y157/'Raw (U$)'!$AC$1</f>
        <v>0</v>
      </c>
      <c r="Z157" s="40">
        <f>'Raw (R$)'!Z157/'Raw (U$)'!$AC$1</f>
        <v>2576.6871165644175</v>
      </c>
      <c r="AA157" s="40">
        <f>'Raw (R$)'!AA157/'Raw (U$)'!$AC$1</f>
        <v>5835.5828220858903</v>
      </c>
      <c r="AB157" t="s">
        <v>40</v>
      </c>
    </row>
    <row r="158" spans="1:28" x14ac:dyDescent="0.2">
      <c r="A158" t="s">
        <v>40</v>
      </c>
      <c r="B158" t="s">
        <v>60</v>
      </c>
      <c r="C158">
        <v>4</v>
      </c>
      <c r="D158">
        <v>2</v>
      </c>
      <c r="E158" s="40">
        <f>'Raw (R$)'!E158/'Raw (U$)'!$AC$1</f>
        <v>0</v>
      </c>
      <c r="F158" s="60">
        <f>'Raw (R$)'!F158/'Raw (U$)'!$AC$1</f>
        <v>0</v>
      </c>
      <c r="G158" s="60">
        <f>'Raw (R$)'!G158/'Raw (U$)'!$AC$1</f>
        <v>0</v>
      </c>
      <c r="H158" s="40">
        <f>'Raw (R$)'!H158/'Raw (U$)'!$AC$1</f>
        <v>0</v>
      </c>
      <c r="I158" s="40">
        <f>'Raw (R$)'!I158/'Raw (U$)'!$AC$1</f>
        <v>0</v>
      </c>
      <c r="J158" s="40">
        <f>'Raw (R$)'!J158/'Raw (U$)'!$AC$1</f>
        <v>0</v>
      </c>
      <c r="K158" s="40">
        <f>'Raw (R$)'!K158/'Raw (U$)'!$AC$1</f>
        <v>25306.748466257672</v>
      </c>
      <c r="L158" s="40">
        <f>'Raw (R$)'!L158/'Raw (U$)'!$AC$1</f>
        <v>0</v>
      </c>
      <c r="M158" s="40">
        <f>'Raw (R$)'!M158/'Raw (U$)'!$AC$1</f>
        <v>1963.1901840490798</v>
      </c>
      <c r="N158" s="40">
        <f>'Raw (R$)'!N158/'Raw (U$)'!$AC$1</f>
        <v>0</v>
      </c>
      <c r="O158" s="40">
        <f>'Raw (R$)'!O158/'Raw (U$)'!$AC$1</f>
        <v>0</v>
      </c>
      <c r="P158" s="40">
        <f>'Raw (R$)'!P158/'Raw (U$)'!$AC$1</f>
        <v>0</v>
      </c>
      <c r="Q158" s="40">
        <f>'Raw (R$)'!Q158/'Raw (U$)'!$AC$1</f>
        <v>0</v>
      </c>
      <c r="R158" s="40">
        <f>'Raw (R$)'!R158/'Raw (U$)'!$AC$1</f>
        <v>0</v>
      </c>
      <c r="S158" s="40">
        <f>'Raw (R$)'!S158/'Raw (U$)'!$AC$1</f>
        <v>0</v>
      </c>
      <c r="T158" s="40">
        <f>'Raw (R$)'!T158/'Raw (U$)'!$AC$1</f>
        <v>0</v>
      </c>
      <c r="U158" s="40">
        <f>'Raw (R$)'!U158/'Raw (U$)'!$AC$1</f>
        <v>0</v>
      </c>
      <c r="V158" s="40">
        <f>'Raw (R$)'!V158/'Raw (U$)'!$AC$1</f>
        <v>0</v>
      </c>
      <c r="W158" s="40">
        <f>'Raw (R$)'!W158/'Raw (U$)'!$AC$1</f>
        <v>0</v>
      </c>
      <c r="X158" s="40">
        <f>'Raw (R$)'!X158/'Raw (U$)'!$AC$1</f>
        <v>0</v>
      </c>
      <c r="Y158" s="40">
        <f>'Raw (R$)'!Y158/'Raw (U$)'!$AC$1</f>
        <v>6257.6687116564417</v>
      </c>
      <c r="Z158" s="40">
        <f>'Raw (R$)'!Z158/'Raw (U$)'!$AC$1</f>
        <v>0</v>
      </c>
      <c r="AA158" s="40">
        <f>'Raw (R$)'!AA158/'Raw (U$)'!$AC$1</f>
        <v>33527.607361963193</v>
      </c>
      <c r="AB158" t="s">
        <v>40</v>
      </c>
    </row>
    <row r="159" spans="1:28" x14ac:dyDescent="0.2">
      <c r="A159" t="s">
        <v>40</v>
      </c>
      <c r="B159" t="s">
        <v>48</v>
      </c>
      <c r="C159">
        <v>7</v>
      </c>
      <c r="D159">
        <v>2</v>
      </c>
      <c r="E159" s="40">
        <f>'Raw (R$)'!E159/'Raw (U$)'!$AC$1</f>
        <v>0</v>
      </c>
      <c r="F159" s="60">
        <f>'Raw (R$)'!F159/'Raw (U$)'!$AC$1</f>
        <v>0</v>
      </c>
      <c r="G159" s="60">
        <f>'Raw (R$)'!G159/'Raw (U$)'!$AC$1</f>
        <v>0</v>
      </c>
      <c r="H159" s="40">
        <f>'Raw (R$)'!H159/'Raw (U$)'!$AC$1</f>
        <v>0</v>
      </c>
      <c r="I159" s="40">
        <f>'Raw (R$)'!I159/'Raw (U$)'!$AC$1</f>
        <v>0</v>
      </c>
      <c r="J159" s="40">
        <f>'Raw (R$)'!J159/'Raw (U$)'!$AC$1</f>
        <v>0</v>
      </c>
      <c r="K159" s="40">
        <f>'Raw (R$)'!K159/'Raw (U$)'!$AC$1</f>
        <v>5889.5705521472401</v>
      </c>
      <c r="L159" s="40">
        <f>'Raw (R$)'!L159/'Raw (U$)'!$AC$1</f>
        <v>0</v>
      </c>
      <c r="M159" s="40">
        <f>'Raw (R$)'!M159/'Raw (U$)'!$AC$1</f>
        <v>0</v>
      </c>
      <c r="N159" s="40">
        <f>'Raw (R$)'!N159/'Raw (U$)'!$AC$1</f>
        <v>0</v>
      </c>
      <c r="O159" s="40">
        <f>'Raw (R$)'!O159/'Raw (U$)'!$AC$1</f>
        <v>0</v>
      </c>
      <c r="P159" s="40">
        <f>'Raw (R$)'!P159/'Raw (U$)'!$AC$1</f>
        <v>0</v>
      </c>
      <c r="Q159" s="40">
        <f>'Raw (R$)'!Q159/'Raw (U$)'!$AC$1</f>
        <v>0</v>
      </c>
      <c r="R159" s="40">
        <f>'Raw (R$)'!R159/'Raw (U$)'!$AC$1</f>
        <v>0</v>
      </c>
      <c r="S159" s="40">
        <f>'Raw (R$)'!S159/'Raw (U$)'!$AC$1</f>
        <v>0</v>
      </c>
      <c r="T159" s="40">
        <f>'Raw (R$)'!T159/'Raw (U$)'!$AC$1</f>
        <v>0</v>
      </c>
      <c r="U159" s="40">
        <f>'Raw (R$)'!U159/'Raw (U$)'!$AC$1</f>
        <v>0</v>
      </c>
      <c r="V159" s="40">
        <f>'Raw (R$)'!V159/'Raw (U$)'!$AC$1</f>
        <v>0</v>
      </c>
      <c r="W159" s="40">
        <f>'Raw (R$)'!W159/'Raw (U$)'!$AC$1</f>
        <v>0</v>
      </c>
      <c r="X159" s="40">
        <f>'Raw (R$)'!X159/'Raw (U$)'!$AC$1</f>
        <v>846.62576687116575</v>
      </c>
      <c r="Y159" s="40">
        <f>'Raw (R$)'!Y159/'Raw (U$)'!$AC$1</f>
        <v>0</v>
      </c>
      <c r="Z159" s="40">
        <f>'Raw (R$)'!Z159/'Raw (U$)'!$AC$1</f>
        <v>0</v>
      </c>
      <c r="AA159" s="40">
        <f>'Raw (R$)'!AA159/'Raw (U$)'!$AC$1</f>
        <v>6736.1963190184051</v>
      </c>
      <c r="AB159" t="s">
        <v>40</v>
      </c>
    </row>
    <row r="160" spans="1:28" x14ac:dyDescent="0.2">
      <c r="A160" t="s">
        <v>40</v>
      </c>
      <c r="B160" t="s">
        <v>42</v>
      </c>
      <c r="C160">
        <v>3</v>
      </c>
      <c r="D160">
        <v>2</v>
      </c>
      <c r="E160" s="40">
        <f>'Raw (R$)'!E160/'Raw (U$)'!$AC$1</f>
        <v>0</v>
      </c>
      <c r="F160" s="60">
        <f>'Raw (R$)'!F160/'Raw (U$)'!$AC$1</f>
        <v>0</v>
      </c>
      <c r="G160" s="60">
        <f>'Raw (R$)'!G160/'Raw (U$)'!$AC$1</f>
        <v>0</v>
      </c>
      <c r="H160" s="40">
        <f>'Raw (R$)'!H160/'Raw (U$)'!$AC$1</f>
        <v>0</v>
      </c>
      <c r="I160" s="40">
        <f>'Raw (R$)'!I160/'Raw (U$)'!$AC$1</f>
        <v>0</v>
      </c>
      <c r="J160" s="40">
        <f>'Raw (R$)'!J160/'Raw (U$)'!$AC$1</f>
        <v>0</v>
      </c>
      <c r="K160" s="40">
        <f>'Raw (R$)'!K160/'Raw (U$)'!$AC$1</f>
        <v>2576.6871165644175</v>
      </c>
      <c r="L160" s="40">
        <f>'Raw (R$)'!L160/'Raw (U$)'!$AC$1</f>
        <v>0</v>
      </c>
      <c r="M160" s="40">
        <f>'Raw (R$)'!M160/'Raw (U$)'!$AC$1</f>
        <v>0</v>
      </c>
      <c r="N160" s="40">
        <f>'Raw (R$)'!N160/'Raw (U$)'!$AC$1</f>
        <v>0</v>
      </c>
      <c r="O160" s="40">
        <f>'Raw (R$)'!O160/'Raw (U$)'!$AC$1</f>
        <v>0</v>
      </c>
      <c r="P160" s="40">
        <f>'Raw (R$)'!P160/'Raw (U$)'!$AC$1</f>
        <v>0</v>
      </c>
      <c r="Q160" s="40">
        <f>'Raw (R$)'!Q160/'Raw (U$)'!$AC$1</f>
        <v>0</v>
      </c>
      <c r="R160" s="40">
        <f>'Raw (R$)'!R160/'Raw (U$)'!$AC$1</f>
        <v>0</v>
      </c>
      <c r="S160" s="40">
        <f>'Raw (R$)'!S160/'Raw (U$)'!$AC$1</f>
        <v>0</v>
      </c>
      <c r="T160" s="40">
        <f>'Raw (R$)'!T160/'Raw (U$)'!$AC$1</f>
        <v>0</v>
      </c>
      <c r="U160" s="40">
        <f>'Raw (R$)'!U160/'Raw (U$)'!$AC$1</f>
        <v>0</v>
      </c>
      <c r="V160" s="40">
        <f>'Raw (R$)'!V160/'Raw (U$)'!$AC$1</f>
        <v>0</v>
      </c>
      <c r="W160" s="40">
        <f>'Raw (R$)'!W160/'Raw (U$)'!$AC$1</f>
        <v>0</v>
      </c>
      <c r="X160" s="40">
        <f>'Raw (R$)'!X160/'Raw (U$)'!$AC$1</f>
        <v>0</v>
      </c>
      <c r="Y160" s="40">
        <f>'Raw (R$)'!Y160/'Raw (U$)'!$AC$1</f>
        <v>0</v>
      </c>
      <c r="Z160" s="40">
        <f>'Raw (R$)'!Z160/'Raw (U$)'!$AC$1</f>
        <v>5330.0613496932519</v>
      </c>
      <c r="AA160" s="40">
        <f>'Raw (R$)'!AA160/'Raw (U$)'!$AC$1</f>
        <v>7906.748466257669</v>
      </c>
      <c r="AB160" t="s">
        <v>40</v>
      </c>
    </row>
    <row r="161" spans="1:28" x14ac:dyDescent="0.2">
      <c r="A161" t="s">
        <v>40</v>
      </c>
      <c r="B161" t="s">
        <v>41</v>
      </c>
      <c r="C161">
        <v>6</v>
      </c>
      <c r="D161">
        <v>2</v>
      </c>
      <c r="E161" s="40">
        <f>'Raw (R$)'!E161/'Raw (U$)'!$AC$1</f>
        <v>0</v>
      </c>
      <c r="F161" s="60">
        <f>'Raw (R$)'!F161/'Raw (U$)'!$AC$1</f>
        <v>0</v>
      </c>
      <c r="G161" s="60">
        <f>'Raw (R$)'!G161/'Raw (U$)'!$AC$1</f>
        <v>0</v>
      </c>
      <c r="H161" s="40">
        <f>'Raw (R$)'!H161/'Raw (U$)'!$AC$1</f>
        <v>0</v>
      </c>
      <c r="I161" s="40">
        <f>'Raw (R$)'!I161/'Raw (U$)'!$AC$1</f>
        <v>0</v>
      </c>
      <c r="J161" s="40">
        <f>'Raw (R$)'!J161/'Raw (U$)'!$AC$1</f>
        <v>0</v>
      </c>
      <c r="K161" s="40">
        <f>'Raw (R$)'!K161/'Raw (U$)'!$AC$1</f>
        <v>1914.110429447853</v>
      </c>
      <c r="L161" s="40">
        <f>'Raw (R$)'!L161/'Raw (U$)'!$AC$1</f>
        <v>0</v>
      </c>
      <c r="M161" s="40">
        <f>'Raw (R$)'!M161/'Raw (U$)'!$AC$1</f>
        <v>1914.110429447853</v>
      </c>
      <c r="N161" s="40">
        <f>'Raw (R$)'!N161/'Raw (U$)'!$AC$1</f>
        <v>0</v>
      </c>
      <c r="O161" s="40">
        <f>'Raw (R$)'!O161/'Raw (U$)'!$AC$1</f>
        <v>0</v>
      </c>
      <c r="P161" s="40">
        <f>'Raw (R$)'!P161/'Raw (U$)'!$AC$1</f>
        <v>0</v>
      </c>
      <c r="Q161" s="40">
        <f>'Raw (R$)'!Q161/'Raw (U$)'!$AC$1</f>
        <v>0</v>
      </c>
      <c r="R161" s="40">
        <f>'Raw (R$)'!R161/'Raw (U$)'!$AC$1</f>
        <v>0</v>
      </c>
      <c r="S161" s="40">
        <f>'Raw (R$)'!S161/'Raw (U$)'!$AC$1</f>
        <v>0</v>
      </c>
      <c r="T161" s="40">
        <f>'Raw (R$)'!T161/'Raw (U$)'!$AC$1</f>
        <v>0</v>
      </c>
      <c r="U161" s="40">
        <f>'Raw (R$)'!U161/'Raw (U$)'!$AC$1</f>
        <v>0</v>
      </c>
      <c r="V161" s="40">
        <f>'Raw (R$)'!V161/'Raw (U$)'!$AC$1</f>
        <v>0</v>
      </c>
      <c r="W161" s="40">
        <f>'Raw (R$)'!W161/'Raw (U$)'!$AC$1</f>
        <v>0</v>
      </c>
      <c r="X161" s="40">
        <f>'Raw (R$)'!X161/'Raw (U$)'!$AC$1</f>
        <v>0</v>
      </c>
      <c r="Y161" s="40">
        <f>'Raw (R$)'!Y161/'Raw (U$)'!$AC$1</f>
        <v>5330.0613496932519</v>
      </c>
      <c r="Z161" s="40">
        <f>'Raw (R$)'!Z161/'Raw (U$)'!$AC$1</f>
        <v>773.00613496932522</v>
      </c>
      <c r="AA161" s="40">
        <f>'Raw (R$)'!AA161/'Raw (U$)'!$AC$1</f>
        <v>9931.2883435582826</v>
      </c>
      <c r="AB161" t="s">
        <v>40</v>
      </c>
    </row>
    <row r="162" spans="1:28" x14ac:dyDescent="0.2">
      <c r="A162" t="s">
        <v>40</v>
      </c>
      <c r="B162" t="s">
        <v>61</v>
      </c>
      <c r="C162">
        <v>5</v>
      </c>
      <c r="D162">
        <v>2</v>
      </c>
      <c r="E162" s="40">
        <f>'Raw (R$)'!E162/'Raw (U$)'!$AC$1</f>
        <v>0</v>
      </c>
      <c r="F162" s="60">
        <f>'Raw (R$)'!F162/'Raw (U$)'!$AC$1</f>
        <v>0</v>
      </c>
      <c r="G162" s="60">
        <f>'Raw (R$)'!G162/'Raw (U$)'!$AC$1</f>
        <v>0</v>
      </c>
      <c r="H162" s="40">
        <f>'Raw (R$)'!H162/'Raw (U$)'!$AC$1</f>
        <v>0</v>
      </c>
      <c r="I162" s="40">
        <f>'Raw (R$)'!I162/'Raw (U$)'!$AC$1</f>
        <v>0</v>
      </c>
      <c r="J162" s="40">
        <f>'Raw (R$)'!J162/'Raw (U$)'!$AC$1</f>
        <v>0</v>
      </c>
      <c r="K162" s="40">
        <f>'Raw (R$)'!K162/'Raw (U$)'!$AC$1</f>
        <v>2453.9877300613498</v>
      </c>
      <c r="L162" s="40">
        <f>'Raw (R$)'!L162/'Raw (U$)'!$AC$1</f>
        <v>0</v>
      </c>
      <c r="M162" s="40">
        <f>'Raw (R$)'!M162/'Raw (U$)'!$AC$1</f>
        <v>2453.9877300613498</v>
      </c>
      <c r="N162" s="40">
        <f>'Raw (R$)'!N162/'Raw (U$)'!$AC$1</f>
        <v>0</v>
      </c>
      <c r="O162" s="40">
        <f>'Raw (R$)'!O162/'Raw (U$)'!$AC$1</f>
        <v>0</v>
      </c>
      <c r="P162" s="40">
        <f>'Raw (R$)'!P162/'Raw (U$)'!$AC$1</f>
        <v>0</v>
      </c>
      <c r="Q162" s="40">
        <f>'Raw (R$)'!Q162/'Raw (U$)'!$AC$1</f>
        <v>0</v>
      </c>
      <c r="R162" s="40">
        <f>'Raw (R$)'!R162/'Raw (U$)'!$AC$1</f>
        <v>0</v>
      </c>
      <c r="S162" s="40">
        <f>'Raw (R$)'!S162/'Raw (U$)'!$AC$1</f>
        <v>2453.9877300613498</v>
      </c>
      <c r="T162" s="40">
        <f>'Raw (R$)'!T162/'Raw (U$)'!$AC$1</f>
        <v>0</v>
      </c>
      <c r="U162" s="40">
        <f>'Raw (R$)'!U162/'Raw (U$)'!$AC$1</f>
        <v>0</v>
      </c>
      <c r="V162" s="40">
        <f>'Raw (R$)'!V162/'Raw (U$)'!$AC$1</f>
        <v>0</v>
      </c>
      <c r="W162" s="40">
        <f>'Raw (R$)'!W162/'Raw (U$)'!$AC$1</f>
        <v>0</v>
      </c>
      <c r="X162" s="40">
        <f>'Raw (R$)'!X162/'Raw (U$)'!$AC$1</f>
        <v>0</v>
      </c>
      <c r="Y162" s="40">
        <f>'Raw (R$)'!Y162/'Raw (U$)'!$AC$1</f>
        <v>0</v>
      </c>
      <c r="Z162" s="40">
        <f>'Raw (R$)'!Z162/'Raw (U$)'!$AC$1</f>
        <v>2208.5889570552149</v>
      </c>
      <c r="AA162" s="40">
        <f>'Raw (R$)'!AA162/'Raw (U$)'!$AC$1</f>
        <v>9570.5521472392647</v>
      </c>
      <c r="AB162" t="s">
        <v>40</v>
      </c>
    </row>
    <row r="163" spans="1:28" x14ac:dyDescent="0.2">
      <c r="A163" t="s">
        <v>40</v>
      </c>
      <c r="B163" t="s">
        <v>42</v>
      </c>
      <c r="C163">
        <v>4</v>
      </c>
      <c r="D163">
        <v>2</v>
      </c>
      <c r="E163" s="40">
        <f>'Raw (R$)'!E163/'Raw (U$)'!$AC$1</f>
        <v>0</v>
      </c>
      <c r="F163" s="60">
        <f>'Raw (R$)'!F163/'Raw (U$)'!$AC$1</f>
        <v>0</v>
      </c>
      <c r="G163" s="60">
        <f>'Raw (R$)'!G163/'Raw (U$)'!$AC$1</f>
        <v>0</v>
      </c>
      <c r="H163" s="40">
        <f>'Raw (R$)'!H163/'Raw (U$)'!$AC$1</f>
        <v>0</v>
      </c>
      <c r="I163" s="40">
        <f>'Raw (R$)'!I163/'Raw (U$)'!$AC$1</f>
        <v>0</v>
      </c>
      <c r="J163" s="40">
        <f>'Raw (R$)'!J163/'Raw (U$)'!$AC$1</f>
        <v>0</v>
      </c>
      <c r="K163" s="40">
        <f>'Raw (R$)'!K163/'Raw (U$)'!$AC$1</f>
        <v>828.22085889570553</v>
      </c>
      <c r="L163" s="40">
        <f>'Raw (R$)'!L163/'Raw (U$)'!$AC$1</f>
        <v>0</v>
      </c>
      <c r="M163" s="40">
        <f>'Raw (R$)'!M163/'Raw (U$)'!$AC$1</f>
        <v>828.22085889570553</v>
      </c>
      <c r="N163" s="40">
        <f>'Raw (R$)'!N163/'Raw (U$)'!$AC$1</f>
        <v>0</v>
      </c>
      <c r="O163" s="40">
        <f>'Raw (R$)'!O163/'Raw (U$)'!$AC$1</f>
        <v>0</v>
      </c>
      <c r="P163" s="40">
        <f>'Raw (R$)'!P163/'Raw (U$)'!$AC$1</f>
        <v>0</v>
      </c>
      <c r="Q163" s="40">
        <f>'Raw (R$)'!Q163/'Raw (U$)'!$AC$1</f>
        <v>0</v>
      </c>
      <c r="R163" s="40">
        <f>'Raw (R$)'!R163/'Raw (U$)'!$AC$1</f>
        <v>0</v>
      </c>
      <c r="S163" s="40">
        <f>'Raw (R$)'!S163/'Raw (U$)'!$AC$1</f>
        <v>0</v>
      </c>
      <c r="T163" s="40">
        <f>'Raw (R$)'!T163/'Raw (U$)'!$AC$1</f>
        <v>0</v>
      </c>
      <c r="U163" s="40">
        <f>'Raw (R$)'!U163/'Raw (U$)'!$AC$1</f>
        <v>0</v>
      </c>
      <c r="V163" s="40">
        <f>'Raw (R$)'!V163/'Raw (U$)'!$AC$1</f>
        <v>0</v>
      </c>
      <c r="W163" s="40">
        <f>'Raw (R$)'!W163/'Raw (U$)'!$AC$1</f>
        <v>0</v>
      </c>
      <c r="X163" s="40">
        <f>'Raw (R$)'!X163/'Raw (U$)'!$AC$1</f>
        <v>493.25153374233133</v>
      </c>
      <c r="Y163" s="40">
        <f>'Raw (R$)'!Y163/'Raw (U$)'!$AC$1</f>
        <v>0</v>
      </c>
      <c r="Z163" s="40">
        <f>'Raw (R$)'!Z163/'Raw (U$)'!$AC$1</f>
        <v>2852.7607361963192</v>
      </c>
      <c r="AA163" s="40">
        <f>'Raw (R$)'!AA163/'Raw (U$)'!$AC$1</f>
        <v>5002.4539877300613</v>
      </c>
      <c r="AB163" t="s">
        <v>40</v>
      </c>
    </row>
    <row r="164" spans="1:28" x14ac:dyDescent="0.2">
      <c r="A164" t="s">
        <v>40</v>
      </c>
      <c r="B164" t="s">
        <v>52</v>
      </c>
      <c r="C164">
        <v>5</v>
      </c>
      <c r="D164">
        <v>2</v>
      </c>
      <c r="E164" s="40">
        <f>'Raw (R$)'!E164/'Raw (U$)'!$AC$1</f>
        <v>0</v>
      </c>
      <c r="F164" s="60">
        <f>'Raw (R$)'!F164/'Raw (U$)'!$AC$1</f>
        <v>0</v>
      </c>
      <c r="G164" s="60">
        <f>'Raw (R$)'!G164/'Raw (U$)'!$AC$1</f>
        <v>0</v>
      </c>
      <c r="H164" s="40">
        <f>'Raw (R$)'!H164/'Raw (U$)'!$AC$1</f>
        <v>0</v>
      </c>
      <c r="I164" s="40">
        <f>'Raw (R$)'!I164/'Raw (U$)'!$AC$1</f>
        <v>0</v>
      </c>
      <c r="J164" s="40">
        <f>'Raw (R$)'!J164/'Raw (U$)'!$AC$1</f>
        <v>0</v>
      </c>
      <c r="K164" s="40">
        <f>'Raw (R$)'!K164/'Raw (U$)'!$AC$1</f>
        <v>392.63803680981596</v>
      </c>
      <c r="L164" s="40">
        <f>'Raw (R$)'!L164/'Raw (U$)'!$AC$1</f>
        <v>0</v>
      </c>
      <c r="M164" s="40">
        <f>'Raw (R$)'!M164/'Raw (U$)'!$AC$1</f>
        <v>613.49693251533745</v>
      </c>
      <c r="N164" s="40">
        <f>'Raw (R$)'!N164/'Raw (U$)'!$AC$1</f>
        <v>122.69938650306749</v>
      </c>
      <c r="O164" s="40">
        <f>'Raw (R$)'!O164/'Raw (U$)'!$AC$1</f>
        <v>0</v>
      </c>
      <c r="P164" s="40">
        <f>'Raw (R$)'!P164/'Raw (U$)'!$AC$1</f>
        <v>0</v>
      </c>
      <c r="Q164" s="40">
        <f>'Raw (R$)'!Q164/'Raw (U$)'!$AC$1</f>
        <v>0</v>
      </c>
      <c r="R164" s="40">
        <f>'Raw (R$)'!R164/'Raw (U$)'!$AC$1</f>
        <v>0</v>
      </c>
      <c r="S164" s="40">
        <f>'Raw (R$)'!S164/'Raw (U$)'!$AC$1</f>
        <v>0</v>
      </c>
      <c r="T164" s="40">
        <f>'Raw (R$)'!T164/'Raw (U$)'!$AC$1</f>
        <v>0</v>
      </c>
      <c r="U164" s="40">
        <f>'Raw (R$)'!U164/'Raw (U$)'!$AC$1</f>
        <v>0</v>
      </c>
      <c r="V164" s="40">
        <f>'Raw (R$)'!V164/'Raw (U$)'!$AC$1</f>
        <v>0</v>
      </c>
      <c r="W164" s="40">
        <f>'Raw (R$)'!W164/'Raw (U$)'!$AC$1</f>
        <v>0</v>
      </c>
      <c r="X164" s="40">
        <f>'Raw (R$)'!X164/'Raw (U$)'!$AC$1</f>
        <v>0</v>
      </c>
      <c r="Y164" s="40">
        <f>'Raw (R$)'!Y164/'Raw (U$)'!$AC$1</f>
        <v>0</v>
      </c>
      <c r="Z164" s="40">
        <f>'Raw (R$)'!Z164/'Raw (U$)'!$AC$1</f>
        <v>2955.8282208588957</v>
      </c>
      <c r="AA164" s="40">
        <f>'Raw (R$)'!AA164/'Raw (U$)'!$AC$1</f>
        <v>4084.6625766871171</v>
      </c>
      <c r="AB164" t="s">
        <v>40</v>
      </c>
    </row>
    <row r="165" spans="1:28" x14ac:dyDescent="0.2">
      <c r="A165" t="s">
        <v>40</v>
      </c>
      <c r="B165" t="s">
        <v>53</v>
      </c>
      <c r="C165">
        <v>7</v>
      </c>
      <c r="D165">
        <v>2</v>
      </c>
      <c r="E165" s="40">
        <f>'Raw (R$)'!E165/'Raw (U$)'!$AC$1</f>
        <v>0</v>
      </c>
      <c r="F165" s="60">
        <f>'Raw (R$)'!F165/'Raw (U$)'!$AC$1</f>
        <v>0</v>
      </c>
      <c r="G165" s="60">
        <f>'Raw (R$)'!G165/'Raw (U$)'!$AC$1</f>
        <v>0</v>
      </c>
      <c r="H165" s="40">
        <f>'Raw (R$)'!H165/'Raw (U$)'!$AC$1</f>
        <v>0</v>
      </c>
      <c r="I165" s="40">
        <f>'Raw (R$)'!I165/'Raw (U$)'!$AC$1</f>
        <v>0</v>
      </c>
      <c r="J165" s="40">
        <f>'Raw (R$)'!J165/'Raw (U$)'!$AC$1</f>
        <v>0</v>
      </c>
      <c r="K165" s="40">
        <f>'Raw (R$)'!K165/'Raw (U$)'!$AC$1</f>
        <v>1226.9938650306749</v>
      </c>
      <c r="L165" s="40">
        <f>'Raw (R$)'!L165/'Raw (U$)'!$AC$1</f>
        <v>0</v>
      </c>
      <c r="M165" s="40">
        <f>'Raw (R$)'!M165/'Raw (U$)'!$AC$1</f>
        <v>613.49693251533745</v>
      </c>
      <c r="N165" s="40">
        <f>'Raw (R$)'!N165/'Raw (U$)'!$AC$1</f>
        <v>0</v>
      </c>
      <c r="O165" s="40">
        <f>'Raw (R$)'!O165/'Raw (U$)'!$AC$1</f>
        <v>0</v>
      </c>
      <c r="P165" s="40">
        <f>'Raw (R$)'!P165/'Raw (U$)'!$AC$1</f>
        <v>0</v>
      </c>
      <c r="Q165" s="40">
        <f>'Raw (R$)'!Q165/'Raw (U$)'!$AC$1</f>
        <v>0</v>
      </c>
      <c r="R165" s="40">
        <f>'Raw (R$)'!R165/'Raw (U$)'!$AC$1</f>
        <v>0</v>
      </c>
      <c r="S165" s="40">
        <f>'Raw (R$)'!S165/'Raw (U$)'!$AC$1</f>
        <v>0</v>
      </c>
      <c r="T165" s="40">
        <f>'Raw (R$)'!T165/'Raw (U$)'!$AC$1</f>
        <v>0</v>
      </c>
      <c r="U165" s="40">
        <f>'Raw (R$)'!U165/'Raw (U$)'!$AC$1</f>
        <v>0</v>
      </c>
      <c r="V165" s="40">
        <f>'Raw (R$)'!V165/'Raw (U$)'!$AC$1</f>
        <v>0</v>
      </c>
      <c r="W165" s="40">
        <f>'Raw (R$)'!W165/'Raw (U$)'!$AC$1</f>
        <v>0</v>
      </c>
      <c r="X165" s="40">
        <f>'Raw (R$)'!X165/'Raw (U$)'!$AC$1</f>
        <v>0</v>
      </c>
      <c r="Y165" s="40">
        <f>'Raw (R$)'!Y165/'Raw (U$)'!$AC$1</f>
        <v>3312.8834355828221</v>
      </c>
      <c r="Z165" s="40">
        <f>'Raw (R$)'!Z165/'Raw (U$)'!$AC$1</f>
        <v>4417.1779141104298</v>
      </c>
      <c r="AA165" s="40">
        <f>'Raw (R$)'!AA165/'Raw (U$)'!$AC$1</f>
        <v>9570.5521472392647</v>
      </c>
      <c r="AB165" t="s">
        <v>40</v>
      </c>
    </row>
    <row r="166" spans="1:28" x14ac:dyDescent="0.2">
      <c r="A166" t="s">
        <v>40</v>
      </c>
      <c r="B166" t="s">
        <v>49</v>
      </c>
      <c r="C166">
        <v>6</v>
      </c>
      <c r="D166">
        <v>2</v>
      </c>
      <c r="E166" s="40">
        <f>'Raw (R$)'!E166/'Raw (U$)'!$AC$1</f>
        <v>0</v>
      </c>
      <c r="F166" s="60">
        <f>'Raw (R$)'!F166/'Raw (U$)'!$AC$1</f>
        <v>0</v>
      </c>
      <c r="G166" s="60">
        <f>'Raw (R$)'!G166/'Raw (U$)'!$AC$1</f>
        <v>0</v>
      </c>
      <c r="H166" s="40">
        <f>'Raw (R$)'!H166/'Raw (U$)'!$AC$1</f>
        <v>0</v>
      </c>
      <c r="I166" s="40">
        <f>'Raw (R$)'!I166/'Raw (U$)'!$AC$1</f>
        <v>0</v>
      </c>
      <c r="J166" s="40">
        <f>'Raw (R$)'!J166/'Raw (U$)'!$AC$1</f>
        <v>0</v>
      </c>
      <c r="K166" s="40">
        <f>'Raw (R$)'!K166/'Raw (U$)'!$AC$1</f>
        <v>625.76687116564426</v>
      </c>
      <c r="L166" s="40">
        <f>'Raw (R$)'!L166/'Raw (U$)'!$AC$1</f>
        <v>0</v>
      </c>
      <c r="M166" s="40">
        <f>'Raw (R$)'!M166/'Raw (U$)'!$AC$1</f>
        <v>0</v>
      </c>
      <c r="N166" s="40">
        <f>'Raw (R$)'!N166/'Raw (U$)'!$AC$1</f>
        <v>0</v>
      </c>
      <c r="O166" s="40">
        <f>'Raw (R$)'!O166/'Raw (U$)'!$AC$1</f>
        <v>0</v>
      </c>
      <c r="P166" s="40">
        <f>'Raw (R$)'!P166/'Raw (U$)'!$AC$1</f>
        <v>0</v>
      </c>
      <c r="Q166" s="40">
        <f>'Raw (R$)'!Q166/'Raw (U$)'!$AC$1</f>
        <v>0</v>
      </c>
      <c r="R166" s="40">
        <f>'Raw (R$)'!R166/'Raw (U$)'!$AC$1</f>
        <v>0</v>
      </c>
      <c r="S166" s="40">
        <f>'Raw (R$)'!S166/'Raw (U$)'!$AC$1</f>
        <v>0</v>
      </c>
      <c r="T166" s="40">
        <f>'Raw (R$)'!T166/'Raw (U$)'!$AC$1</f>
        <v>0</v>
      </c>
      <c r="U166" s="40">
        <f>'Raw (R$)'!U166/'Raw (U$)'!$AC$1</f>
        <v>0</v>
      </c>
      <c r="V166" s="40">
        <f>'Raw (R$)'!V166/'Raw (U$)'!$AC$1</f>
        <v>0</v>
      </c>
      <c r="W166" s="40">
        <f>'Raw (R$)'!W166/'Raw (U$)'!$AC$1</f>
        <v>0</v>
      </c>
      <c r="X166" s="40">
        <f>'Raw (R$)'!X166/'Raw (U$)'!$AC$1</f>
        <v>368.0981595092025</v>
      </c>
      <c r="Y166" s="40">
        <f>'Raw (R$)'!Y166/'Raw (U$)'!$AC$1</f>
        <v>0</v>
      </c>
      <c r="Z166" s="40">
        <f>'Raw (R$)'!Z166/'Raw (U$)'!$AC$1</f>
        <v>0</v>
      </c>
      <c r="AA166" s="40">
        <f>'Raw (R$)'!AA166/'Raw (U$)'!$AC$1</f>
        <v>993.86503067484671</v>
      </c>
      <c r="AB166" t="s">
        <v>40</v>
      </c>
    </row>
    <row r="167" spans="1:28" x14ac:dyDescent="0.2">
      <c r="A167" t="s">
        <v>40</v>
      </c>
      <c r="B167" t="s">
        <v>52</v>
      </c>
      <c r="C167">
        <v>5</v>
      </c>
      <c r="D167">
        <v>2</v>
      </c>
      <c r="E167" s="40">
        <f>'Raw (R$)'!E167/'Raw (U$)'!$AC$1</f>
        <v>0</v>
      </c>
      <c r="F167" s="60">
        <f>'Raw (R$)'!F167/'Raw (U$)'!$AC$1</f>
        <v>0</v>
      </c>
      <c r="G167" s="60">
        <f>'Raw (R$)'!G167/'Raw (U$)'!$AC$1</f>
        <v>0</v>
      </c>
      <c r="H167" s="40">
        <f>'Raw (R$)'!H167/'Raw (U$)'!$AC$1</f>
        <v>0</v>
      </c>
      <c r="I167" s="40">
        <f>'Raw (R$)'!I167/'Raw (U$)'!$AC$1</f>
        <v>0</v>
      </c>
      <c r="J167" s="40">
        <f>'Raw (R$)'!J167/'Raw (U$)'!$AC$1</f>
        <v>0</v>
      </c>
      <c r="K167" s="40">
        <f>'Raw (R$)'!K167/'Raw (U$)'!$AC$1</f>
        <v>7730.0613496932519</v>
      </c>
      <c r="L167" s="40">
        <f>'Raw (R$)'!L167/'Raw (U$)'!$AC$1</f>
        <v>0</v>
      </c>
      <c r="M167" s="40">
        <f>'Raw (R$)'!M167/'Raw (U$)'!$AC$1</f>
        <v>0</v>
      </c>
      <c r="N167" s="40">
        <f>'Raw (R$)'!N167/'Raw (U$)'!$AC$1</f>
        <v>0</v>
      </c>
      <c r="O167" s="40">
        <f>'Raw (R$)'!O167/'Raw (U$)'!$AC$1</f>
        <v>0</v>
      </c>
      <c r="P167" s="40">
        <f>'Raw (R$)'!P167/'Raw (U$)'!$AC$1</f>
        <v>0</v>
      </c>
      <c r="Q167" s="40">
        <f>'Raw (R$)'!Q167/'Raw (U$)'!$AC$1</f>
        <v>0</v>
      </c>
      <c r="R167" s="40">
        <f>'Raw (R$)'!R167/'Raw (U$)'!$AC$1</f>
        <v>0</v>
      </c>
      <c r="S167" s="40">
        <f>'Raw (R$)'!S167/'Raw (U$)'!$AC$1</f>
        <v>0</v>
      </c>
      <c r="T167" s="40">
        <f>'Raw (R$)'!T167/'Raw (U$)'!$AC$1</f>
        <v>0</v>
      </c>
      <c r="U167" s="40">
        <f>'Raw (R$)'!U167/'Raw (U$)'!$AC$1</f>
        <v>0</v>
      </c>
      <c r="V167" s="40">
        <f>'Raw (R$)'!V167/'Raw (U$)'!$AC$1</f>
        <v>0</v>
      </c>
      <c r="W167" s="40">
        <f>'Raw (R$)'!W167/'Raw (U$)'!$AC$1</f>
        <v>0</v>
      </c>
      <c r="X167" s="40">
        <f>'Raw (R$)'!X167/'Raw (U$)'!$AC$1</f>
        <v>0</v>
      </c>
      <c r="Y167" s="40">
        <f>'Raw (R$)'!Y167/'Raw (U$)'!$AC$1</f>
        <v>5330.0613496932519</v>
      </c>
      <c r="Z167" s="40">
        <f>'Raw (R$)'!Z167/'Raw (U$)'!$AC$1</f>
        <v>998.46625766871171</v>
      </c>
      <c r="AA167" s="40">
        <f>'Raw (R$)'!AA167/'Raw (U$)'!$AC$1</f>
        <v>14058.588957055215</v>
      </c>
      <c r="AB167" t="s">
        <v>40</v>
      </c>
    </row>
    <row r="168" spans="1:28" x14ac:dyDescent="0.2">
      <c r="A168" t="s">
        <v>40</v>
      </c>
      <c r="B168" t="s">
        <v>49</v>
      </c>
      <c r="C168">
        <v>1</v>
      </c>
      <c r="D168">
        <v>2</v>
      </c>
      <c r="E168" s="40">
        <f>'Raw (R$)'!E168/'Raw (U$)'!$AC$1</f>
        <v>0</v>
      </c>
      <c r="F168" s="60">
        <f>'Raw (R$)'!F168/'Raw (U$)'!$AC$1</f>
        <v>0</v>
      </c>
      <c r="G168" s="60">
        <f>'Raw (R$)'!G168/'Raw (U$)'!$AC$1</f>
        <v>0</v>
      </c>
      <c r="H168" s="40">
        <f>'Raw (R$)'!H168/'Raw (U$)'!$AC$1</f>
        <v>0</v>
      </c>
      <c r="I168" s="40">
        <f>'Raw (R$)'!I168/'Raw (U$)'!$AC$1</f>
        <v>0</v>
      </c>
      <c r="J168" s="40">
        <f>'Raw (R$)'!J168/'Raw (U$)'!$AC$1</f>
        <v>0</v>
      </c>
      <c r="K168" s="40">
        <f>'Raw (R$)'!K168/'Raw (U$)'!$AC$1</f>
        <v>153.37423312883436</v>
      </c>
      <c r="L168" s="40">
        <f>'Raw (R$)'!L168/'Raw (U$)'!$AC$1</f>
        <v>0</v>
      </c>
      <c r="M168" s="40">
        <f>'Raw (R$)'!M168/'Raw (U$)'!$AC$1</f>
        <v>0</v>
      </c>
      <c r="N168" s="40">
        <f>'Raw (R$)'!N168/'Raw (U$)'!$AC$1</f>
        <v>0</v>
      </c>
      <c r="O168" s="40">
        <f>'Raw (R$)'!O168/'Raw (U$)'!$AC$1</f>
        <v>0</v>
      </c>
      <c r="P168" s="40">
        <f>'Raw (R$)'!P168/'Raw (U$)'!$AC$1</f>
        <v>0</v>
      </c>
      <c r="Q168" s="40">
        <f>'Raw (R$)'!Q168/'Raw (U$)'!$AC$1</f>
        <v>0</v>
      </c>
      <c r="R168" s="40">
        <f>'Raw (R$)'!R168/'Raw (U$)'!$AC$1</f>
        <v>0</v>
      </c>
      <c r="S168" s="40">
        <f>'Raw (R$)'!S168/'Raw (U$)'!$AC$1</f>
        <v>0</v>
      </c>
      <c r="T168" s="40">
        <f>'Raw (R$)'!T168/'Raw (U$)'!$AC$1</f>
        <v>0</v>
      </c>
      <c r="U168" s="40">
        <f>'Raw (R$)'!U168/'Raw (U$)'!$AC$1</f>
        <v>0</v>
      </c>
      <c r="V168" s="40">
        <f>'Raw (R$)'!V168/'Raw (U$)'!$AC$1</f>
        <v>0</v>
      </c>
      <c r="W168" s="40">
        <f>'Raw (R$)'!W168/'Raw (U$)'!$AC$1</f>
        <v>0</v>
      </c>
      <c r="X168" s="40">
        <f>'Raw (R$)'!X168/'Raw (U$)'!$AC$1</f>
        <v>0</v>
      </c>
      <c r="Y168" s="40">
        <f>'Raw (R$)'!Y168/'Raw (U$)'!$AC$1</f>
        <v>0</v>
      </c>
      <c r="Z168" s="40">
        <f>'Raw (R$)'!Z168/'Raw (U$)'!$AC$1</f>
        <v>2665.030674846626</v>
      </c>
      <c r="AA168" s="40">
        <f>'Raw (R$)'!AA168/'Raw (U$)'!$AC$1</f>
        <v>2818.4049079754604</v>
      </c>
      <c r="AB168" t="s">
        <v>40</v>
      </c>
    </row>
    <row r="169" spans="1:28" x14ac:dyDescent="0.2">
      <c r="A169" t="s">
        <v>40</v>
      </c>
      <c r="B169" t="s">
        <v>46</v>
      </c>
      <c r="C169">
        <v>5</v>
      </c>
      <c r="D169">
        <v>2</v>
      </c>
      <c r="E169" s="40">
        <f>'Raw (R$)'!E169/'Raw (U$)'!$AC$1</f>
        <v>0</v>
      </c>
      <c r="F169" s="60">
        <f>'Raw (R$)'!F169/'Raw (U$)'!$AC$1</f>
        <v>0</v>
      </c>
      <c r="G169" s="60">
        <f>'Raw (R$)'!G169/'Raw (U$)'!$AC$1</f>
        <v>0</v>
      </c>
      <c r="H169" s="40">
        <f>'Raw (R$)'!H169/'Raw (U$)'!$AC$1</f>
        <v>0</v>
      </c>
      <c r="I169" s="40">
        <f>'Raw (R$)'!I169/'Raw (U$)'!$AC$1</f>
        <v>0</v>
      </c>
      <c r="J169" s="40">
        <f>'Raw (R$)'!J169/'Raw (U$)'!$AC$1</f>
        <v>0</v>
      </c>
      <c r="K169" s="40">
        <f>'Raw (R$)'!K169/'Raw (U$)'!$AC$1</f>
        <v>552.14723926380373</v>
      </c>
      <c r="L169" s="40">
        <f>'Raw (R$)'!L169/'Raw (U$)'!$AC$1</f>
        <v>0</v>
      </c>
      <c r="M169" s="40">
        <f>'Raw (R$)'!M169/'Raw (U$)'!$AC$1</f>
        <v>0</v>
      </c>
      <c r="N169" s="40">
        <f>'Raw (R$)'!N169/'Raw (U$)'!$AC$1</f>
        <v>0</v>
      </c>
      <c r="O169" s="40">
        <f>'Raw (R$)'!O169/'Raw (U$)'!$AC$1</f>
        <v>0</v>
      </c>
      <c r="P169" s="40">
        <f>'Raw (R$)'!P169/'Raw (U$)'!$AC$1</f>
        <v>0</v>
      </c>
      <c r="Q169" s="40">
        <f>'Raw (R$)'!Q169/'Raw (U$)'!$AC$1</f>
        <v>0</v>
      </c>
      <c r="R169" s="40">
        <f>'Raw (R$)'!R169/'Raw (U$)'!$AC$1</f>
        <v>0</v>
      </c>
      <c r="S169" s="40">
        <f>'Raw (R$)'!S169/'Raw (U$)'!$AC$1</f>
        <v>0</v>
      </c>
      <c r="T169" s="40">
        <f>'Raw (R$)'!T169/'Raw (U$)'!$AC$1</f>
        <v>0</v>
      </c>
      <c r="U169" s="40">
        <f>'Raw (R$)'!U169/'Raw (U$)'!$AC$1</f>
        <v>0</v>
      </c>
      <c r="V169" s="40">
        <f>'Raw (R$)'!V169/'Raw (U$)'!$AC$1</f>
        <v>0</v>
      </c>
      <c r="W169" s="40">
        <f>'Raw (R$)'!W169/'Raw (U$)'!$AC$1</f>
        <v>0</v>
      </c>
      <c r="X169" s="40">
        <f>'Raw (R$)'!X169/'Raw (U$)'!$AC$1</f>
        <v>927.60736196319021</v>
      </c>
      <c r="Y169" s="40">
        <f>'Raw (R$)'!Y169/'Raw (U$)'!$AC$1</f>
        <v>0</v>
      </c>
      <c r="Z169" s="40">
        <f>'Raw (R$)'!Z169/'Raw (U$)'!$AC$1</f>
        <v>537.42331288343564</v>
      </c>
      <c r="AA169" s="40">
        <f>'Raw (R$)'!AA169/'Raw (U$)'!$AC$1</f>
        <v>2017.1779141104296</v>
      </c>
      <c r="AB169" t="s">
        <v>40</v>
      </c>
    </row>
    <row r="170" spans="1:28" x14ac:dyDescent="0.2">
      <c r="A170" t="s">
        <v>40</v>
      </c>
      <c r="B170" t="s">
        <v>59</v>
      </c>
      <c r="C170">
        <v>8</v>
      </c>
      <c r="D170">
        <v>2</v>
      </c>
      <c r="E170" s="40">
        <f>'Raw (R$)'!E170/'Raw (U$)'!$AC$1</f>
        <v>0</v>
      </c>
      <c r="F170" s="60">
        <f>'Raw (R$)'!F170/'Raw (U$)'!$AC$1</f>
        <v>0</v>
      </c>
      <c r="G170" s="60">
        <f>'Raw (R$)'!G170/'Raw (U$)'!$AC$1</f>
        <v>0</v>
      </c>
      <c r="H170" s="40">
        <f>'Raw (R$)'!H170/'Raw (U$)'!$AC$1</f>
        <v>0</v>
      </c>
      <c r="I170" s="40">
        <f>'Raw (R$)'!I170/'Raw (U$)'!$AC$1</f>
        <v>0</v>
      </c>
      <c r="J170" s="40">
        <f>'Raw (R$)'!J170/'Raw (U$)'!$AC$1</f>
        <v>0</v>
      </c>
      <c r="K170" s="40">
        <f>'Raw (R$)'!K170/'Raw (U$)'!$AC$1</f>
        <v>1766.8711656441719</v>
      </c>
      <c r="L170" s="40">
        <f>'Raw (R$)'!L170/'Raw (U$)'!$AC$1</f>
        <v>0</v>
      </c>
      <c r="M170" s="40">
        <f>'Raw (R$)'!M170/'Raw (U$)'!$AC$1</f>
        <v>0</v>
      </c>
      <c r="N170" s="40">
        <f>'Raw (R$)'!N170/'Raw (U$)'!$AC$1</f>
        <v>0</v>
      </c>
      <c r="O170" s="40">
        <f>'Raw (R$)'!O170/'Raw (U$)'!$AC$1</f>
        <v>0</v>
      </c>
      <c r="P170" s="40">
        <f>'Raw (R$)'!P170/'Raw (U$)'!$AC$1</f>
        <v>0</v>
      </c>
      <c r="Q170" s="40">
        <f>'Raw (R$)'!Q170/'Raw (U$)'!$AC$1</f>
        <v>0</v>
      </c>
      <c r="R170" s="40">
        <f>'Raw (R$)'!R170/'Raw (U$)'!$AC$1</f>
        <v>0</v>
      </c>
      <c r="S170" s="40">
        <f>'Raw (R$)'!S170/'Raw (U$)'!$AC$1</f>
        <v>0</v>
      </c>
      <c r="T170" s="40">
        <f>'Raw (R$)'!T170/'Raw (U$)'!$AC$1</f>
        <v>0</v>
      </c>
      <c r="U170" s="40">
        <f>'Raw (R$)'!U170/'Raw (U$)'!$AC$1</f>
        <v>0</v>
      </c>
      <c r="V170" s="40">
        <f>'Raw (R$)'!V170/'Raw (U$)'!$AC$1</f>
        <v>0</v>
      </c>
      <c r="W170" s="40">
        <f>'Raw (R$)'!W170/'Raw (U$)'!$AC$1</f>
        <v>0</v>
      </c>
      <c r="X170" s="40">
        <f>'Raw (R$)'!X170/'Raw (U$)'!$AC$1</f>
        <v>0</v>
      </c>
      <c r="Y170" s="40">
        <f>'Raw (R$)'!Y170/'Raw (U$)'!$AC$1</f>
        <v>0</v>
      </c>
      <c r="Z170" s="40">
        <f>'Raw (R$)'!Z170/'Raw (U$)'!$AC$1</f>
        <v>0</v>
      </c>
      <c r="AA170" s="40">
        <f>'Raw (R$)'!AA170/'Raw (U$)'!$AC$1</f>
        <v>1766.8711656441719</v>
      </c>
      <c r="AB170" t="s">
        <v>40</v>
      </c>
    </row>
    <row r="171" spans="1:28" x14ac:dyDescent="0.2">
      <c r="A171" t="s">
        <v>40</v>
      </c>
      <c r="B171" t="s">
        <v>49</v>
      </c>
      <c r="C171">
        <v>4</v>
      </c>
      <c r="D171">
        <v>2</v>
      </c>
      <c r="E171" s="40">
        <f>'Raw (R$)'!E171/'Raw (U$)'!$AC$1</f>
        <v>0</v>
      </c>
      <c r="F171" s="60">
        <f>'Raw (R$)'!F171/'Raw (U$)'!$AC$1</f>
        <v>0</v>
      </c>
      <c r="G171" s="60">
        <f>'Raw (R$)'!G171/'Raw (U$)'!$AC$1</f>
        <v>0</v>
      </c>
      <c r="H171" s="40">
        <f>'Raw (R$)'!H171/'Raw (U$)'!$AC$1</f>
        <v>0</v>
      </c>
      <c r="I171" s="40">
        <f>'Raw (R$)'!I171/'Raw (U$)'!$AC$1</f>
        <v>0</v>
      </c>
      <c r="J171" s="40">
        <f>'Raw (R$)'!J171/'Raw (U$)'!$AC$1</f>
        <v>0</v>
      </c>
      <c r="K171" s="40">
        <f>'Raw (R$)'!K171/'Raw (U$)'!$AC$1</f>
        <v>766.87116564417181</v>
      </c>
      <c r="L171" s="40">
        <f>'Raw (R$)'!L171/'Raw (U$)'!$AC$1</f>
        <v>0</v>
      </c>
      <c r="M171" s="40">
        <f>'Raw (R$)'!M171/'Raw (U$)'!$AC$1</f>
        <v>184.04907975460125</v>
      </c>
      <c r="N171" s="40">
        <f>'Raw (R$)'!N171/'Raw (U$)'!$AC$1</f>
        <v>0</v>
      </c>
      <c r="O171" s="40">
        <f>'Raw (R$)'!O171/'Raw (U$)'!$AC$1</f>
        <v>0</v>
      </c>
      <c r="P171" s="40">
        <f>'Raw (R$)'!P171/'Raw (U$)'!$AC$1</f>
        <v>0</v>
      </c>
      <c r="Q171" s="40">
        <f>'Raw (R$)'!Q171/'Raw (U$)'!$AC$1</f>
        <v>0</v>
      </c>
      <c r="R171" s="40">
        <f>'Raw (R$)'!R171/'Raw (U$)'!$AC$1</f>
        <v>0</v>
      </c>
      <c r="S171" s="40">
        <f>'Raw (R$)'!S171/'Raw (U$)'!$AC$1</f>
        <v>0</v>
      </c>
      <c r="T171" s="40">
        <f>'Raw (R$)'!T171/'Raw (U$)'!$AC$1</f>
        <v>0</v>
      </c>
      <c r="U171" s="40">
        <f>'Raw (R$)'!U171/'Raw (U$)'!$AC$1</f>
        <v>0</v>
      </c>
      <c r="V171" s="40">
        <f>'Raw (R$)'!V171/'Raw (U$)'!$AC$1</f>
        <v>0</v>
      </c>
      <c r="W171" s="40">
        <f>'Raw (R$)'!W171/'Raw (U$)'!$AC$1</f>
        <v>0</v>
      </c>
      <c r="X171" s="40">
        <f>'Raw (R$)'!X171/'Raw (U$)'!$AC$1</f>
        <v>2665.030674846626</v>
      </c>
      <c r="Y171" s="40">
        <f>'Raw (R$)'!Y171/'Raw (U$)'!$AC$1</f>
        <v>0</v>
      </c>
      <c r="Z171" s="40">
        <f>'Raw (R$)'!Z171/'Raw (U$)'!$AC$1</f>
        <v>0</v>
      </c>
      <c r="AA171" s="40">
        <f>'Raw (R$)'!AA171/'Raw (U$)'!$AC$1</f>
        <v>3615.9509202453992</v>
      </c>
      <c r="AB171" t="s">
        <v>40</v>
      </c>
    </row>
    <row r="172" spans="1:28" x14ac:dyDescent="0.2">
      <c r="A172" t="s">
        <v>40</v>
      </c>
      <c r="B172" t="s">
        <v>41</v>
      </c>
      <c r="C172">
        <v>12</v>
      </c>
      <c r="D172">
        <v>2</v>
      </c>
      <c r="E172" s="40">
        <f>'Raw (R$)'!E172/'Raw (U$)'!$AC$1</f>
        <v>0</v>
      </c>
      <c r="F172" s="60">
        <f>'Raw (R$)'!F172/'Raw (U$)'!$AC$1</f>
        <v>0</v>
      </c>
      <c r="G172" s="60">
        <f>'Raw (R$)'!G172/'Raw (U$)'!$AC$1</f>
        <v>0</v>
      </c>
      <c r="H172" s="40">
        <f>'Raw (R$)'!H172/'Raw (U$)'!$AC$1</f>
        <v>0</v>
      </c>
      <c r="I172" s="40">
        <f>'Raw (R$)'!I172/'Raw (U$)'!$AC$1</f>
        <v>0</v>
      </c>
      <c r="J172" s="40">
        <f>'Raw (R$)'!J172/'Raw (U$)'!$AC$1</f>
        <v>0</v>
      </c>
      <c r="K172" s="40">
        <f>'Raw (R$)'!K172/'Raw (U$)'!$AC$1</f>
        <v>7361.9631901840494</v>
      </c>
      <c r="L172" s="40">
        <f>'Raw (R$)'!L172/'Raw (U$)'!$AC$1</f>
        <v>0</v>
      </c>
      <c r="M172" s="40">
        <f>'Raw (R$)'!M172/'Raw (U$)'!$AC$1</f>
        <v>0</v>
      </c>
      <c r="N172" s="40">
        <f>'Raw (R$)'!N172/'Raw (U$)'!$AC$1</f>
        <v>0</v>
      </c>
      <c r="O172" s="40">
        <f>'Raw (R$)'!O172/'Raw (U$)'!$AC$1</f>
        <v>0</v>
      </c>
      <c r="P172" s="40">
        <f>'Raw (R$)'!P172/'Raw (U$)'!$AC$1</f>
        <v>0</v>
      </c>
      <c r="Q172" s="40">
        <f>'Raw (R$)'!Q172/'Raw (U$)'!$AC$1</f>
        <v>0</v>
      </c>
      <c r="R172" s="40">
        <f>'Raw (R$)'!R172/'Raw (U$)'!$AC$1</f>
        <v>0</v>
      </c>
      <c r="S172" s="40">
        <f>'Raw (R$)'!S172/'Raw (U$)'!$AC$1</f>
        <v>0</v>
      </c>
      <c r="T172" s="40">
        <f>'Raw (R$)'!T172/'Raw (U$)'!$AC$1</f>
        <v>0</v>
      </c>
      <c r="U172" s="40">
        <f>'Raw (R$)'!U172/'Raw (U$)'!$AC$1</f>
        <v>0</v>
      </c>
      <c r="V172" s="40">
        <f>'Raw (R$)'!V172/'Raw (U$)'!$AC$1</f>
        <v>0</v>
      </c>
      <c r="W172" s="40">
        <f>'Raw (R$)'!W172/'Raw (U$)'!$AC$1</f>
        <v>0</v>
      </c>
      <c r="X172" s="40">
        <f>'Raw (R$)'!X172/'Raw (U$)'!$AC$1</f>
        <v>375.46012269938655</v>
      </c>
      <c r="Y172" s="40">
        <f>'Raw (R$)'!Y172/'Raw (U$)'!$AC$1</f>
        <v>2665.030674846626</v>
      </c>
      <c r="Z172" s="40">
        <f>'Raw (R$)'!Z172/'Raw (U$)'!$AC$1</f>
        <v>0</v>
      </c>
      <c r="AA172" s="40">
        <f>'Raw (R$)'!AA172/'Raw (U$)'!$AC$1</f>
        <v>10402.453987730061</v>
      </c>
      <c r="AB172" t="s">
        <v>40</v>
      </c>
    </row>
    <row r="173" spans="1:28" x14ac:dyDescent="0.2">
      <c r="A173" t="s">
        <v>62</v>
      </c>
      <c r="B173" t="s">
        <v>63</v>
      </c>
      <c r="C173">
        <v>3</v>
      </c>
      <c r="D173">
        <v>2</v>
      </c>
      <c r="E173" s="40">
        <f>'Raw (R$)'!E173/'Raw (U$)'!$AC$1</f>
        <v>0</v>
      </c>
      <c r="F173" s="60">
        <f>'Raw (R$)'!F173/'Raw (U$)'!$AC$1</f>
        <v>0</v>
      </c>
      <c r="G173" s="60">
        <f>'Raw (R$)'!G173/'Raw (U$)'!$AC$1</f>
        <v>0</v>
      </c>
      <c r="H173" s="40">
        <f>'Raw (R$)'!H173/'Raw (U$)'!$AC$1</f>
        <v>0</v>
      </c>
      <c r="I173" s="40">
        <f>'Raw (R$)'!I173/'Raw (U$)'!$AC$1</f>
        <v>0</v>
      </c>
      <c r="J173" s="40">
        <f>'Raw (R$)'!J173/'Raw (U$)'!$AC$1</f>
        <v>0</v>
      </c>
      <c r="K173" s="40">
        <f>'Raw (R$)'!K173/'Raw (U$)'!$AC$1</f>
        <v>920.24539877300617</v>
      </c>
      <c r="L173" s="40">
        <f>'Raw (R$)'!L173/'Raw (U$)'!$AC$1</f>
        <v>0</v>
      </c>
      <c r="M173" s="40">
        <f>'Raw (R$)'!M173/'Raw (U$)'!$AC$1</f>
        <v>5214.7239263803685</v>
      </c>
      <c r="N173" s="40">
        <f>'Raw (R$)'!N173/'Raw (U$)'!$AC$1</f>
        <v>920.24539877300617</v>
      </c>
      <c r="O173" s="40">
        <f>'Raw (R$)'!O173/'Raw (U$)'!$AC$1</f>
        <v>0</v>
      </c>
      <c r="P173" s="40">
        <f>'Raw (R$)'!P173/'Raw (U$)'!$AC$1</f>
        <v>0</v>
      </c>
      <c r="Q173" s="40">
        <f>'Raw (R$)'!Q173/'Raw (U$)'!$AC$1</f>
        <v>0</v>
      </c>
      <c r="R173" s="40">
        <f>'Raw (R$)'!R173/'Raw (U$)'!$AC$1</f>
        <v>0</v>
      </c>
      <c r="S173" s="40">
        <f>'Raw (R$)'!S173/'Raw (U$)'!$AC$1</f>
        <v>0</v>
      </c>
      <c r="T173" s="40">
        <f>'Raw (R$)'!T173/'Raw (U$)'!$AC$1</f>
        <v>0</v>
      </c>
      <c r="U173" s="40">
        <f>'Raw (R$)'!U173/'Raw (U$)'!$AC$1</f>
        <v>0</v>
      </c>
      <c r="V173" s="40">
        <f>'Raw (R$)'!V173/'Raw (U$)'!$AC$1</f>
        <v>0</v>
      </c>
      <c r="W173" s="40">
        <f>'Raw (R$)'!W173/'Raw (U$)'!$AC$1</f>
        <v>0</v>
      </c>
      <c r="X173" s="40">
        <f>'Raw (R$)'!X173/'Raw (U$)'!$AC$1</f>
        <v>0</v>
      </c>
      <c r="Y173" s="40">
        <f>'Raw (R$)'!Y173/'Raw (U$)'!$AC$1</f>
        <v>5330.0613496932519</v>
      </c>
      <c r="Z173" s="40">
        <f>'Raw (R$)'!Z173/'Raw (U$)'!$AC$1</f>
        <v>0</v>
      </c>
      <c r="AA173" s="40">
        <f>'Raw (R$)'!AA173/'Raw (U$)'!$AC$1</f>
        <v>12385.276073619632</v>
      </c>
      <c r="AB173" t="s">
        <v>62</v>
      </c>
    </row>
    <row r="174" spans="1:28" x14ac:dyDescent="0.2">
      <c r="A174" t="s">
        <v>62</v>
      </c>
      <c r="B174" t="s">
        <v>63</v>
      </c>
      <c r="C174">
        <v>6</v>
      </c>
      <c r="D174">
        <v>2</v>
      </c>
      <c r="E174" s="40">
        <f>'Raw (R$)'!E174/'Raw (U$)'!$AC$1</f>
        <v>0</v>
      </c>
      <c r="F174" s="60">
        <f>'Raw (R$)'!F174/'Raw (U$)'!$AC$1</f>
        <v>0</v>
      </c>
      <c r="G174" s="60">
        <f>'Raw (R$)'!G174/'Raw (U$)'!$AC$1</f>
        <v>0</v>
      </c>
      <c r="H174" s="40">
        <f>'Raw (R$)'!H174/'Raw (U$)'!$AC$1</f>
        <v>0</v>
      </c>
      <c r="I174" s="40">
        <f>'Raw (R$)'!I174/'Raw (U$)'!$AC$1</f>
        <v>0</v>
      </c>
      <c r="J174" s="40">
        <f>'Raw (R$)'!J174/'Raw (U$)'!$AC$1</f>
        <v>0</v>
      </c>
      <c r="K174" s="40">
        <f>'Raw (R$)'!K174/'Raw (U$)'!$AC$1</f>
        <v>613.49693251533745</v>
      </c>
      <c r="L174" s="40">
        <f>'Raw (R$)'!L174/'Raw (U$)'!$AC$1</f>
        <v>0</v>
      </c>
      <c r="M174" s="40">
        <f>'Raw (R$)'!M174/'Raw (U$)'!$AC$1</f>
        <v>0</v>
      </c>
      <c r="N174" s="40">
        <f>'Raw (R$)'!N174/'Raw (U$)'!$AC$1</f>
        <v>0</v>
      </c>
      <c r="O174" s="40">
        <f>'Raw (R$)'!O174/'Raw (U$)'!$AC$1</f>
        <v>0</v>
      </c>
      <c r="P174" s="40">
        <f>'Raw (R$)'!P174/'Raw (U$)'!$AC$1</f>
        <v>0</v>
      </c>
      <c r="Q174" s="40">
        <f>'Raw (R$)'!Q174/'Raw (U$)'!$AC$1</f>
        <v>0</v>
      </c>
      <c r="R174" s="40">
        <f>'Raw (R$)'!R174/'Raw (U$)'!$AC$1</f>
        <v>0</v>
      </c>
      <c r="S174" s="40">
        <f>'Raw (R$)'!S174/'Raw (U$)'!$AC$1</f>
        <v>0</v>
      </c>
      <c r="T174" s="40">
        <f>'Raw (R$)'!T174/'Raw (U$)'!$AC$1</f>
        <v>0</v>
      </c>
      <c r="U174" s="40">
        <f>'Raw (R$)'!U174/'Raw (U$)'!$AC$1</f>
        <v>0</v>
      </c>
      <c r="V174" s="40">
        <f>'Raw (R$)'!V174/'Raw (U$)'!$AC$1</f>
        <v>0</v>
      </c>
      <c r="W174" s="40">
        <f>'Raw (R$)'!W174/'Raw (U$)'!$AC$1</f>
        <v>0</v>
      </c>
      <c r="X174" s="40">
        <f>'Raw (R$)'!X174/'Raw (U$)'!$AC$1</f>
        <v>515.33742331288352</v>
      </c>
      <c r="Y174" s="40">
        <f>'Raw (R$)'!Y174/'Raw (U$)'!$AC$1</f>
        <v>0</v>
      </c>
      <c r="Z174" s="40">
        <f>'Raw (R$)'!Z174/'Raw (U$)'!$AC$1</f>
        <v>0</v>
      </c>
      <c r="AA174" s="40">
        <f>'Raw (R$)'!AA174/'Raw (U$)'!$AC$1</f>
        <v>1128.8343558282209</v>
      </c>
      <c r="AB174" t="s">
        <v>62</v>
      </c>
    </row>
    <row r="175" spans="1:28" x14ac:dyDescent="0.2">
      <c r="A175" t="s">
        <v>62</v>
      </c>
      <c r="B175" t="s">
        <v>63</v>
      </c>
      <c r="C175">
        <v>2</v>
      </c>
      <c r="D175">
        <v>2</v>
      </c>
      <c r="E175" s="40">
        <f>'Raw (R$)'!E175/'Raw (U$)'!$AC$1</f>
        <v>0</v>
      </c>
      <c r="F175" s="60">
        <f>'Raw (R$)'!F175/'Raw (U$)'!$AC$1</f>
        <v>0</v>
      </c>
      <c r="G175" s="60">
        <f>'Raw (R$)'!G175/'Raw (U$)'!$AC$1</f>
        <v>0</v>
      </c>
      <c r="H175" s="40">
        <f>'Raw (R$)'!H175/'Raw (U$)'!$AC$1</f>
        <v>0</v>
      </c>
      <c r="I175" s="40">
        <f>'Raw (R$)'!I175/'Raw (U$)'!$AC$1</f>
        <v>0</v>
      </c>
      <c r="J175" s="40">
        <f>'Raw (R$)'!J175/'Raw (U$)'!$AC$1</f>
        <v>0</v>
      </c>
      <c r="K175" s="40">
        <f>'Raw (R$)'!K175/'Raw (U$)'!$AC$1</f>
        <v>0</v>
      </c>
      <c r="L175" s="40">
        <f>'Raw (R$)'!L175/'Raw (U$)'!$AC$1</f>
        <v>0</v>
      </c>
      <c r="M175" s="40">
        <f>'Raw (R$)'!M175/'Raw (U$)'!$AC$1</f>
        <v>0</v>
      </c>
      <c r="N175" s="40">
        <f>'Raw (R$)'!N175/'Raw (U$)'!$AC$1</f>
        <v>0</v>
      </c>
      <c r="O175" s="40">
        <f>'Raw (R$)'!O175/'Raw (U$)'!$AC$1</f>
        <v>0</v>
      </c>
      <c r="P175" s="40">
        <f>'Raw (R$)'!P175/'Raw (U$)'!$AC$1</f>
        <v>0</v>
      </c>
      <c r="Q175" s="40">
        <f>'Raw (R$)'!Q175/'Raw (U$)'!$AC$1</f>
        <v>0</v>
      </c>
      <c r="R175" s="40">
        <f>'Raw (R$)'!R175/'Raw (U$)'!$AC$1</f>
        <v>0</v>
      </c>
      <c r="S175" s="40">
        <f>'Raw (R$)'!S175/'Raw (U$)'!$AC$1</f>
        <v>0</v>
      </c>
      <c r="T175" s="40">
        <f>'Raw (R$)'!T175/'Raw (U$)'!$AC$1</f>
        <v>0</v>
      </c>
      <c r="U175" s="40">
        <f>'Raw (R$)'!U175/'Raw (U$)'!$AC$1</f>
        <v>0</v>
      </c>
      <c r="V175" s="40">
        <f>'Raw (R$)'!V175/'Raw (U$)'!$AC$1</f>
        <v>0</v>
      </c>
      <c r="W175" s="40">
        <f>'Raw (R$)'!W175/'Raw (U$)'!$AC$1</f>
        <v>0</v>
      </c>
      <c r="X175" s="40">
        <f>'Raw (R$)'!X175/'Raw (U$)'!$AC$1</f>
        <v>368.0981595092025</v>
      </c>
      <c r="Y175" s="40">
        <f>'Raw (R$)'!Y175/'Raw (U$)'!$AC$1</f>
        <v>2665.030674846626</v>
      </c>
      <c r="Z175" s="40">
        <f>'Raw (R$)'!Z175/'Raw (U$)'!$AC$1</f>
        <v>0</v>
      </c>
      <c r="AA175" s="40">
        <f>'Raw (R$)'!AA175/'Raw (U$)'!$AC$1</f>
        <v>3033.1288343558285</v>
      </c>
      <c r="AB175" t="s">
        <v>62</v>
      </c>
    </row>
    <row r="176" spans="1:28" x14ac:dyDescent="0.2">
      <c r="A176" t="s">
        <v>62</v>
      </c>
      <c r="B176" t="s">
        <v>63</v>
      </c>
      <c r="C176">
        <v>4</v>
      </c>
      <c r="D176">
        <v>2</v>
      </c>
      <c r="E176" s="40">
        <f>'Raw (R$)'!E176/'Raw (U$)'!$AC$1</f>
        <v>0</v>
      </c>
      <c r="F176" s="60">
        <f>'Raw (R$)'!F176/'Raw (U$)'!$AC$1</f>
        <v>0</v>
      </c>
      <c r="G176" s="60">
        <f>'Raw (R$)'!G176/'Raw (U$)'!$AC$1</f>
        <v>0</v>
      </c>
      <c r="H176" s="40">
        <f>'Raw (R$)'!H176/'Raw (U$)'!$AC$1</f>
        <v>0</v>
      </c>
      <c r="I176" s="40">
        <f>'Raw (R$)'!I176/'Raw (U$)'!$AC$1</f>
        <v>0</v>
      </c>
      <c r="J176" s="40">
        <f>'Raw (R$)'!J176/'Raw (U$)'!$AC$1</f>
        <v>0</v>
      </c>
      <c r="K176" s="40">
        <f>'Raw (R$)'!K176/'Raw (U$)'!$AC$1</f>
        <v>0</v>
      </c>
      <c r="L176" s="40">
        <f>'Raw (R$)'!L176/'Raw (U$)'!$AC$1</f>
        <v>0</v>
      </c>
      <c r="M176" s="40">
        <f>'Raw (R$)'!M176/'Raw (U$)'!$AC$1</f>
        <v>2944.78527607362</v>
      </c>
      <c r="N176" s="40">
        <f>'Raw (R$)'!N176/'Raw (U$)'!$AC$1</f>
        <v>0</v>
      </c>
      <c r="O176" s="40">
        <f>'Raw (R$)'!O176/'Raw (U$)'!$AC$1</f>
        <v>0</v>
      </c>
      <c r="P176" s="40">
        <f>'Raw (R$)'!P176/'Raw (U$)'!$AC$1</f>
        <v>0</v>
      </c>
      <c r="Q176" s="40">
        <f>'Raw (R$)'!Q176/'Raw (U$)'!$AC$1</f>
        <v>0</v>
      </c>
      <c r="R176" s="40">
        <f>'Raw (R$)'!R176/'Raw (U$)'!$AC$1</f>
        <v>0</v>
      </c>
      <c r="S176" s="40">
        <f>'Raw (R$)'!S176/'Raw (U$)'!$AC$1</f>
        <v>0</v>
      </c>
      <c r="T176" s="40">
        <f>'Raw (R$)'!T176/'Raw (U$)'!$AC$1</f>
        <v>0</v>
      </c>
      <c r="U176" s="40">
        <f>'Raw (R$)'!U176/'Raw (U$)'!$AC$1</f>
        <v>0</v>
      </c>
      <c r="V176" s="40">
        <f>'Raw (R$)'!V176/'Raw (U$)'!$AC$1</f>
        <v>0</v>
      </c>
      <c r="W176" s="40">
        <f>'Raw (R$)'!W176/'Raw (U$)'!$AC$1</f>
        <v>0</v>
      </c>
      <c r="X176" s="40">
        <f>'Raw (R$)'!X176/'Raw (U$)'!$AC$1</f>
        <v>0</v>
      </c>
      <c r="Y176" s="40">
        <f>'Raw (R$)'!Y176/'Raw (U$)'!$AC$1</f>
        <v>4417.1779141104298</v>
      </c>
      <c r="Z176" s="40">
        <f>'Raw (R$)'!Z176/'Raw (U$)'!$AC$1</f>
        <v>0</v>
      </c>
      <c r="AA176" s="40">
        <f>'Raw (R$)'!AA176/'Raw (U$)'!$AC$1</f>
        <v>7361.9631901840494</v>
      </c>
      <c r="AB176" t="s">
        <v>62</v>
      </c>
    </row>
    <row r="177" spans="1:28" x14ac:dyDescent="0.2">
      <c r="A177" t="s">
        <v>62</v>
      </c>
      <c r="B177" t="s">
        <v>63</v>
      </c>
      <c r="C177">
        <v>3</v>
      </c>
      <c r="D177">
        <v>2</v>
      </c>
      <c r="E177" s="40">
        <f>'Raw (R$)'!E177/'Raw (U$)'!$AC$1</f>
        <v>0</v>
      </c>
      <c r="F177" s="60">
        <f>'Raw (R$)'!F177/'Raw (U$)'!$AC$1</f>
        <v>0</v>
      </c>
      <c r="G177" s="60">
        <f>'Raw (R$)'!G177/'Raw (U$)'!$AC$1</f>
        <v>0</v>
      </c>
      <c r="H177" s="40">
        <f>'Raw (R$)'!H177/'Raw (U$)'!$AC$1</f>
        <v>0</v>
      </c>
      <c r="I177" s="40">
        <f>'Raw (R$)'!I177/'Raw (U$)'!$AC$1</f>
        <v>0</v>
      </c>
      <c r="J177" s="40">
        <f>'Raw (R$)'!J177/'Raw (U$)'!$AC$1</f>
        <v>0</v>
      </c>
      <c r="K177" s="40">
        <f>'Raw (R$)'!K177/'Raw (U$)'!$AC$1</f>
        <v>1533.7423312883436</v>
      </c>
      <c r="L177" s="40">
        <f>'Raw (R$)'!L177/'Raw (U$)'!$AC$1</f>
        <v>0</v>
      </c>
      <c r="M177" s="40">
        <f>'Raw (R$)'!M177/'Raw (U$)'!$AC$1</f>
        <v>674.84662576687117</v>
      </c>
      <c r="N177" s="40">
        <f>'Raw (R$)'!N177/'Raw (U$)'!$AC$1</f>
        <v>0</v>
      </c>
      <c r="O177" s="40">
        <f>'Raw (R$)'!O177/'Raw (U$)'!$AC$1</f>
        <v>0</v>
      </c>
      <c r="P177" s="40">
        <f>'Raw (R$)'!P177/'Raw (U$)'!$AC$1</f>
        <v>0</v>
      </c>
      <c r="Q177" s="40">
        <f>'Raw (R$)'!Q177/'Raw (U$)'!$AC$1</f>
        <v>0</v>
      </c>
      <c r="R177" s="40">
        <f>'Raw (R$)'!R177/'Raw (U$)'!$AC$1</f>
        <v>0</v>
      </c>
      <c r="S177" s="40">
        <f>'Raw (R$)'!S177/'Raw (U$)'!$AC$1</f>
        <v>0</v>
      </c>
      <c r="T177" s="40">
        <f>'Raw (R$)'!T177/'Raw (U$)'!$AC$1</f>
        <v>0</v>
      </c>
      <c r="U177" s="40">
        <f>'Raw (R$)'!U177/'Raw (U$)'!$AC$1</f>
        <v>0</v>
      </c>
      <c r="V177" s="40">
        <f>'Raw (R$)'!V177/'Raw (U$)'!$AC$1</f>
        <v>0</v>
      </c>
      <c r="W177" s="40">
        <f>'Raw (R$)'!W177/'Raw (U$)'!$AC$1</f>
        <v>0</v>
      </c>
      <c r="X177" s="40">
        <f>'Raw (R$)'!X177/'Raw (U$)'!$AC$1</f>
        <v>0</v>
      </c>
      <c r="Y177" s="40">
        <f>'Raw (R$)'!Y177/'Raw (U$)'!$AC$1</f>
        <v>0</v>
      </c>
      <c r="Z177" s="40">
        <f>'Raw (R$)'!Z177/'Raw (U$)'!$AC$1</f>
        <v>6346.0122699386511</v>
      </c>
      <c r="AA177" s="40">
        <f>'Raw (R$)'!AA177/'Raw (U$)'!$AC$1</f>
        <v>8554.6012269938656</v>
      </c>
      <c r="AB177" t="s">
        <v>62</v>
      </c>
    </row>
    <row r="178" spans="1:28" x14ac:dyDescent="0.2">
      <c r="A178" t="s">
        <v>62</v>
      </c>
      <c r="B178" t="s">
        <v>63</v>
      </c>
      <c r="C178">
        <v>6</v>
      </c>
      <c r="D178">
        <v>2</v>
      </c>
      <c r="E178" s="40">
        <f>'Raw (R$)'!E178/'Raw (U$)'!$AC$1</f>
        <v>0</v>
      </c>
      <c r="F178" s="60">
        <f>'Raw (R$)'!F178/'Raw (U$)'!$AC$1</f>
        <v>0</v>
      </c>
      <c r="G178" s="60">
        <f>'Raw (R$)'!G178/'Raw (U$)'!$AC$1</f>
        <v>0</v>
      </c>
      <c r="H178" s="40">
        <f>'Raw (R$)'!H178/'Raw (U$)'!$AC$1</f>
        <v>0</v>
      </c>
      <c r="I178" s="40">
        <f>'Raw (R$)'!I178/'Raw (U$)'!$AC$1</f>
        <v>0</v>
      </c>
      <c r="J178" s="40">
        <f>'Raw (R$)'!J178/'Raw (U$)'!$AC$1</f>
        <v>0</v>
      </c>
      <c r="K178" s="40">
        <f>'Raw (R$)'!K178/'Raw (U$)'!$AC$1</f>
        <v>1987.7300613496934</v>
      </c>
      <c r="L178" s="40">
        <f>'Raw (R$)'!L178/'Raw (U$)'!$AC$1</f>
        <v>0</v>
      </c>
      <c r="M178" s="40">
        <f>'Raw (R$)'!M178/'Raw (U$)'!$AC$1</f>
        <v>0</v>
      </c>
      <c r="N178" s="40">
        <f>'Raw (R$)'!N178/'Raw (U$)'!$AC$1</f>
        <v>0</v>
      </c>
      <c r="O178" s="40">
        <f>'Raw (R$)'!O178/'Raw (U$)'!$AC$1</f>
        <v>0</v>
      </c>
      <c r="P178" s="40">
        <f>'Raw (R$)'!P178/'Raw (U$)'!$AC$1</f>
        <v>0</v>
      </c>
      <c r="Q178" s="40">
        <f>'Raw (R$)'!Q178/'Raw (U$)'!$AC$1</f>
        <v>0</v>
      </c>
      <c r="R178" s="40">
        <f>'Raw (R$)'!R178/'Raw (U$)'!$AC$1</f>
        <v>0</v>
      </c>
      <c r="S178" s="40">
        <f>'Raw (R$)'!S178/'Raw (U$)'!$AC$1</f>
        <v>0</v>
      </c>
      <c r="T178" s="40">
        <f>'Raw (R$)'!T178/'Raw (U$)'!$AC$1</f>
        <v>0</v>
      </c>
      <c r="U178" s="40">
        <f>'Raw (R$)'!U178/'Raw (U$)'!$AC$1</f>
        <v>0</v>
      </c>
      <c r="V178" s="40">
        <f>'Raw (R$)'!V178/'Raw (U$)'!$AC$1</f>
        <v>0</v>
      </c>
      <c r="W178" s="40">
        <f>'Raw (R$)'!W178/'Raw (U$)'!$AC$1</f>
        <v>0</v>
      </c>
      <c r="X178" s="40">
        <f>'Raw (R$)'!X178/'Raw (U$)'!$AC$1</f>
        <v>0</v>
      </c>
      <c r="Y178" s="40">
        <f>'Raw (R$)'!Y178/'Raw (U$)'!$AC$1</f>
        <v>0</v>
      </c>
      <c r="Z178" s="40">
        <f>'Raw (R$)'!Z178/'Raw (U$)'!$AC$1</f>
        <v>220.85889570552149</v>
      </c>
      <c r="AA178" s="40">
        <f>'Raw (R$)'!AA178/'Raw (U$)'!$AC$1</f>
        <v>2208.5889570552149</v>
      </c>
      <c r="AB178" t="s">
        <v>62</v>
      </c>
    </row>
    <row r="179" spans="1:28" x14ac:dyDescent="0.2">
      <c r="A179" t="s">
        <v>62</v>
      </c>
      <c r="B179" t="s">
        <v>63</v>
      </c>
      <c r="C179">
        <v>7</v>
      </c>
      <c r="D179">
        <v>2</v>
      </c>
      <c r="E179" s="40">
        <f>'Raw (R$)'!E179/'Raw (U$)'!$AC$1</f>
        <v>0</v>
      </c>
      <c r="F179" s="60">
        <f>'Raw (R$)'!F179/'Raw (U$)'!$AC$1</f>
        <v>0</v>
      </c>
      <c r="G179" s="60">
        <f>'Raw (R$)'!G179/'Raw (U$)'!$AC$1</f>
        <v>0</v>
      </c>
      <c r="H179" s="40">
        <f>'Raw (R$)'!H179/'Raw (U$)'!$AC$1</f>
        <v>0</v>
      </c>
      <c r="I179" s="40">
        <f>'Raw (R$)'!I179/'Raw (U$)'!$AC$1</f>
        <v>0</v>
      </c>
      <c r="J179" s="40">
        <f>'Raw (R$)'!J179/'Raw (U$)'!$AC$1</f>
        <v>0</v>
      </c>
      <c r="K179" s="40">
        <f>'Raw (R$)'!K179/'Raw (U$)'!$AC$1</f>
        <v>0</v>
      </c>
      <c r="L179" s="40">
        <f>'Raw (R$)'!L179/'Raw (U$)'!$AC$1</f>
        <v>0</v>
      </c>
      <c r="M179" s="40">
        <f>'Raw (R$)'!M179/'Raw (U$)'!$AC$1</f>
        <v>0</v>
      </c>
      <c r="N179" s="40">
        <f>'Raw (R$)'!N179/'Raw (U$)'!$AC$1</f>
        <v>0</v>
      </c>
      <c r="O179" s="40">
        <f>'Raw (R$)'!O179/'Raw (U$)'!$AC$1</f>
        <v>0</v>
      </c>
      <c r="P179" s="40">
        <f>'Raw (R$)'!P179/'Raw (U$)'!$AC$1</f>
        <v>0</v>
      </c>
      <c r="Q179" s="40">
        <f>'Raw (R$)'!Q179/'Raw (U$)'!$AC$1</f>
        <v>0</v>
      </c>
      <c r="R179" s="40">
        <f>'Raw (R$)'!R179/'Raw (U$)'!$AC$1</f>
        <v>0</v>
      </c>
      <c r="S179" s="40">
        <f>'Raw (R$)'!S179/'Raw (U$)'!$AC$1</f>
        <v>0</v>
      </c>
      <c r="T179" s="40">
        <f>'Raw (R$)'!T179/'Raw (U$)'!$AC$1</f>
        <v>0</v>
      </c>
      <c r="U179" s="40">
        <f>'Raw (R$)'!U179/'Raw (U$)'!$AC$1</f>
        <v>0</v>
      </c>
      <c r="V179" s="40">
        <f>'Raw (R$)'!V179/'Raw (U$)'!$AC$1</f>
        <v>0</v>
      </c>
      <c r="W179" s="40">
        <f>'Raw (R$)'!W179/'Raw (U$)'!$AC$1</f>
        <v>0</v>
      </c>
      <c r="X179" s="40">
        <f>'Raw (R$)'!X179/'Raw (U$)'!$AC$1</f>
        <v>695.70552147239266</v>
      </c>
      <c r="Y179" s="40">
        <f>'Raw (R$)'!Y179/'Raw (U$)'!$AC$1</f>
        <v>2665.030674846626</v>
      </c>
      <c r="Z179" s="40">
        <f>'Raw (R$)'!Z179/'Raw (U$)'!$AC$1</f>
        <v>2665.030674846626</v>
      </c>
      <c r="AA179" s="40">
        <f>'Raw (R$)'!AA179/'Raw (U$)'!$AC$1</f>
        <v>6025.7668711656443</v>
      </c>
      <c r="AB179" t="s">
        <v>62</v>
      </c>
    </row>
    <row r="180" spans="1:28" x14ac:dyDescent="0.2">
      <c r="A180" t="s">
        <v>62</v>
      </c>
      <c r="B180" t="s">
        <v>63</v>
      </c>
      <c r="C180">
        <v>8</v>
      </c>
      <c r="D180">
        <v>2</v>
      </c>
      <c r="E180" s="40">
        <f>'Raw (R$)'!E180/'Raw (U$)'!$AC$1</f>
        <v>0</v>
      </c>
      <c r="F180" s="60">
        <f>'Raw (R$)'!F180/'Raw (U$)'!$AC$1</f>
        <v>0</v>
      </c>
      <c r="G180" s="60">
        <f>'Raw (R$)'!G180/'Raw (U$)'!$AC$1</f>
        <v>0</v>
      </c>
      <c r="H180" s="40">
        <f>'Raw (R$)'!H180/'Raw (U$)'!$AC$1</f>
        <v>0</v>
      </c>
      <c r="I180" s="40">
        <f>'Raw (R$)'!I180/'Raw (U$)'!$AC$1</f>
        <v>0</v>
      </c>
      <c r="J180" s="40">
        <f>'Raw (R$)'!J180/'Raw (U$)'!$AC$1</f>
        <v>0</v>
      </c>
      <c r="K180" s="40">
        <f>'Raw (R$)'!K180/'Raw (U$)'!$AC$1</f>
        <v>2699.3865030674847</v>
      </c>
      <c r="L180" s="40">
        <f>'Raw (R$)'!L180/'Raw (U$)'!$AC$1</f>
        <v>0</v>
      </c>
      <c r="M180" s="40">
        <f>'Raw (R$)'!M180/'Raw (U$)'!$AC$1</f>
        <v>0</v>
      </c>
      <c r="N180" s="40">
        <f>'Raw (R$)'!N180/'Raw (U$)'!$AC$1</f>
        <v>0</v>
      </c>
      <c r="O180" s="40">
        <f>'Raw (R$)'!O180/'Raw (U$)'!$AC$1</f>
        <v>0</v>
      </c>
      <c r="P180" s="40">
        <f>'Raw (R$)'!P180/'Raw (U$)'!$AC$1</f>
        <v>0</v>
      </c>
      <c r="Q180" s="40">
        <f>'Raw (R$)'!Q180/'Raw (U$)'!$AC$1</f>
        <v>0</v>
      </c>
      <c r="R180" s="40">
        <f>'Raw (R$)'!R180/'Raw (U$)'!$AC$1</f>
        <v>0</v>
      </c>
      <c r="S180" s="40">
        <f>'Raw (R$)'!S180/'Raw (U$)'!$AC$1</f>
        <v>0</v>
      </c>
      <c r="T180" s="40">
        <f>'Raw (R$)'!T180/'Raw (U$)'!$AC$1</f>
        <v>0</v>
      </c>
      <c r="U180" s="40">
        <f>'Raw (R$)'!U180/'Raw (U$)'!$AC$1</f>
        <v>0</v>
      </c>
      <c r="V180" s="40">
        <f>'Raw (R$)'!V180/'Raw (U$)'!$AC$1</f>
        <v>0</v>
      </c>
      <c r="W180" s="40">
        <f>'Raw (R$)'!W180/'Raw (U$)'!$AC$1</f>
        <v>0</v>
      </c>
      <c r="X180" s="40">
        <f>'Raw (R$)'!X180/'Raw (U$)'!$AC$1</f>
        <v>1111.6564417177915</v>
      </c>
      <c r="Y180" s="40">
        <f>'Raw (R$)'!Y180/'Raw (U$)'!$AC$1</f>
        <v>0</v>
      </c>
      <c r="Z180" s="40">
        <f>'Raw (R$)'!Z180/'Raw (U$)'!$AC$1</f>
        <v>184.04907975460125</v>
      </c>
      <c r="AA180" s="40">
        <f>'Raw (R$)'!AA180/'Raw (U$)'!$AC$1</f>
        <v>3995.0920245398775</v>
      </c>
      <c r="AB180" t="s">
        <v>62</v>
      </c>
    </row>
    <row r="181" spans="1:28" x14ac:dyDescent="0.2">
      <c r="A181" t="s">
        <v>62</v>
      </c>
      <c r="B181" t="s">
        <v>63</v>
      </c>
      <c r="C181">
        <v>5</v>
      </c>
      <c r="D181">
        <v>1</v>
      </c>
      <c r="E181" s="40">
        <f>'Raw (R$)'!E181/'Raw (U$)'!$AC$1</f>
        <v>552.14723926380373</v>
      </c>
      <c r="F181" s="60">
        <f>'Raw (R$)'!F181/'Raw (U$)'!$AC$1</f>
        <v>0</v>
      </c>
      <c r="G181" s="60">
        <f>'Raw (R$)'!G181/'Raw (U$)'!$AC$1</f>
        <v>0</v>
      </c>
      <c r="H181" s="40">
        <f>'Raw (R$)'!H181/'Raw (U$)'!$AC$1</f>
        <v>0</v>
      </c>
      <c r="I181" s="40">
        <f>'Raw (R$)'!I181/'Raw (U$)'!$AC$1</f>
        <v>0</v>
      </c>
      <c r="J181" s="40">
        <f>'Raw (R$)'!J181/'Raw (U$)'!$AC$1</f>
        <v>0</v>
      </c>
      <c r="K181" s="40">
        <f>'Raw (R$)'!K181/'Raw (U$)'!$AC$1</f>
        <v>312.88343558282213</v>
      </c>
      <c r="L181" s="40">
        <f>'Raw (R$)'!L181/'Raw (U$)'!$AC$1</f>
        <v>0</v>
      </c>
      <c r="M181" s="40">
        <f>'Raw (R$)'!M181/'Raw (U$)'!$AC$1</f>
        <v>0</v>
      </c>
      <c r="N181" s="40">
        <f>'Raw (R$)'!N181/'Raw (U$)'!$AC$1</f>
        <v>0</v>
      </c>
      <c r="O181" s="40">
        <f>'Raw (R$)'!O181/'Raw (U$)'!$AC$1</f>
        <v>0</v>
      </c>
      <c r="P181" s="40">
        <f>'Raw (R$)'!P181/'Raw (U$)'!$AC$1</f>
        <v>0</v>
      </c>
      <c r="Q181" s="40">
        <f>'Raw (R$)'!Q181/'Raw (U$)'!$AC$1</f>
        <v>0</v>
      </c>
      <c r="R181" s="40">
        <f>'Raw (R$)'!R181/'Raw (U$)'!$AC$1</f>
        <v>0</v>
      </c>
      <c r="S181" s="40">
        <f>'Raw (R$)'!S181/'Raw (U$)'!$AC$1</f>
        <v>0</v>
      </c>
      <c r="T181" s="40">
        <f>'Raw (R$)'!T181/'Raw (U$)'!$AC$1</f>
        <v>0</v>
      </c>
      <c r="U181" s="40">
        <f>'Raw (R$)'!U181/'Raw (U$)'!$AC$1</f>
        <v>0</v>
      </c>
      <c r="V181" s="40">
        <f>'Raw (R$)'!V181/'Raw (U$)'!$AC$1</f>
        <v>0</v>
      </c>
      <c r="W181" s="40">
        <f>'Raw (R$)'!W181/'Raw (U$)'!$AC$1</f>
        <v>0</v>
      </c>
      <c r="X181" s="40">
        <f>'Raw (R$)'!X181/'Raw (U$)'!$AC$1</f>
        <v>493.25153374233133</v>
      </c>
      <c r="Y181" s="40">
        <f>'Raw (R$)'!Y181/'Raw (U$)'!$AC$1</f>
        <v>2665.030674846626</v>
      </c>
      <c r="Z181" s="40">
        <f>'Raw (R$)'!Z181/'Raw (U$)'!$AC$1</f>
        <v>0</v>
      </c>
      <c r="AA181" s="40">
        <f>'Raw (R$)'!AA181/'Raw (U$)'!$AC$1</f>
        <v>4023.312883435583</v>
      </c>
      <c r="AB181" t="s">
        <v>62</v>
      </c>
    </row>
    <row r="182" spans="1:28" x14ac:dyDescent="0.2">
      <c r="A182" t="s">
        <v>62</v>
      </c>
      <c r="B182" t="s">
        <v>63</v>
      </c>
      <c r="C182">
        <v>4</v>
      </c>
      <c r="D182">
        <v>1</v>
      </c>
      <c r="E182" s="40">
        <f>'Raw (R$)'!E182/'Raw (U$)'!$AC$1</f>
        <v>5202.4539877300613</v>
      </c>
      <c r="F182" s="60">
        <f>'Raw (R$)'!F182/'Raw (U$)'!$AC$1</f>
        <v>0</v>
      </c>
      <c r="G182" s="60">
        <f>'Raw (R$)'!G182/'Raw (U$)'!$AC$1</f>
        <v>0</v>
      </c>
      <c r="H182" s="40">
        <f>'Raw (R$)'!H182/'Raw (U$)'!$AC$1</f>
        <v>0</v>
      </c>
      <c r="I182" s="40">
        <f>'Raw (R$)'!I182/'Raw (U$)'!$AC$1</f>
        <v>0</v>
      </c>
      <c r="J182" s="40">
        <f>'Raw (R$)'!J182/'Raw (U$)'!$AC$1</f>
        <v>0</v>
      </c>
      <c r="K182" s="40">
        <f>'Raw (R$)'!K182/'Raw (U$)'!$AC$1</f>
        <v>0</v>
      </c>
      <c r="L182" s="40">
        <f>'Raw (R$)'!L182/'Raw (U$)'!$AC$1</f>
        <v>0</v>
      </c>
      <c r="M182" s="40">
        <f>'Raw (R$)'!M182/'Raw (U$)'!$AC$1</f>
        <v>294.47852760736197</v>
      </c>
      <c r="N182" s="40">
        <f>'Raw (R$)'!N182/'Raw (U$)'!$AC$1</f>
        <v>0</v>
      </c>
      <c r="O182" s="40">
        <f>'Raw (R$)'!O182/'Raw (U$)'!$AC$1</f>
        <v>0</v>
      </c>
      <c r="P182" s="40">
        <f>'Raw (R$)'!P182/'Raw (U$)'!$AC$1</f>
        <v>0</v>
      </c>
      <c r="Q182" s="40">
        <f>'Raw (R$)'!Q182/'Raw (U$)'!$AC$1</f>
        <v>0</v>
      </c>
      <c r="R182" s="40">
        <f>'Raw (R$)'!R182/'Raw (U$)'!$AC$1</f>
        <v>0</v>
      </c>
      <c r="S182" s="40">
        <f>'Raw (R$)'!S182/'Raw (U$)'!$AC$1</f>
        <v>0</v>
      </c>
      <c r="T182" s="40">
        <f>'Raw (R$)'!T182/'Raw (U$)'!$AC$1</f>
        <v>0</v>
      </c>
      <c r="U182" s="40">
        <f>'Raw (R$)'!U182/'Raw (U$)'!$AC$1</f>
        <v>0</v>
      </c>
      <c r="V182" s="40">
        <f>'Raw (R$)'!V182/'Raw (U$)'!$AC$1</f>
        <v>0</v>
      </c>
      <c r="W182" s="40">
        <f>'Raw (R$)'!W182/'Raw (U$)'!$AC$1</f>
        <v>0</v>
      </c>
      <c r="X182" s="40">
        <f>'Raw (R$)'!X182/'Raw (U$)'!$AC$1</f>
        <v>0</v>
      </c>
      <c r="Y182" s="40">
        <f>'Raw (R$)'!Y182/'Raw (U$)'!$AC$1</f>
        <v>0</v>
      </c>
      <c r="Z182" s="40">
        <f>'Raw (R$)'!Z182/'Raw (U$)'!$AC$1</f>
        <v>2665.030674846626</v>
      </c>
      <c r="AA182" s="40">
        <f>'Raw (R$)'!AA182/'Raw (U$)'!$AC$1</f>
        <v>8161.9631901840494</v>
      </c>
      <c r="AB182" t="s">
        <v>62</v>
      </c>
    </row>
    <row r="183" spans="1:28" x14ac:dyDescent="0.2">
      <c r="A183" t="s">
        <v>62</v>
      </c>
      <c r="B183" t="s">
        <v>63</v>
      </c>
      <c r="C183">
        <v>4</v>
      </c>
      <c r="D183">
        <v>2</v>
      </c>
      <c r="E183" s="40">
        <f>'Raw (R$)'!E183/'Raw (U$)'!$AC$1</f>
        <v>0</v>
      </c>
      <c r="F183" s="60">
        <f>'Raw (R$)'!F183/'Raw (U$)'!$AC$1</f>
        <v>0</v>
      </c>
      <c r="G183" s="60">
        <f>'Raw (R$)'!G183/'Raw (U$)'!$AC$1</f>
        <v>0</v>
      </c>
      <c r="H183" s="40">
        <f>'Raw (R$)'!H183/'Raw (U$)'!$AC$1</f>
        <v>0</v>
      </c>
      <c r="I183" s="40">
        <f>'Raw (R$)'!I183/'Raw (U$)'!$AC$1</f>
        <v>0</v>
      </c>
      <c r="J183" s="40">
        <f>'Raw (R$)'!J183/'Raw (U$)'!$AC$1</f>
        <v>0</v>
      </c>
      <c r="K183" s="40">
        <f>'Raw (R$)'!K183/'Raw (U$)'!$AC$1</f>
        <v>0</v>
      </c>
      <c r="L183" s="40">
        <f>'Raw (R$)'!L183/'Raw (U$)'!$AC$1</f>
        <v>0</v>
      </c>
      <c r="M183" s="40">
        <f>'Raw (R$)'!M183/'Raw (U$)'!$AC$1</f>
        <v>736.19631901840501</v>
      </c>
      <c r="N183" s="40">
        <f>'Raw (R$)'!N183/'Raw (U$)'!$AC$1</f>
        <v>0</v>
      </c>
      <c r="O183" s="40">
        <f>'Raw (R$)'!O183/'Raw (U$)'!$AC$1</f>
        <v>0</v>
      </c>
      <c r="P183" s="40">
        <f>'Raw (R$)'!P183/'Raw (U$)'!$AC$1</f>
        <v>0</v>
      </c>
      <c r="Q183" s="40">
        <f>'Raw (R$)'!Q183/'Raw (U$)'!$AC$1</f>
        <v>0</v>
      </c>
      <c r="R183" s="40">
        <f>'Raw (R$)'!R183/'Raw (U$)'!$AC$1</f>
        <v>0</v>
      </c>
      <c r="S183" s="40">
        <f>'Raw (R$)'!S183/'Raw (U$)'!$AC$1</f>
        <v>0</v>
      </c>
      <c r="T183" s="40">
        <f>'Raw (R$)'!T183/'Raw (U$)'!$AC$1</f>
        <v>0</v>
      </c>
      <c r="U183" s="40">
        <f>'Raw (R$)'!U183/'Raw (U$)'!$AC$1</f>
        <v>0</v>
      </c>
      <c r="V183" s="40">
        <f>'Raw (R$)'!V183/'Raw (U$)'!$AC$1</f>
        <v>0</v>
      </c>
      <c r="W183" s="40">
        <f>'Raw (R$)'!W183/'Raw (U$)'!$AC$1</f>
        <v>0</v>
      </c>
      <c r="X183" s="40">
        <f>'Raw (R$)'!X183/'Raw (U$)'!$AC$1</f>
        <v>515.33742331288352</v>
      </c>
      <c r="Y183" s="40">
        <f>'Raw (R$)'!Y183/'Raw (U$)'!$AC$1</f>
        <v>0</v>
      </c>
      <c r="Z183" s="40">
        <f>'Raw (R$)'!Z183/'Raw (U$)'!$AC$1</f>
        <v>0</v>
      </c>
      <c r="AA183" s="40">
        <f>'Raw (R$)'!AA183/'Raw (U$)'!$AC$1</f>
        <v>1251.5337423312885</v>
      </c>
      <c r="AB183" t="s">
        <v>62</v>
      </c>
    </row>
    <row r="184" spans="1:28" x14ac:dyDescent="0.2">
      <c r="A184" t="s">
        <v>62</v>
      </c>
      <c r="B184" t="s">
        <v>63</v>
      </c>
      <c r="C184">
        <v>6</v>
      </c>
      <c r="D184">
        <v>0</v>
      </c>
      <c r="E184" s="40">
        <f>'Raw (R$)'!E184/'Raw (U$)'!$AC$1</f>
        <v>61.349693251533743</v>
      </c>
      <c r="F184" s="60">
        <f>'Raw (R$)'!F184/'Raw (U$)'!$AC$1</f>
        <v>0</v>
      </c>
      <c r="G184" s="60">
        <f>'Raw (R$)'!G184/'Raw (U$)'!$AC$1</f>
        <v>0</v>
      </c>
      <c r="H184" s="40">
        <f>'Raw (R$)'!H184/'Raw (U$)'!$AC$1</f>
        <v>0</v>
      </c>
      <c r="I184" s="40">
        <f>'Raw (R$)'!I184/'Raw (U$)'!$AC$1</f>
        <v>0</v>
      </c>
      <c r="J184" s="40">
        <f>'Raw (R$)'!J184/'Raw (U$)'!$AC$1</f>
        <v>0</v>
      </c>
      <c r="K184" s="40">
        <f>'Raw (R$)'!K184/'Raw (U$)'!$AC$1</f>
        <v>1619.6319018404909</v>
      </c>
      <c r="L184" s="40">
        <f>'Raw (R$)'!L184/'Raw (U$)'!$AC$1</f>
        <v>0</v>
      </c>
      <c r="M184" s="40">
        <f>'Raw (R$)'!M184/'Raw (U$)'!$AC$1</f>
        <v>0</v>
      </c>
      <c r="N184" s="40">
        <f>'Raw (R$)'!N184/'Raw (U$)'!$AC$1</f>
        <v>0</v>
      </c>
      <c r="O184" s="40">
        <f>'Raw (R$)'!O184/'Raw (U$)'!$AC$1</f>
        <v>0</v>
      </c>
      <c r="P184" s="40">
        <f>'Raw (R$)'!P184/'Raw (U$)'!$AC$1</f>
        <v>0</v>
      </c>
      <c r="Q184" s="40">
        <f>'Raw (R$)'!Q184/'Raw (U$)'!$AC$1</f>
        <v>0</v>
      </c>
      <c r="R184" s="40">
        <f>'Raw (R$)'!R184/'Raw (U$)'!$AC$1</f>
        <v>0</v>
      </c>
      <c r="S184" s="40">
        <f>'Raw (R$)'!S184/'Raw (U$)'!$AC$1</f>
        <v>0</v>
      </c>
      <c r="T184" s="40">
        <f>'Raw (R$)'!T184/'Raw (U$)'!$AC$1</f>
        <v>0</v>
      </c>
      <c r="U184" s="40">
        <f>'Raw (R$)'!U184/'Raw (U$)'!$AC$1</f>
        <v>0</v>
      </c>
      <c r="V184" s="40">
        <f>'Raw (R$)'!V184/'Raw (U$)'!$AC$1</f>
        <v>0</v>
      </c>
      <c r="W184" s="40">
        <f>'Raw (R$)'!W184/'Raw (U$)'!$AC$1</f>
        <v>0</v>
      </c>
      <c r="X184" s="40">
        <f>'Raw (R$)'!X184/'Raw (U$)'!$AC$1</f>
        <v>85.889570552147248</v>
      </c>
      <c r="Y184" s="40">
        <f>'Raw (R$)'!Y184/'Raw (U$)'!$AC$1</f>
        <v>0</v>
      </c>
      <c r="Z184" s="40">
        <f>'Raw (R$)'!Z184/'Raw (U$)'!$AC$1</f>
        <v>920.24539877300617</v>
      </c>
      <c r="AA184" s="40">
        <f>'Raw (R$)'!AA184/'Raw (U$)'!$AC$1</f>
        <v>2687.1165644171779</v>
      </c>
      <c r="AB184" t="s">
        <v>62</v>
      </c>
    </row>
    <row r="185" spans="1:28" x14ac:dyDescent="0.2">
      <c r="A185" t="s">
        <v>62</v>
      </c>
      <c r="B185" t="s">
        <v>63</v>
      </c>
      <c r="C185">
        <v>9</v>
      </c>
      <c r="D185">
        <v>0</v>
      </c>
      <c r="E185" s="40">
        <f>'Raw (R$)'!E185/'Raw (U$)'!$AC$1</f>
        <v>178.52760736196319</v>
      </c>
      <c r="F185" s="60">
        <f>'Raw (R$)'!F185/'Raw (U$)'!$AC$1</f>
        <v>0</v>
      </c>
      <c r="G185" s="60">
        <f>'Raw (R$)'!G185/'Raw (U$)'!$AC$1</f>
        <v>0</v>
      </c>
      <c r="H185" s="40">
        <f>'Raw (R$)'!H185/'Raw (U$)'!$AC$1</f>
        <v>0</v>
      </c>
      <c r="I185" s="40">
        <f>'Raw (R$)'!I185/'Raw (U$)'!$AC$1</f>
        <v>0</v>
      </c>
      <c r="J185" s="40">
        <f>'Raw (R$)'!J185/'Raw (U$)'!$AC$1</f>
        <v>0</v>
      </c>
      <c r="K185" s="40">
        <f>'Raw (R$)'!K185/'Raw (U$)'!$AC$1</f>
        <v>1325.1533742331289</v>
      </c>
      <c r="L185" s="40">
        <f>'Raw (R$)'!L185/'Raw (U$)'!$AC$1</f>
        <v>0</v>
      </c>
      <c r="M185" s="40">
        <f>'Raw (R$)'!M185/'Raw (U$)'!$AC$1</f>
        <v>0</v>
      </c>
      <c r="N185" s="40">
        <f>'Raw (R$)'!N185/'Raw (U$)'!$AC$1</f>
        <v>1472.39263803681</v>
      </c>
      <c r="O185" s="40">
        <f>'Raw (R$)'!O185/'Raw (U$)'!$AC$1</f>
        <v>0</v>
      </c>
      <c r="P185" s="40">
        <f>'Raw (R$)'!P185/'Raw (U$)'!$AC$1</f>
        <v>0</v>
      </c>
      <c r="Q185" s="40">
        <f>'Raw (R$)'!Q185/'Raw (U$)'!$AC$1</f>
        <v>0</v>
      </c>
      <c r="R185" s="40">
        <f>'Raw (R$)'!R185/'Raw (U$)'!$AC$1</f>
        <v>0</v>
      </c>
      <c r="S185" s="40">
        <f>'Raw (R$)'!S185/'Raw (U$)'!$AC$1</f>
        <v>0</v>
      </c>
      <c r="T185" s="40">
        <f>'Raw (R$)'!T185/'Raw (U$)'!$AC$1</f>
        <v>0</v>
      </c>
      <c r="U185" s="40">
        <f>'Raw (R$)'!U185/'Raw (U$)'!$AC$1</f>
        <v>0</v>
      </c>
      <c r="V185" s="40">
        <f>'Raw (R$)'!V185/'Raw (U$)'!$AC$1</f>
        <v>0</v>
      </c>
      <c r="W185" s="40">
        <f>'Raw (R$)'!W185/'Raw (U$)'!$AC$1</f>
        <v>0</v>
      </c>
      <c r="X185" s="40">
        <f>'Raw (R$)'!X185/'Raw (U$)'!$AC$1</f>
        <v>846.62576687116575</v>
      </c>
      <c r="Y185" s="40">
        <f>'Raw (R$)'!Y185/'Raw (U$)'!$AC$1</f>
        <v>0</v>
      </c>
      <c r="Z185" s="40">
        <f>'Raw (R$)'!Z185/'Raw (U$)'!$AC$1</f>
        <v>0</v>
      </c>
      <c r="AA185" s="40">
        <f>'Raw (R$)'!AA185/'Raw (U$)'!$AC$1</f>
        <v>3822.6993865030677</v>
      </c>
      <c r="AB185" t="s">
        <v>62</v>
      </c>
    </row>
    <row r="186" spans="1:28" x14ac:dyDescent="0.2">
      <c r="A186" t="s">
        <v>62</v>
      </c>
      <c r="B186" t="s">
        <v>63</v>
      </c>
      <c r="C186">
        <v>5</v>
      </c>
      <c r="D186">
        <v>1</v>
      </c>
      <c r="E186" s="40">
        <f>'Raw (R$)'!E186/'Raw (U$)'!$AC$1</f>
        <v>3588.9570552147243</v>
      </c>
      <c r="F186" s="60">
        <f>'Raw (R$)'!F186/'Raw (U$)'!$AC$1</f>
        <v>0</v>
      </c>
      <c r="G186" s="60">
        <f>'Raw (R$)'!G186/'Raw (U$)'!$AC$1</f>
        <v>0</v>
      </c>
      <c r="H186" s="40">
        <f>'Raw (R$)'!H186/'Raw (U$)'!$AC$1</f>
        <v>0</v>
      </c>
      <c r="I186" s="40">
        <f>'Raw (R$)'!I186/'Raw (U$)'!$AC$1</f>
        <v>0</v>
      </c>
      <c r="J186" s="40">
        <f>'Raw (R$)'!J186/'Raw (U$)'!$AC$1</f>
        <v>0</v>
      </c>
      <c r="K186" s="40">
        <f>'Raw (R$)'!K186/'Raw (U$)'!$AC$1</f>
        <v>1840.4907975460123</v>
      </c>
      <c r="L186" s="40">
        <f>'Raw (R$)'!L186/'Raw (U$)'!$AC$1</f>
        <v>0</v>
      </c>
      <c r="M186" s="40">
        <f>'Raw (R$)'!M186/'Raw (U$)'!$AC$1</f>
        <v>306.74846625766872</v>
      </c>
      <c r="N186" s="40">
        <f>'Raw (R$)'!N186/'Raw (U$)'!$AC$1</f>
        <v>0</v>
      </c>
      <c r="O186" s="40">
        <f>'Raw (R$)'!O186/'Raw (U$)'!$AC$1</f>
        <v>0</v>
      </c>
      <c r="P186" s="40">
        <f>'Raw (R$)'!P186/'Raw (U$)'!$AC$1</f>
        <v>0</v>
      </c>
      <c r="Q186" s="40">
        <f>'Raw (R$)'!Q186/'Raw (U$)'!$AC$1</f>
        <v>0</v>
      </c>
      <c r="R186" s="40">
        <f>'Raw (R$)'!R186/'Raw (U$)'!$AC$1</f>
        <v>0</v>
      </c>
      <c r="S186" s="40">
        <f>'Raw (R$)'!S186/'Raw (U$)'!$AC$1</f>
        <v>0</v>
      </c>
      <c r="T186" s="40">
        <f>'Raw (R$)'!T186/'Raw (U$)'!$AC$1</f>
        <v>0</v>
      </c>
      <c r="U186" s="40">
        <f>'Raw (R$)'!U186/'Raw (U$)'!$AC$1</f>
        <v>0</v>
      </c>
      <c r="V186" s="40">
        <f>'Raw (R$)'!V186/'Raw (U$)'!$AC$1</f>
        <v>0</v>
      </c>
      <c r="W186" s="40">
        <f>'Raw (R$)'!W186/'Raw (U$)'!$AC$1</f>
        <v>0</v>
      </c>
      <c r="X186" s="40">
        <f>'Raw (R$)'!X186/'Raw (U$)'!$AC$1</f>
        <v>588.95705521472394</v>
      </c>
      <c r="Y186" s="40">
        <f>'Raw (R$)'!Y186/'Raw (U$)'!$AC$1</f>
        <v>0</v>
      </c>
      <c r="Z186" s="40">
        <f>'Raw (R$)'!Z186/'Raw (U$)'!$AC$1</f>
        <v>3190.1840490797549</v>
      </c>
      <c r="AA186" s="40">
        <f>'Raw (R$)'!AA186/'Raw (U$)'!$AC$1</f>
        <v>9515.3374233128834</v>
      </c>
      <c r="AB186" t="s">
        <v>62</v>
      </c>
    </row>
    <row r="187" spans="1:28" x14ac:dyDescent="0.2">
      <c r="A187" t="s">
        <v>62</v>
      </c>
      <c r="B187" t="s">
        <v>63</v>
      </c>
      <c r="C187">
        <v>3</v>
      </c>
      <c r="D187">
        <v>1</v>
      </c>
      <c r="E187" s="40">
        <f>'Raw (R$)'!E187/'Raw (U$)'!$AC$1</f>
        <v>0</v>
      </c>
      <c r="F187" s="60">
        <f>'Raw (R$)'!F187/'Raw (U$)'!$AC$1</f>
        <v>0</v>
      </c>
      <c r="G187" s="60">
        <f>'Raw (R$)'!G187/'Raw (U$)'!$AC$1</f>
        <v>0</v>
      </c>
      <c r="H187" s="40">
        <f>'Raw (R$)'!H187/'Raw (U$)'!$AC$1</f>
        <v>0</v>
      </c>
      <c r="I187" s="40">
        <f>'Raw (R$)'!I187/'Raw (U$)'!$AC$1</f>
        <v>0</v>
      </c>
      <c r="J187" s="40">
        <f>'Raw (R$)'!J187/'Raw (U$)'!$AC$1</f>
        <v>0</v>
      </c>
      <c r="K187" s="40">
        <f>'Raw (R$)'!K187/'Raw (U$)'!$AC$1</f>
        <v>920.24539877300617</v>
      </c>
      <c r="L187" s="40">
        <f>'Raw (R$)'!L187/'Raw (U$)'!$AC$1</f>
        <v>0</v>
      </c>
      <c r="M187" s="40">
        <f>'Raw (R$)'!M187/'Raw (U$)'!$AC$1</f>
        <v>214.72392638036811</v>
      </c>
      <c r="N187" s="40">
        <f>'Raw (R$)'!N187/'Raw (U$)'!$AC$1</f>
        <v>0</v>
      </c>
      <c r="O187" s="40">
        <f>'Raw (R$)'!O187/'Raw (U$)'!$AC$1</f>
        <v>0</v>
      </c>
      <c r="P187" s="40">
        <f>'Raw (R$)'!P187/'Raw (U$)'!$AC$1</f>
        <v>0</v>
      </c>
      <c r="Q187" s="40">
        <f>'Raw (R$)'!Q187/'Raw (U$)'!$AC$1</f>
        <v>0</v>
      </c>
      <c r="R187" s="40">
        <f>'Raw (R$)'!R187/'Raw (U$)'!$AC$1</f>
        <v>0</v>
      </c>
      <c r="S187" s="40">
        <f>'Raw (R$)'!S187/'Raw (U$)'!$AC$1</f>
        <v>0</v>
      </c>
      <c r="T187" s="40">
        <f>'Raw (R$)'!T187/'Raw (U$)'!$AC$1</f>
        <v>0</v>
      </c>
      <c r="U187" s="40">
        <f>'Raw (R$)'!U187/'Raw (U$)'!$AC$1</f>
        <v>0</v>
      </c>
      <c r="V187" s="40">
        <f>'Raw (R$)'!V187/'Raw (U$)'!$AC$1</f>
        <v>0</v>
      </c>
      <c r="W187" s="40">
        <f>'Raw (R$)'!W187/'Raw (U$)'!$AC$1</f>
        <v>0</v>
      </c>
      <c r="X187" s="40">
        <f>'Raw (R$)'!X187/'Raw (U$)'!$AC$1</f>
        <v>34.355828220858896</v>
      </c>
      <c r="Y187" s="40">
        <f>'Raw (R$)'!Y187/'Raw (U$)'!$AC$1</f>
        <v>0</v>
      </c>
      <c r="Z187" s="40">
        <f>'Raw (R$)'!Z187/'Raw (U$)'!$AC$1</f>
        <v>0</v>
      </c>
      <c r="AA187" s="40">
        <f>'Raw (R$)'!AA187/'Raw (U$)'!$AC$1</f>
        <v>1169.3251533742332</v>
      </c>
      <c r="AB187" t="s">
        <v>62</v>
      </c>
    </row>
    <row r="188" spans="1:28" x14ac:dyDescent="0.2">
      <c r="A188" t="s">
        <v>62</v>
      </c>
      <c r="B188" t="s">
        <v>63</v>
      </c>
      <c r="C188">
        <v>7</v>
      </c>
      <c r="D188">
        <v>1</v>
      </c>
      <c r="E188" s="40">
        <f>'Raw (R$)'!E188/'Raw (U$)'!$AC$1</f>
        <v>1472.39263803681</v>
      </c>
      <c r="F188" s="60">
        <f>'Raw (R$)'!F188/'Raw (U$)'!$AC$1</f>
        <v>0</v>
      </c>
      <c r="G188" s="60">
        <f>'Raw (R$)'!G188/'Raw (U$)'!$AC$1</f>
        <v>0</v>
      </c>
      <c r="H188" s="40">
        <f>'Raw (R$)'!H188/'Raw (U$)'!$AC$1</f>
        <v>0</v>
      </c>
      <c r="I188" s="40">
        <f>'Raw (R$)'!I188/'Raw (U$)'!$AC$1</f>
        <v>0</v>
      </c>
      <c r="J188" s="40">
        <f>'Raw (R$)'!J188/'Raw (U$)'!$AC$1</f>
        <v>0</v>
      </c>
      <c r="K188" s="40">
        <f>'Raw (R$)'!K188/'Raw (U$)'!$AC$1</f>
        <v>429.44785276073623</v>
      </c>
      <c r="L188" s="40">
        <f>'Raw (R$)'!L188/'Raw (U$)'!$AC$1</f>
        <v>0</v>
      </c>
      <c r="M188" s="40">
        <f>'Raw (R$)'!M188/'Raw (U$)'!$AC$1</f>
        <v>736.19631901840501</v>
      </c>
      <c r="N188" s="40">
        <f>'Raw (R$)'!N188/'Raw (U$)'!$AC$1</f>
        <v>920.24539877300617</v>
      </c>
      <c r="O188" s="40">
        <f>'Raw (R$)'!O188/'Raw (U$)'!$AC$1</f>
        <v>0</v>
      </c>
      <c r="P188" s="40">
        <f>'Raw (R$)'!P188/'Raw (U$)'!$AC$1</f>
        <v>0</v>
      </c>
      <c r="Q188" s="40">
        <f>'Raw (R$)'!Q188/'Raw (U$)'!$AC$1</f>
        <v>0</v>
      </c>
      <c r="R188" s="40">
        <f>'Raw (R$)'!R188/'Raw (U$)'!$AC$1</f>
        <v>0</v>
      </c>
      <c r="S188" s="40">
        <f>'Raw (R$)'!S188/'Raw (U$)'!$AC$1</f>
        <v>0</v>
      </c>
      <c r="T188" s="40">
        <f>'Raw (R$)'!T188/'Raw (U$)'!$AC$1</f>
        <v>0</v>
      </c>
      <c r="U188" s="40">
        <f>'Raw (R$)'!U188/'Raw (U$)'!$AC$1</f>
        <v>0</v>
      </c>
      <c r="V188" s="40">
        <f>'Raw (R$)'!V188/'Raw (U$)'!$AC$1</f>
        <v>0</v>
      </c>
      <c r="W188" s="40">
        <f>'Raw (R$)'!W188/'Raw (U$)'!$AC$1</f>
        <v>0</v>
      </c>
      <c r="X188" s="40">
        <f>'Raw (R$)'!X188/'Raw (U$)'!$AC$1</f>
        <v>1258.8957055214726</v>
      </c>
      <c r="Y188" s="40">
        <f>'Raw (R$)'!Y188/'Raw (U$)'!$AC$1</f>
        <v>0</v>
      </c>
      <c r="Z188" s="40">
        <f>'Raw (R$)'!Z188/'Raw (U$)'!$AC$1</f>
        <v>0</v>
      </c>
      <c r="AA188" s="40">
        <f>'Raw (R$)'!AA188/'Raw (U$)'!$AC$1</f>
        <v>4817.1779141104298</v>
      </c>
      <c r="AB188" t="s">
        <v>62</v>
      </c>
    </row>
    <row r="189" spans="1:28" x14ac:dyDescent="0.2">
      <c r="A189" t="s">
        <v>62</v>
      </c>
      <c r="B189" t="s">
        <v>63</v>
      </c>
      <c r="C189">
        <v>5</v>
      </c>
      <c r="D189">
        <v>1</v>
      </c>
      <c r="E189" s="40">
        <f>'Raw (R$)'!E189/'Raw (U$)'!$AC$1</f>
        <v>552.14723926380373</v>
      </c>
      <c r="F189" s="60">
        <f>'Raw (R$)'!F189/'Raw (U$)'!$AC$1</f>
        <v>0</v>
      </c>
      <c r="G189" s="60">
        <f>'Raw (R$)'!G189/'Raw (U$)'!$AC$1</f>
        <v>0</v>
      </c>
      <c r="H189" s="40">
        <f>'Raw (R$)'!H189/'Raw (U$)'!$AC$1</f>
        <v>0</v>
      </c>
      <c r="I189" s="40">
        <f>'Raw (R$)'!I189/'Raw (U$)'!$AC$1</f>
        <v>0</v>
      </c>
      <c r="J189" s="40">
        <f>'Raw (R$)'!J189/'Raw (U$)'!$AC$1</f>
        <v>0</v>
      </c>
      <c r="K189" s="40">
        <f>'Raw (R$)'!K189/'Raw (U$)'!$AC$1</f>
        <v>2208.5889570552149</v>
      </c>
      <c r="L189" s="40">
        <f>'Raw (R$)'!L189/'Raw (U$)'!$AC$1</f>
        <v>0</v>
      </c>
      <c r="M189" s="40">
        <f>'Raw (R$)'!M189/'Raw (U$)'!$AC$1</f>
        <v>1104.2944785276075</v>
      </c>
      <c r="N189" s="40">
        <f>'Raw (R$)'!N189/'Raw (U$)'!$AC$1</f>
        <v>0</v>
      </c>
      <c r="O189" s="40">
        <f>'Raw (R$)'!O189/'Raw (U$)'!$AC$1</f>
        <v>0</v>
      </c>
      <c r="P189" s="40">
        <f>'Raw (R$)'!P189/'Raw (U$)'!$AC$1</f>
        <v>0</v>
      </c>
      <c r="Q189" s="40">
        <f>'Raw (R$)'!Q189/'Raw (U$)'!$AC$1</f>
        <v>0</v>
      </c>
      <c r="R189" s="40">
        <f>'Raw (R$)'!R189/'Raw (U$)'!$AC$1</f>
        <v>0</v>
      </c>
      <c r="S189" s="40">
        <f>'Raw (R$)'!S189/'Raw (U$)'!$AC$1</f>
        <v>0</v>
      </c>
      <c r="T189" s="40">
        <f>'Raw (R$)'!T189/'Raw (U$)'!$AC$1</f>
        <v>0</v>
      </c>
      <c r="U189" s="40">
        <f>'Raw (R$)'!U189/'Raw (U$)'!$AC$1</f>
        <v>0</v>
      </c>
      <c r="V189" s="40">
        <f>'Raw (R$)'!V189/'Raw (U$)'!$AC$1</f>
        <v>0</v>
      </c>
      <c r="W189" s="40">
        <f>'Raw (R$)'!W189/'Raw (U$)'!$AC$1</f>
        <v>0</v>
      </c>
      <c r="X189" s="40">
        <f>'Raw (R$)'!X189/'Raw (U$)'!$AC$1</f>
        <v>331.28834355828224</v>
      </c>
      <c r="Y189" s="40">
        <f>'Raw (R$)'!Y189/'Raw (U$)'!$AC$1</f>
        <v>0</v>
      </c>
      <c r="Z189" s="40">
        <f>'Raw (R$)'!Z189/'Raw (U$)'!$AC$1</f>
        <v>0</v>
      </c>
      <c r="AA189" s="40">
        <f>'Raw (R$)'!AA189/'Raw (U$)'!$AC$1</f>
        <v>4196.3190184049081</v>
      </c>
      <c r="AB189" t="s">
        <v>62</v>
      </c>
    </row>
    <row r="190" spans="1:28" x14ac:dyDescent="0.2">
      <c r="A190" t="s">
        <v>62</v>
      </c>
      <c r="B190" t="s">
        <v>63</v>
      </c>
      <c r="C190">
        <v>8</v>
      </c>
      <c r="D190">
        <v>1</v>
      </c>
      <c r="E190" s="40">
        <f>'Raw (R$)'!E190/'Raw (U$)'!$AC$1</f>
        <v>920.24539877300617</v>
      </c>
      <c r="F190" s="60">
        <f>'Raw (R$)'!F190/'Raw (U$)'!$AC$1</f>
        <v>0</v>
      </c>
      <c r="G190" s="60">
        <f>'Raw (R$)'!G190/'Raw (U$)'!$AC$1</f>
        <v>0</v>
      </c>
      <c r="H190" s="40">
        <f>'Raw (R$)'!H190/'Raw (U$)'!$AC$1</f>
        <v>0</v>
      </c>
      <c r="I190" s="40">
        <f>'Raw (R$)'!I190/'Raw (U$)'!$AC$1</f>
        <v>0</v>
      </c>
      <c r="J190" s="40">
        <f>'Raw (R$)'!J190/'Raw (U$)'!$AC$1</f>
        <v>0</v>
      </c>
      <c r="K190" s="40">
        <f>'Raw (R$)'!K190/'Raw (U$)'!$AC$1</f>
        <v>306.74846625766872</v>
      </c>
      <c r="L190" s="40">
        <f>'Raw (R$)'!L190/'Raw (U$)'!$AC$1</f>
        <v>0</v>
      </c>
      <c r="M190" s="40">
        <f>'Raw (R$)'!M190/'Raw (U$)'!$AC$1</f>
        <v>3680.9815950920247</v>
      </c>
      <c r="N190" s="40">
        <f>'Raw (R$)'!N190/'Raw (U$)'!$AC$1</f>
        <v>1533.7423312883436</v>
      </c>
      <c r="O190" s="40">
        <f>'Raw (R$)'!O190/'Raw (U$)'!$AC$1</f>
        <v>0</v>
      </c>
      <c r="P190" s="40">
        <f>'Raw (R$)'!P190/'Raw (U$)'!$AC$1</f>
        <v>0</v>
      </c>
      <c r="Q190" s="40">
        <f>'Raw (R$)'!Q190/'Raw (U$)'!$AC$1</f>
        <v>0</v>
      </c>
      <c r="R190" s="40">
        <f>'Raw (R$)'!R190/'Raw (U$)'!$AC$1</f>
        <v>0</v>
      </c>
      <c r="S190" s="40">
        <f>'Raw (R$)'!S190/'Raw (U$)'!$AC$1</f>
        <v>0</v>
      </c>
      <c r="T190" s="40">
        <f>'Raw (R$)'!T190/'Raw (U$)'!$AC$1</f>
        <v>0</v>
      </c>
      <c r="U190" s="40">
        <f>'Raw (R$)'!U190/'Raw (U$)'!$AC$1</f>
        <v>0</v>
      </c>
      <c r="V190" s="40">
        <f>'Raw (R$)'!V190/'Raw (U$)'!$AC$1</f>
        <v>0</v>
      </c>
      <c r="W190" s="40">
        <f>'Raw (R$)'!W190/'Raw (U$)'!$AC$1</f>
        <v>0</v>
      </c>
      <c r="X190" s="40">
        <f>'Raw (R$)'!X190/'Raw (U$)'!$AC$1</f>
        <v>736.19631901840501</v>
      </c>
      <c r="Y190" s="40">
        <f>'Raw (R$)'!Y190/'Raw (U$)'!$AC$1</f>
        <v>0</v>
      </c>
      <c r="Z190" s="40">
        <f>'Raw (R$)'!Z190/'Raw (U$)'!$AC$1</f>
        <v>0</v>
      </c>
      <c r="AA190" s="40">
        <f>'Raw (R$)'!AA190/'Raw (U$)'!$AC$1</f>
        <v>7177.9141104294486</v>
      </c>
      <c r="AB190" t="s">
        <v>62</v>
      </c>
    </row>
    <row r="191" spans="1:28" x14ac:dyDescent="0.2">
      <c r="A191" t="s">
        <v>62</v>
      </c>
      <c r="B191" t="s">
        <v>63</v>
      </c>
      <c r="C191">
        <v>5</v>
      </c>
      <c r="D191">
        <v>2</v>
      </c>
      <c r="E191" s="40">
        <f>'Raw (R$)'!E191/'Raw (U$)'!$AC$1</f>
        <v>0</v>
      </c>
      <c r="F191" s="60">
        <f>'Raw (R$)'!F191/'Raw (U$)'!$AC$1</f>
        <v>0</v>
      </c>
      <c r="G191" s="60">
        <f>'Raw (R$)'!G191/'Raw (U$)'!$AC$1</f>
        <v>0</v>
      </c>
      <c r="H191" s="40">
        <f>'Raw (R$)'!H191/'Raw (U$)'!$AC$1</f>
        <v>0</v>
      </c>
      <c r="I191" s="40">
        <f>'Raw (R$)'!I191/'Raw (U$)'!$AC$1</f>
        <v>0</v>
      </c>
      <c r="J191" s="40">
        <f>'Raw (R$)'!J191/'Raw (U$)'!$AC$1</f>
        <v>0</v>
      </c>
      <c r="K191" s="40">
        <f>'Raw (R$)'!K191/'Raw (U$)'!$AC$1</f>
        <v>736.19631901840501</v>
      </c>
      <c r="L191" s="40">
        <f>'Raw (R$)'!L191/'Raw (U$)'!$AC$1</f>
        <v>0</v>
      </c>
      <c r="M191" s="40">
        <f>'Raw (R$)'!M191/'Raw (U$)'!$AC$1</f>
        <v>0</v>
      </c>
      <c r="N191" s="40">
        <f>'Raw (R$)'!N191/'Raw (U$)'!$AC$1</f>
        <v>0</v>
      </c>
      <c r="O191" s="40">
        <f>'Raw (R$)'!O191/'Raw (U$)'!$AC$1</f>
        <v>0</v>
      </c>
      <c r="P191" s="40">
        <f>'Raw (R$)'!P191/'Raw (U$)'!$AC$1</f>
        <v>0</v>
      </c>
      <c r="Q191" s="40">
        <f>'Raw (R$)'!Q191/'Raw (U$)'!$AC$1</f>
        <v>0</v>
      </c>
      <c r="R191" s="40">
        <f>'Raw (R$)'!R191/'Raw (U$)'!$AC$1</f>
        <v>0</v>
      </c>
      <c r="S191" s="40">
        <f>'Raw (R$)'!S191/'Raw (U$)'!$AC$1</f>
        <v>0</v>
      </c>
      <c r="T191" s="40">
        <f>'Raw (R$)'!T191/'Raw (U$)'!$AC$1</f>
        <v>0</v>
      </c>
      <c r="U191" s="40">
        <f>'Raw (R$)'!U191/'Raw (U$)'!$AC$1</f>
        <v>0</v>
      </c>
      <c r="V191" s="40">
        <f>'Raw (R$)'!V191/'Raw (U$)'!$AC$1</f>
        <v>0</v>
      </c>
      <c r="W191" s="40">
        <f>'Raw (R$)'!W191/'Raw (U$)'!$AC$1</f>
        <v>0</v>
      </c>
      <c r="X191" s="40">
        <f>'Raw (R$)'!X191/'Raw (U$)'!$AC$1</f>
        <v>588.95705521472394</v>
      </c>
      <c r="Y191" s="40">
        <f>'Raw (R$)'!Y191/'Raw (U$)'!$AC$1</f>
        <v>0</v>
      </c>
      <c r="Z191" s="40">
        <f>'Raw (R$)'!Z191/'Raw (U$)'!$AC$1</f>
        <v>0</v>
      </c>
      <c r="AA191" s="40">
        <f>'Raw (R$)'!AA191/'Raw (U$)'!$AC$1</f>
        <v>1325.1533742331289</v>
      </c>
      <c r="AB191" t="s">
        <v>62</v>
      </c>
    </row>
    <row r="192" spans="1:28" x14ac:dyDescent="0.2">
      <c r="A192" t="s">
        <v>64</v>
      </c>
      <c r="B192" t="s">
        <v>65</v>
      </c>
      <c r="C192">
        <v>5</v>
      </c>
      <c r="D192">
        <v>1</v>
      </c>
      <c r="E192" s="40">
        <f>'Raw (R$)'!E192/'Raw (U$)'!$AC$1</f>
        <v>171.7791411042945</v>
      </c>
      <c r="F192" s="60">
        <f>'Raw (R$)'!F192/'Raw (U$)'!$AC$1</f>
        <v>0</v>
      </c>
      <c r="G192" s="60">
        <f>'Raw (R$)'!G192/'Raw (U$)'!$AC$1</f>
        <v>0</v>
      </c>
      <c r="H192" s="40">
        <f>'Raw (R$)'!H192/'Raw (U$)'!$AC$1</f>
        <v>0</v>
      </c>
      <c r="I192" s="40">
        <f>'Raw (R$)'!I192/'Raw (U$)'!$AC$1</f>
        <v>0</v>
      </c>
      <c r="J192" s="40">
        <f>'Raw (R$)'!J192/'Raw (U$)'!$AC$1</f>
        <v>0</v>
      </c>
      <c r="K192" s="40">
        <f>'Raw (R$)'!K192/'Raw (U$)'!$AC$1</f>
        <v>0</v>
      </c>
      <c r="L192" s="40">
        <f>'Raw (R$)'!L192/'Raw (U$)'!$AC$1</f>
        <v>0</v>
      </c>
      <c r="M192" s="40">
        <f>'Raw (R$)'!M192/'Raw (U$)'!$AC$1</f>
        <v>0</v>
      </c>
      <c r="N192" s="40">
        <f>'Raw (R$)'!N192/'Raw (U$)'!$AC$1</f>
        <v>7361.9631901840494</v>
      </c>
      <c r="O192" s="40">
        <f>'Raw (R$)'!O192/'Raw (U$)'!$AC$1</f>
        <v>0</v>
      </c>
      <c r="P192" s="40">
        <f>'Raw (R$)'!P192/'Raw (U$)'!$AC$1</f>
        <v>0</v>
      </c>
      <c r="Q192" s="40">
        <f>'Raw (R$)'!Q192/'Raw (U$)'!$AC$1</f>
        <v>0</v>
      </c>
      <c r="R192" s="40">
        <f>'Raw (R$)'!R192/'Raw (U$)'!$AC$1</f>
        <v>0</v>
      </c>
      <c r="S192" s="40">
        <f>'Raw (R$)'!S192/'Raw (U$)'!$AC$1</f>
        <v>0</v>
      </c>
      <c r="T192" s="40">
        <f>'Raw (R$)'!T192/'Raw (U$)'!$AC$1</f>
        <v>0</v>
      </c>
      <c r="U192" s="40">
        <f>'Raw (R$)'!U192/'Raw (U$)'!$AC$1</f>
        <v>0</v>
      </c>
      <c r="V192" s="40">
        <f>'Raw (R$)'!V192/'Raw (U$)'!$AC$1</f>
        <v>0</v>
      </c>
      <c r="W192" s="40">
        <f>'Raw (R$)'!W192/'Raw (U$)'!$AC$1</f>
        <v>0</v>
      </c>
      <c r="X192" s="40">
        <f>'Raw (R$)'!X192/'Raw (U$)'!$AC$1</f>
        <v>0</v>
      </c>
      <c r="Y192" s="40">
        <f>'Raw (R$)'!Y192/'Raw (U$)'!$AC$1</f>
        <v>0</v>
      </c>
      <c r="Z192" s="40">
        <f>'Raw (R$)'!Z192/'Raw (U$)'!$AC$1</f>
        <v>0</v>
      </c>
      <c r="AA192" s="40">
        <f>'Raw (R$)'!AA192/'Raw (U$)'!$AC$1</f>
        <v>7533.7423312883438</v>
      </c>
      <c r="AB192" t="s">
        <v>64</v>
      </c>
    </row>
    <row r="193" spans="1:28" x14ac:dyDescent="0.2">
      <c r="A193" t="s">
        <v>64</v>
      </c>
      <c r="B193" t="s">
        <v>64</v>
      </c>
      <c r="C193">
        <v>5</v>
      </c>
      <c r="D193">
        <v>1</v>
      </c>
      <c r="E193" s="40">
        <f>'Raw (R$)'!E193/'Raw (U$)'!$AC$1</f>
        <v>165.64417177914112</v>
      </c>
      <c r="F193" s="60">
        <f>'Raw (R$)'!F193/'Raw (U$)'!$AC$1</f>
        <v>0</v>
      </c>
      <c r="G193" s="60">
        <f>'Raw (R$)'!G193/'Raw (U$)'!$AC$1</f>
        <v>0</v>
      </c>
      <c r="H193" s="40">
        <f>'Raw (R$)'!H193/'Raw (U$)'!$AC$1</f>
        <v>0</v>
      </c>
      <c r="I193" s="40">
        <f>'Raw (R$)'!I193/'Raw (U$)'!$AC$1</f>
        <v>0</v>
      </c>
      <c r="J193" s="40">
        <f>'Raw (R$)'!J193/'Raw (U$)'!$AC$1</f>
        <v>0</v>
      </c>
      <c r="K193" s="40">
        <f>'Raw (R$)'!K193/'Raw (U$)'!$AC$1</f>
        <v>0</v>
      </c>
      <c r="L193" s="40">
        <f>'Raw (R$)'!L193/'Raw (U$)'!$AC$1</f>
        <v>0</v>
      </c>
      <c r="M193" s="40">
        <f>'Raw (R$)'!M193/'Raw (U$)'!$AC$1</f>
        <v>0</v>
      </c>
      <c r="N193" s="40">
        <f>'Raw (R$)'!N193/'Raw (U$)'!$AC$1</f>
        <v>196.31901840490798</v>
      </c>
      <c r="O193" s="40">
        <f>'Raw (R$)'!O193/'Raw (U$)'!$AC$1</f>
        <v>0</v>
      </c>
      <c r="P193" s="40">
        <f>'Raw (R$)'!P193/'Raw (U$)'!$AC$1</f>
        <v>0</v>
      </c>
      <c r="Q193" s="40">
        <f>'Raw (R$)'!Q193/'Raw (U$)'!$AC$1</f>
        <v>0</v>
      </c>
      <c r="R193" s="40">
        <f>'Raw (R$)'!R193/'Raw (U$)'!$AC$1</f>
        <v>0</v>
      </c>
      <c r="S193" s="40">
        <f>'Raw (R$)'!S193/'Raw (U$)'!$AC$1</f>
        <v>0</v>
      </c>
      <c r="T193" s="40">
        <f>'Raw (R$)'!T193/'Raw (U$)'!$AC$1</f>
        <v>0</v>
      </c>
      <c r="U193" s="40">
        <f>'Raw (R$)'!U193/'Raw (U$)'!$AC$1</f>
        <v>0</v>
      </c>
      <c r="V193" s="40">
        <f>'Raw (R$)'!V193/'Raw (U$)'!$AC$1</f>
        <v>888.34355828220862</v>
      </c>
      <c r="W193" s="40">
        <f>'Raw (R$)'!W193/'Raw (U$)'!$AC$1</f>
        <v>368.0981595092025</v>
      </c>
      <c r="X193" s="40">
        <f>'Raw (R$)'!X193/'Raw (U$)'!$AC$1</f>
        <v>868.71165644171788</v>
      </c>
      <c r="Y193" s="40">
        <f>'Raw (R$)'!Y193/'Raw (U$)'!$AC$1</f>
        <v>0</v>
      </c>
      <c r="Z193" s="40">
        <f>'Raw (R$)'!Z193/'Raw (U$)'!$AC$1</f>
        <v>0</v>
      </c>
      <c r="AA193" s="40">
        <f>'Raw (R$)'!AA193/'Raw (U$)'!$AC$1</f>
        <v>2487.1165644171779</v>
      </c>
      <c r="AB193" t="s">
        <v>64</v>
      </c>
    </row>
    <row r="194" spans="1:28" x14ac:dyDescent="0.2">
      <c r="A194" t="s">
        <v>64</v>
      </c>
      <c r="B194" t="s">
        <v>64</v>
      </c>
      <c r="C194">
        <v>5</v>
      </c>
      <c r="D194">
        <v>1</v>
      </c>
      <c r="E194" s="40">
        <f>'Raw (R$)'!E194/'Raw (U$)'!$AC$1</f>
        <v>18.404907975460123</v>
      </c>
      <c r="F194" s="60">
        <f>'Raw (R$)'!F194/'Raw (U$)'!$AC$1</f>
        <v>0</v>
      </c>
      <c r="G194" s="60">
        <f>'Raw (R$)'!G194/'Raw (U$)'!$AC$1</f>
        <v>0</v>
      </c>
      <c r="H194" s="40">
        <f>'Raw (R$)'!H194/'Raw (U$)'!$AC$1</f>
        <v>0</v>
      </c>
      <c r="I194" s="40">
        <f>'Raw (R$)'!I194/'Raw (U$)'!$AC$1</f>
        <v>0</v>
      </c>
      <c r="J194" s="40">
        <f>'Raw (R$)'!J194/'Raw (U$)'!$AC$1</f>
        <v>0</v>
      </c>
      <c r="K194" s="40">
        <f>'Raw (R$)'!K194/'Raw (U$)'!$AC$1</f>
        <v>0</v>
      </c>
      <c r="L194" s="40">
        <f>'Raw (R$)'!L194/'Raw (U$)'!$AC$1</f>
        <v>0</v>
      </c>
      <c r="M194" s="40">
        <f>'Raw (R$)'!M194/'Raw (U$)'!$AC$1</f>
        <v>0</v>
      </c>
      <c r="N194" s="40">
        <f>'Raw (R$)'!N194/'Raw (U$)'!$AC$1</f>
        <v>73.619631901840492</v>
      </c>
      <c r="O194" s="40">
        <f>'Raw (R$)'!O194/'Raw (U$)'!$AC$1</f>
        <v>0</v>
      </c>
      <c r="P194" s="40">
        <f>'Raw (R$)'!P194/'Raw (U$)'!$AC$1</f>
        <v>0</v>
      </c>
      <c r="Q194" s="40">
        <f>'Raw (R$)'!Q194/'Raw (U$)'!$AC$1</f>
        <v>0</v>
      </c>
      <c r="R194" s="40">
        <f>'Raw (R$)'!R194/'Raw (U$)'!$AC$1</f>
        <v>0</v>
      </c>
      <c r="S194" s="40">
        <f>'Raw (R$)'!S194/'Raw (U$)'!$AC$1</f>
        <v>0</v>
      </c>
      <c r="T194" s="40">
        <f>'Raw (R$)'!T194/'Raw (U$)'!$AC$1</f>
        <v>0</v>
      </c>
      <c r="U194" s="40">
        <f>'Raw (R$)'!U194/'Raw (U$)'!$AC$1</f>
        <v>0</v>
      </c>
      <c r="V194" s="40">
        <f>'Raw (R$)'!V194/'Raw (U$)'!$AC$1</f>
        <v>0</v>
      </c>
      <c r="W194" s="40">
        <f>'Raw (R$)'!W194/'Raw (U$)'!$AC$1</f>
        <v>0</v>
      </c>
      <c r="X194" s="40">
        <f>'Raw (R$)'!X194/'Raw (U$)'!$AC$1</f>
        <v>117.79141104294479</v>
      </c>
      <c r="Y194" s="40">
        <f>'Raw (R$)'!Y194/'Raw (U$)'!$AC$1</f>
        <v>5330.0613496932519</v>
      </c>
      <c r="Z194" s="40">
        <f>'Raw (R$)'!Z194/'Raw (U$)'!$AC$1</f>
        <v>153.37423312883436</v>
      </c>
      <c r="AA194" s="40">
        <f>'Raw (R$)'!AA194/'Raw (U$)'!$AC$1</f>
        <v>5693.251533742332</v>
      </c>
      <c r="AB194" t="s">
        <v>64</v>
      </c>
    </row>
    <row r="195" spans="1:28" x14ac:dyDescent="0.2">
      <c r="A195" t="s">
        <v>64</v>
      </c>
      <c r="B195" t="s">
        <v>66</v>
      </c>
      <c r="C195">
        <v>4</v>
      </c>
      <c r="D195">
        <v>1</v>
      </c>
      <c r="E195" s="40">
        <f>'Raw (R$)'!E195/'Raw (U$)'!$AC$1</f>
        <v>337.42331288343559</v>
      </c>
      <c r="F195" s="60">
        <f>'Raw (R$)'!F195/'Raw (U$)'!$AC$1</f>
        <v>0</v>
      </c>
      <c r="G195" s="60">
        <f>'Raw (R$)'!G195/'Raw (U$)'!$AC$1</f>
        <v>0</v>
      </c>
      <c r="H195" s="40">
        <f>'Raw (R$)'!H195/'Raw (U$)'!$AC$1</f>
        <v>0</v>
      </c>
      <c r="I195" s="40">
        <f>'Raw (R$)'!I195/'Raw (U$)'!$AC$1</f>
        <v>0</v>
      </c>
      <c r="J195" s="40">
        <f>'Raw (R$)'!J195/'Raw (U$)'!$AC$1</f>
        <v>0</v>
      </c>
      <c r="K195" s="40">
        <f>'Raw (R$)'!K195/'Raw (U$)'!$AC$1</f>
        <v>0</v>
      </c>
      <c r="L195" s="40">
        <f>'Raw (R$)'!L195/'Raw (U$)'!$AC$1</f>
        <v>0</v>
      </c>
      <c r="M195" s="40">
        <f>'Raw (R$)'!M195/'Raw (U$)'!$AC$1</f>
        <v>0</v>
      </c>
      <c r="N195" s="40">
        <f>'Raw (R$)'!N195/'Raw (U$)'!$AC$1</f>
        <v>0</v>
      </c>
      <c r="O195" s="40">
        <f>'Raw (R$)'!O195/'Raw (U$)'!$AC$1</f>
        <v>0</v>
      </c>
      <c r="P195" s="40">
        <f>'Raw (R$)'!P195/'Raw (U$)'!$AC$1</f>
        <v>0</v>
      </c>
      <c r="Q195" s="40">
        <f>'Raw (R$)'!Q195/'Raw (U$)'!$AC$1</f>
        <v>0</v>
      </c>
      <c r="R195" s="40">
        <f>'Raw (R$)'!R195/'Raw (U$)'!$AC$1</f>
        <v>0</v>
      </c>
      <c r="S195" s="40">
        <f>'Raw (R$)'!S195/'Raw (U$)'!$AC$1</f>
        <v>0</v>
      </c>
      <c r="T195" s="40">
        <f>'Raw (R$)'!T195/'Raw (U$)'!$AC$1</f>
        <v>0</v>
      </c>
      <c r="U195" s="40">
        <f>'Raw (R$)'!U195/'Raw (U$)'!$AC$1</f>
        <v>331.28834355828224</v>
      </c>
      <c r="V195" s="40">
        <f>'Raw (R$)'!V195/'Raw (U$)'!$AC$1</f>
        <v>888.34355828220862</v>
      </c>
      <c r="W195" s="40">
        <f>'Raw (R$)'!W195/'Raw (U$)'!$AC$1</f>
        <v>0</v>
      </c>
      <c r="X195" s="40">
        <f>'Raw (R$)'!X195/'Raw (U$)'!$AC$1</f>
        <v>493.25153374233133</v>
      </c>
      <c r="Y195" s="40">
        <f>'Raw (R$)'!Y195/'Raw (U$)'!$AC$1</f>
        <v>0</v>
      </c>
      <c r="Z195" s="40">
        <f>'Raw (R$)'!Z195/'Raw (U$)'!$AC$1</f>
        <v>0</v>
      </c>
      <c r="AA195" s="40">
        <f>'Raw (R$)'!AA195/'Raw (U$)'!$AC$1</f>
        <v>2050.3067484662579</v>
      </c>
      <c r="AB195" t="s">
        <v>64</v>
      </c>
    </row>
    <row r="196" spans="1:28" x14ac:dyDescent="0.2">
      <c r="A196" t="s">
        <v>64</v>
      </c>
      <c r="B196" t="s">
        <v>66</v>
      </c>
      <c r="C196">
        <v>6</v>
      </c>
      <c r="D196">
        <v>1</v>
      </c>
      <c r="E196" s="40">
        <f>'Raw (R$)'!E196/'Raw (U$)'!$AC$1</f>
        <v>171.7791411042945</v>
      </c>
      <c r="F196" s="60">
        <f>'Raw (R$)'!F196/'Raw (U$)'!$AC$1</f>
        <v>0</v>
      </c>
      <c r="G196" s="60">
        <f>'Raw (R$)'!G196/'Raw (U$)'!$AC$1</f>
        <v>0</v>
      </c>
      <c r="H196" s="40">
        <f>'Raw (R$)'!H196/'Raw (U$)'!$AC$1</f>
        <v>0</v>
      </c>
      <c r="I196" s="40">
        <f>'Raw (R$)'!I196/'Raw (U$)'!$AC$1</f>
        <v>1226.9938650306749</v>
      </c>
      <c r="J196" s="40">
        <f>'Raw (R$)'!J196/'Raw (U$)'!$AC$1</f>
        <v>0</v>
      </c>
      <c r="K196" s="40">
        <f>'Raw (R$)'!K196/'Raw (U$)'!$AC$1</f>
        <v>0</v>
      </c>
      <c r="L196" s="40">
        <f>'Raw (R$)'!L196/'Raw (U$)'!$AC$1</f>
        <v>0</v>
      </c>
      <c r="M196" s="40">
        <f>'Raw (R$)'!M196/'Raw (U$)'!$AC$1</f>
        <v>61.349693251533743</v>
      </c>
      <c r="N196" s="40">
        <f>'Raw (R$)'!N196/'Raw (U$)'!$AC$1</f>
        <v>736.19631901840501</v>
      </c>
      <c r="O196" s="40">
        <f>'Raw (R$)'!O196/'Raw (U$)'!$AC$1</f>
        <v>0</v>
      </c>
      <c r="P196" s="40">
        <f>'Raw (R$)'!P196/'Raw (U$)'!$AC$1</f>
        <v>0</v>
      </c>
      <c r="Q196" s="40">
        <f>'Raw (R$)'!Q196/'Raw (U$)'!$AC$1</f>
        <v>0</v>
      </c>
      <c r="R196" s="40">
        <f>'Raw (R$)'!R196/'Raw (U$)'!$AC$1</f>
        <v>0</v>
      </c>
      <c r="S196" s="40">
        <f>'Raw (R$)'!S196/'Raw (U$)'!$AC$1</f>
        <v>0</v>
      </c>
      <c r="T196" s="40">
        <f>'Raw (R$)'!T196/'Raw (U$)'!$AC$1</f>
        <v>0</v>
      </c>
      <c r="U196" s="40">
        <f>'Raw (R$)'!U196/'Raw (U$)'!$AC$1</f>
        <v>92.024539877300626</v>
      </c>
      <c r="V196" s="40">
        <f>'Raw (R$)'!V196/'Raw (U$)'!$AC$1</f>
        <v>888.34355828220862</v>
      </c>
      <c r="W196" s="40">
        <f>'Raw (R$)'!W196/'Raw (U$)'!$AC$1</f>
        <v>368.0981595092025</v>
      </c>
      <c r="X196" s="40">
        <f>'Raw (R$)'!X196/'Raw (U$)'!$AC$1</f>
        <v>633.1288343558283</v>
      </c>
      <c r="Y196" s="40">
        <f>'Raw (R$)'!Y196/'Raw (U$)'!$AC$1</f>
        <v>0</v>
      </c>
      <c r="Z196" s="40">
        <f>'Raw (R$)'!Z196/'Raw (U$)'!$AC$1</f>
        <v>0</v>
      </c>
      <c r="AA196" s="40">
        <f>'Raw (R$)'!AA196/'Raw (U$)'!$AC$1</f>
        <v>4177.9141104294486</v>
      </c>
      <c r="AB196" t="s">
        <v>64</v>
      </c>
    </row>
    <row r="197" spans="1:28" x14ac:dyDescent="0.2">
      <c r="A197" t="s">
        <v>64</v>
      </c>
      <c r="B197" t="s">
        <v>67</v>
      </c>
      <c r="C197">
        <v>8</v>
      </c>
      <c r="D197">
        <v>1</v>
      </c>
      <c r="E197" s="40">
        <f>'Raw (R$)'!E197/'Raw (U$)'!$AC$1</f>
        <v>1177.9141104294479</v>
      </c>
      <c r="F197" s="60">
        <f>'Raw (R$)'!F197/'Raw (U$)'!$AC$1</f>
        <v>0</v>
      </c>
      <c r="G197" s="60">
        <f>'Raw (R$)'!G197/'Raw (U$)'!$AC$1</f>
        <v>0</v>
      </c>
      <c r="H197" s="40">
        <f>'Raw (R$)'!H197/'Raw (U$)'!$AC$1</f>
        <v>0</v>
      </c>
      <c r="I197" s="40">
        <f>'Raw (R$)'!I197/'Raw (U$)'!$AC$1</f>
        <v>184.04907975460125</v>
      </c>
      <c r="J197" s="40">
        <f>'Raw (R$)'!J197/'Raw (U$)'!$AC$1</f>
        <v>0</v>
      </c>
      <c r="K197" s="40">
        <f>'Raw (R$)'!K197/'Raw (U$)'!$AC$1</f>
        <v>0</v>
      </c>
      <c r="L197" s="40">
        <f>'Raw (R$)'!L197/'Raw (U$)'!$AC$1</f>
        <v>0</v>
      </c>
      <c r="M197" s="40">
        <f>'Raw (R$)'!M197/'Raw (U$)'!$AC$1</f>
        <v>0</v>
      </c>
      <c r="N197" s="40">
        <f>'Raw (R$)'!N197/'Raw (U$)'!$AC$1</f>
        <v>0</v>
      </c>
      <c r="O197" s="40">
        <f>'Raw (R$)'!O197/'Raw (U$)'!$AC$1</f>
        <v>0</v>
      </c>
      <c r="P197" s="40">
        <f>'Raw (R$)'!P197/'Raw (U$)'!$AC$1</f>
        <v>0</v>
      </c>
      <c r="Q197" s="40">
        <f>'Raw (R$)'!Q197/'Raw (U$)'!$AC$1</f>
        <v>0</v>
      </c>
      <c r="R197" s="40">
        <f>'Raw (R$)'!R197/'Raw (U$)'!$AC$1</f>
        <v>0</v>
      </c>
      <c r="S197" s="40">
        <f>'Raw (R$)'!S197/'Raw (U$)'!$AC$1</f>
        <v>0</v>
      </c>
      <c r="T197" s="40">
        <f>'Raw (R$)'!T197/'Raw (U$)'!$AC$1</f>
        <v>0</v>
      </c>
      <c r="U197" s="40">
        <f>'Raw (R$)'!U197/'Raw (U$)'!$AC$1</f>
        <v>0</v>
      </c>
      <c r="V197" s="40">
        <f>'Raw (R$)'!V197/'Raw (U$)'!$AC$1</f>
        <v>0</v>
      </c>
      <c r="W197" s="40">
        <f>'Raw (R$)'!W197/'Raw (U$)'!$AC$1</f>
        <v>0</v>
      </c>
      <c r="X197" s="40">
        <f>'Raw (R$)'!X197/'Raw (U$)'!$AC$1</f>
        <v>876.07361963190192</v>
      </c>
      <c r="Y197" s="40">
        <f>'Raw (R$)'!Y197/'Raw (U$)'!$AC$1</f>
        <v>0</v>
      </c>
      <c r="Z197" s="40">
        <f>'Raw (R$)'!Z197/'Raw (U$)'!$AC$1</f>
        <v>0</v>
      </c>
      <c r="AA197" s="40">
        <f>'Raw (R$)'!AA197/'Raw (U$)'!$AC$1</f>
        <v>2238.0368098159511</v>
      </c>
      <c r="AB197" t="s">
        <v>64</v>
      </c>
    </row>
    <row r="198" spans="1:28" x14ac:dyDescent="0.2">
      <c r="A198" t="s">
        <v>64</v>
      </c>
      <c r="B198" t="s">
        <v>68</v>
      </c>
      <c r="C198">
        <v>6</v>
      </c>
      <c r="D198">
        <v>1</v>
      </c>
      <c r="E198" s="40">
        <f>'Raw (R$)'!E198/'Raw (U$)'!$AC$1</f>
        <v>24.539877300613497</v>
      </c>
      <c r="F198" s="60">
        <f>'Raw (R$)'!F198/'Raw (U$)'!$AC$1</f>
        <v>0</v>
      </c>
      <c r="G198" s="60">
        <f>'Raw (R$)'!G198/'Raw (U$)'!$AC$1</f>
        <v>0</v>
      </c>
      <c r="H198" s="40">
        <f>'Raw (R$)'!H198/'Raw (U$)'!$AC$1</f>
        <v>0</v>
      </c>
      <c r="I198" s="40">
        <f>'Raw (R$)'!I198/'Raw (U$)'!$AC$1</f>
        <v>368.0981595092025</v>
      </c>
      <c r="J198" s="40">
        <f>'Raw (R$)'!J198/'Raw (U$)'!$AC$1</f>
        <v>0</v>
      </c>
      <c r="K198" s="40">
        <f>'Raw (R$)'!K198/'Raw (U$)'!$AC$1</f>
        <v>0</v>
      </c>
      <c r="L198" s="40">
        <f>'Raw (R$)'!L198/'Raw (U$)'!$AC$1</f>
        <v>0</v>
      </c>
      <c r="M198" s="40">
        <f>'Raw (R$)'!M198/'Raw (U$)'!$AC$1</f>
        <v>0</v>
      </c>
      <c r="N198" s="40">
        <f>'Raw (R$)'!N198/'Raw (U$)'!$AC$1</f>
        <v>0</v>
      </c>
      <c r="O198" s="40">
        <f>'Raw (R$)'!O198/'Raw (U$)'!$AC$1</f>
        <v>0</v>
      </c>
      <c r="P198" s="40">
        <f>'Raw (R$)'!P198/'Raw (U$)'!$AC$1</f>
        <v>0</v>
      </c>
      <c r="Q198" s="40">
        <f>'Raw (R$)'!Q198/'Raw (U$)'!$AC$1</f>
        <v>0</v>
      </c>
      <c r="R198" s="40">
        <f>'Raw (R$)'!R198/'Raw (U$)'!$AC$1</f>
        <v>0</v>
      </c>
      <c r="S198" s="40">
        <f>'Raw (R$)'!S198/'Raw (U$)'!$AC$1</f>
        <v>0</v>
      </c>
      <c r="T198" s="40">
        <f>'Raw (R$)'!T198/'Raw (U$)'!$AC$1</f>
        <v>0</v>
      </c>
      <c r="U198" s="40">
        <f>'Raw (R$)'!U198/'Raw (U$)'!$AC$1</f>
        <v>110.42944785276075</v>
      </c>
      <c r="V198" s="40">
        <f>'Raw (R$)'!V198/'Raw (U$)'!$AC$1</f>
        <v>0</v>
      </c>
      <c r="W198" s="40">
        <f>'Raw (R$)'!W198/'Raw (U$)'!$AC$1</f>
        <v>368.0981595092025</v>
      </c>
      <c r="X198" s="40">
        <f>'Raw (R$)'!X198/'Raw (U$)'!$AC$1</f>
        <v>728.83435582822085</v>
      </c>
      <c r="Y198" s="40">
        <f>'Raw (R$)'!Y198/'Raw (U$)'!$AC$1</f>
        <v>0</v>
      </c>
      <c r="Z198" s="40">
        <f>'Raw (R$)'!Z198/'Raw (U$)'!$AC$1</f>
        <v>0</v>
      </c>
      <c r="AA198" s="40">
        <f>'Raw (R$)'!AA198/'Raw (U$)'!$AC$1</f>
        <v>1600</v>
      </c>
      <c r="AB198" t="s">
        <v>64</v>
      </c>
    </row>
    <row r="199" spans="1:28" x14ac:dyDescent="0.2">
      <c r="A199" t="s">
        <v>64</v>
      </c>
      <c r="B199" t="s">
        <v>68</v>
      </c>
      <c r="C199">
        <v>7</v>
      </c>
      <c r="D199">
        <v>1</v>
      </c>
      <c r="E199" s="40">
        <f>'Raw (R$)'!E199/'Raw (U$)'!$AC$1</f>
        <v>269.93865030674846</v>
      </c>
      <c r="F199" s="60">
        <f>'Raw (R$)'!F199/'Raw (U$)'!$AC$1</f>
        <v>0</v>
      </c>
      <c r="G199" s="60">
        <f>'Raw (R$)'!G199/'Raw (U$)'!$AC$1</f>
        <v>0</v>
      </c>
      <c r="H199" s="40">
        <f>'Raw (R$)'!H199/'Raw (U$)'!$AC$1</f>
        <v>0</v>
      </c>
      <c r="I199" s="40">
        <f>'Raw (R$)'!I199/'Raw (U$)'!$AC$1</f>
        <v>0</v>
      </c>
      <c r="J199" s="40">
        <f>'Raw (R$)'!J199/'Raw (U$)'!$AC$1</f>
        <v>0</v>
      </c>
      <c r="K199" s="40">
        <f>'Raw (R$)'!K199/'Raw (U$)'!$AC$1</f>
        <v>0</v>
      </c>
      <c r="L199" s="40">
        <f>'Raw (R$)'!L199/'Raw (U$)'!$AC$1</f>
        <v>0</v>
      </c>
      <c r="M199" s="40">
        <f>'Raw (R$)'!M199/'Raw (U$)'!$AC$1</f>
        <v>0</v>
      </c>
      <c r="N199" s="40">
        <f>'Raw (R$)'!N199/'Raw (U$)'!$AC$1</f>
        <v>2760.7361963190187</v>
      </c>
      <c r="O199" s="40">
        <f>'Raw (R$)'!O199/'Raw (U$)'!$AC$1</f>
        <v>0</v>
      </c>
      <c r="P199" s="40">
        <f>'Raw (R$)'!P199/'Raw (U$)'!$AC$1</f>
        <v>0</v>
      </c>
      <c r="Q199" s="40">
        <f>'Raw (R$)'!Q199/'Raw (U$)'!$AC$1</f>
        <v>0</v>
      </c>
      <c r="R199" s="40">
        <f>'Raw (R$)'!R199/'Raw (U$)'!$AC$1</f>
        <v>0</v>
      </c>
      <c r="S199" s="40">
        <f>'Raw (R$)'!S199/'Raw (U$)'!$AC$1</f>
        <v>0</v>
      </c>
      <c r="T199" s="40">
        <f>'Raw (R$)'!T199/'Raw (U$)'!$AC$1</f>
        <v>0</v>
      </c>
      <c r="U199" s="40">
        <f>'Raw (R$)'!U199/'Raw (U$)'!$AC$1</f>
        <v>276.07361963190186</v>
      </c>
      <c r="V199" s="40">
        <f>'Raw (R$)'!V199/'Raw (U$)'!$AC$1</f>
        <v>888.34355828220862</v>
      </c>
      <c r="W199" s="40">
        <f>'Raw (R$)'!W199/'Raw (U$)'!$AC$1</f>
        <v>368.0981595092025</v>
      </c>
      <c r="X199" s="40">
        <f>'Raw (R$)'!X199/'Raw (U$)'!$AC$1</f>
        <v>1089.5705521472394</v>
      </c>
      <c r="Y199" s="40">
        <f>'Raw (R$)'!Y199/'Raw (U$)'!$AC$1</f>
        <v>0</v>
      </c>
      <c r="Z199" s="40">
        <f>'Raw (R$)'!Z199/'Raw (U$)'!$AC$1</f>
        <v>0</v>
      </c>
      <c r="AA199" s="40">
        <f>'Raw (R$)'!AA199/'Raw (U$)'!$AC$1</f>
        <v>5652.7607361963192</v>
      </c>
      <c r="AB199" t="s">
        <v>64</v>
      </c>
    </row>
    <row r="200" spans="1:28" x14ac:dyDescent="0.2">
      <c r="A200" t="s">
        <v>64</v>
      </c>
      <c r="B200" t="s">
        <v>66</v>
      </c>
      <c r="C200">
        <v>6</v>
      </c>
      <c r="D200">
        <v>1</v>
      </c>
      <c r="E200" s="40">
        <f>'Raw (R$)'!E200/'Raw (U$)'!$AC$1</f>
        <v>79.75460122699387</v>
      </c>
      <c r="F200" s="60">
        <f>'Raw (R$)'!F200/'Raw (U$)'!$AC$1</f>
        <v>0</v>
      </c>
      <c r="G200" s="60">
        <f>'Raw (R$)'!G200/'Raw (U$)'!$AC$1</f>
        <v>0</v>
      </c>
      <c r="H200" s="40">
        <f>'Raw (R$)'!H200/'Raw (U$)'!$AC$1</f>
        <v>0</v>
      </c>
      <c r="I200" s="40">
        <f>'Raw (R$)'!I200/'Raw (U$)'!$AC$1</f>
        <v>490.79754601226995</v>
      </c>
      <c r="J200" s="40">
        <f>'Raw (R$)'!J200/'Raw (U$)'!$AC$1</f>
        <v>0</v>
      </c>
      <c r="K200" s="40">
        <f>'Raw (R$)'!K200/'Raw (U$)'!$AC$1</f>
        <v>0</v>
      </c>
      <c r="L200" s="40">
        <f>'Raw (R$)'!L200/'Raw (U$)'!$AC$1</f>
        <v>0</v>
      </c>
      <c r="M200" s="40">
        <f>'Raw (R$)'!M200/'Raw (U$)'!$AC$1</f>
        <v>0</v>
      </c>
      <c r="N200" s="40">
        <f>'Raw (R$)'!N200/'Raw (U$)'!$AC$1</f>
        <v>276.07361963190186</v>
      </c>
      <c r="O200" s="40">
        <f>'Raw (R$)'!O200/'Raw (U$)'!$AC$1</f>
        <v>0</v>
      </c>
      <c r="P200" s="40">
        <f>'Raw (R$)'!P200/'Raw (U$)'!$AC$1</f>
        <v>0</v>
      </c>
      <c r="Q200" s="40">
        <f>'Raw (R$)'!Q200/'Raw (U$)'!$AC$1</f>
        <v>0</v>
      </c>
      <c r="R200" s="40">
        <f>'Raw (R$)'!R200/'Raw (U$)'!$AC$1</f>
        <v>0</v>
      </c>
      <c r="S200" s="40">
        <f>'Raw (R$)'!S200/'Raw (U$)'!$AC$1</f>
        <v>0</v>
      </c>
      <c r="T200" s="40">
        <f>'Raw (R$)'!T200/'Raw (U$)'!$AC$1</f>
        <v>0</v>
      </c>
      <c r="U200" s="40">
        <f>'Raw (R$)'!U200/'Raw (U$)'!$AC$1</f>
        <v>429.44785276073623</v>
      </c>
      <c r="V200" s="40">
        <f>'Raw (R$)'!V200/'Raw (U$)'!$AC$1</f>
        <v>1776.6871165644172</v>
      </c>
      <c r="W200" s="40">
        <f>'Raw (R$)'!W200/'Raw (U$)'!$AC$1</f>
        <v>368.0981595092025</v>
      </c>
      <c r="X200" s="40">
        <f>'Raw (R$)'!X200/'Raw (U$)'!$AC$1</f>
        <v>559.50920245398777</v>
      </c>
      <c r="Y200" s="40">
        <f>'Raw (R$)'!Y200/'Raw (U$)'!$AC$1</f>
        <v>0</v>
      </c>
      <c r="Z200" s="40">
        <f>'Raw (R$)'!Z200/'Raw (U$)'!$AC$1</f>
        <v>0</v>
      </c>
      <c r="AA200" s="40">
        <f>'Raw (R$)'!AA200/'Raw (U$)'!$AC$1</f>
        <v>3980.3680981595094</v>
      </c>
      <c r="AB200" t="s">
        <v>64</v>
      </c>
    </row>
    <row r="201" spans="1:28" x14ac:dyDescent="0.2">
      <c r="A201" t="s">
        <v>64</v>
      </c>
      <c r="B201" t="s">
        <v>68</v>
      </c>
      <c r="C201">
        <v>8</v>
      </c>
      <c r="D201">
        <v>1</v>
      </c>
      <c r="E201" s="40">
        <f>'Raw (R$)'!E201/'Raw (U$)'!$AC$1</f>
        <v>188.95705521472394</v>
      </c>
      <c r="F201" s="60">
        <f>'Raw (R$)'!F201/'Raw (U$)'!$AC$1</f>
        <v>0</v>
      </c>
      <c r="G201" s="60">
        <f>'Raw (R$)'!G201/'Raw (U$)'!$AC$1</f>
        <v>0</v>
      </c>
      <c r="H201" s="40">
        <f>'Raw (R$)'!H201/'Raw (U$)'!$AC$1</f>
        <v>0</v>
      </c>
      <c r="I201" s="40">
        <f>'Raw (R$)'!I201/'Raw (U$)'!$AC$1</f>
        <v>0</v>
      </c>
      <c r="J201" s="40">
        <f>'Raw (R$)'!J201/'Raw (U$)'!$AC$1</f>
        <v>0</v>
      </c>
      <c r="K201" s="40">
        <f>'Raw (R$)'!K201/'Raw (U$)'!$AC$1</f>
        <v>0</v>
      </c>
      <c r="L201" s="40">
        <f>'Raw (R$)'!L201/'Raw (U$)'!$AC$1</f>
        <v>0</v>
      </c>
      <c r="M201" s="40">
        <f>'Raw (R$)'!M201/'Raw (U$)'!$AC$1</f>
        <v>0</v>
      </c>
      <c r="N201" s="40">
        <f>'Raw (R$)'!N201/'Raw (U$)'!$AC$1</f>
        <v>0</v>
      </c>
      <c r="O201" s="40">
        <f>'Raw (R$)'!O201/'Raw (U$)'!$AC$1</f>
        <v>0</v>
      </c>
      <c r="P201" s="40">
        <f>'Raw (R$)'!P201/'Raw (U$)'!$AC$1</f>
        <v>0</v>
      </c>
      <c r="Q201" s="40">
        <f>'Raw (R$)'!Q201/'Raw (U$)'!$AC$1</f>
        <v>0</v>
      </c>
      <c r="R201" s="40">
        <f>'Raw (R$)'!R201/'Raw (U$)'!$AC$1</f>
        <v>0</v>
      </c>
      <c r="S201" s="40">
        <f>'Raw (R$)'!S201/'Raw (U$)'!$AC$1</f>
        <v>0</v>
      </c>
      <c r="T201" s="40">
        <f>'Raw (R$)'!T201/'Raw (U$)'!$AC$1</f>
        <v>0</v>
      </c>
      <c r="U201" s="40">
        <f>'Raw (R$)'!U201/'Raw (U$)'!$AC$1</f>
        <v>0</v>
      </c>
      <c r="V201" s="40">
        <f>'Raw (R$)'!V201/'Raw (U$)'!$AC$1</f>
        <v>888.34355828220862</v>
      </c>
      <c r="W201" s="40">
        <f>'Raw (R$)'!W201/'Raw (U$)'!$AC$1</f>
        <v>368.0981595092025</v>
      </c>
      <c r="X201" s="40">
        <f>'Raw (R$)'!X201/'Raw (U$)'!$AC$1</f>
        <v>1251.5337423312885</v>
      </c>
      <c r="Y201" s="40">
        <f>'Raw (R$)'!Y201/'Raw (U$)'!$AC$1</f>
        <v>0</v>
      </c>
      <c r="Z201" s="40">
        <f>'Raw (R$)'!Z201/'Raw (U$)'!$AC$1</f>
        <v>0</v>
      </c>
      <c r="AA201" s="40">
        <f>'Raw (R$)'!AA201/'Raw (U$)'!$AC$1</f>
        <v>2696.9325153374234</v>
      </c>
      <c r="AB201" t="s">
        <v>64</v>
      </c>
    </row>
    <row r="202" spans="1:28" x14ac:dyDescent="0.2">
      <c r="A202" t="s">
        <v>64</v>
      </c>
      <c r="B202" t="s">
        <v>64</v>
      </c>
      <c r="C202">
        <v>8</v>
      </c>
      <c r="D202">
        <v>1</v>
      </c>
      <c r="E202" s="40">
        <f>'Raw (R$)'!E202/'Raw (U$)'!$AC$1</f>
        <v>133.43558282208591</v>
      </c>
      <c r="F202" s="60">
        <f>'Raw (R$)'!F202/'Raw (U$)'!$AC$1</f>
        <v>0</v>
      </c>
      <c r="G202" s="60">
        <f>'Raw (R$)'!G202/'Raw (U$)'!$AC$1</f>
        <v>0</v>
      </c>
      <c r="H202" s="40">
        <f>'Raw (R$)'!H202/'Raw (U$)'!$AC$1</f>
        <v>0</v>
      </c>
      <c r="I202" s="40">
        <f>'Raw (R$)'!I202/'Raw (U$)'!$AC$1</f>
        <v>0</v>
      </c>
      <c r="J202" s="40">
        <f>'Raw (R$)'!J202/'Raw (U$)'!$AC$1</f>
        <v>92.024539877300626</v>
      </c>
      <c r="K202" s="40">
        <f>'Raw (R$)'!K202/'Raw (U$)'!$AC$1</f>
        <v>0</v>
      </c>
      <c r="L202" s="40">
        <f>'Raw (R$)'!L202/'Raw (U$)'!$AC$1</f>
        <v>0</v>
      </c>
      <c r="M202" s="40">
        <f>'Raw (R$)'!M202/'Raw (U$)'!$AC$1</f>
        <v>0</v>
      </c>
      <c r="N202" s="40">
        <f>'Raw (R$)'!N202/'Raw (U$)'!$AC$1</f>
        <v>184.04907975460125</v>
      </c>
      <c r="O202" s="40">
        <f>'Raw (R$)'!O202/'Raw (U$)'!$AC$1</f>
        <v>0</v>
      </c>
      <c r="P202" s="40">
        <f>'Raw (R$)'!P202/'Raw (U$)'!$AC$1</f>
        <v>0</v>
      </c>
      <c r="Q202" s="40">
        <f>'Raw (R$)'!Q202/'Raw (U$)'!$AC$1</f>
        <v>0</v>
      </c>
      <c r="R202" s="40">
        <f>'Raw (R$)'!R202/'Raw (U$)'!$AC$1</f>
        <v>0</v>
      </c>
      <c r="S202" s="40">
        <f>'Raw (R$)'!S202/'Raw (U$)'!$AC$1</f>
        <v>0</v>
      </c>
      <c r="T202" s="40">
        <f>'Raw (R$)'!T202/'Raw (U$)'!$AC$1</f>
        <v>0</v>
      </c>
      <c r="U202" s="40">
        <f>'Raw (R$)'!U202/'Raw (U$)'!$AC$1</f>
        <v>0</v>
      </c>
      <c r="V202" s="40">
        <f>'Raw (R$)'!V202/'Raw (U$)'!$AC$1</f>
        <v>0</v>
      </c>
      <c r="W202" s="40">
        <f>'Raw (R$)'!W202/'Raw (U$)'!$AC$1</f>
        <v>368.0981595092025</v>
      </c>
      <c r="X202" s="40">
        <f>'Raw (R$)'!X202/'Raw (U$)'!$AC$1</f>
        <v>971.77914110429458</v>
      </c>
      <c r="Y202" s="40">
        <f>'Raw (R$)'!Y202/'Raw (U$)'!$AC$1</f>
        <v>2665.030674846626</v>
      </c>
      <c r="Z202" s="40">
        <f>'Raw (R$)'!Z202/'Raw (U$)'!$AC$1</f>
        <v>0</v>
      </c>
      <c r="AA202" s="40">
        <f>'Raw (R$)'!AA202/'Raw (U$)'!$AC$1</f>
        <v>4414.4171779141107</v>
      </c>
      <c r="AB202" t="s">
        <v>64</v>
      </c>
    </row>
    <row r="203" spans="1:28" x14ac:dyDescent="0.2">
      <c r="A203" t="s">
        <v>64</v>
      </c>
      <c r="B203" t="s">
        <v>69</v>
      </c>
      <c r="C203">
        <v>3</v>
      </c>
      <c r="D203">
        <v>1</v>
      </c>
      <c r="E203" s="40">
        <f>'Raw (R$)'!E203/'Raw (U$)'!$AC$1</f>
        <v>225.76687116564418</v>
      </c>
      <c r="F203" s="60">
        <f>'Raw (R$)'!F203/'Raw (U$)'!$AC$1</f>
        <v>0</v>
      </c>
      <c r="G203" s="60">
        <f>'Raw (R$)'!G203/'Raw (U$)'!$AC$1</f>
        <v>0</v>
      </c>
      <c r="H203" s="40">
        <f>'Raw (R$)'!H203/'Raw (U$)'!$AC$1</f>
        <v>0</v>
      </c>
      <c r="I203" s="40">
        <f>'Raw (R$)'!I203/'Raw (U$)'!$AC$1</f>
        <v>0</v>
      </c>
      <c r="J203" s="40">
        <f>'Raw (R$)'!J203/'Raw (U$)'!$AC$1</f>
        <v>0</v>
      </c>
      <c r="K203" s="40">
        <f>'Raw (R$)'!K203/'Raw (U$)'!$AC$1</f>
        <v>0</v>
      </c>
      <c r="L203" s="40">
        <f>'Raw (R$)'!L203/'Raw (U$)'!$AC$1</f>
        <v>0</v>
      </c>
      <c r="M203" s="40">
        <f>'Raw (R$)'!M203/'Raw (U$)'!$AC$1</f>
        <v>0</v>
      </c>
      <c r="N203" s="40">
        <f>'Raw (R$)'!N203/'Raw (U$)'!$AC$1</f>
        <v>1413.4969325153374</v>
      </c>
      <c r="O203" s="40">
        <f>'Raw (R$)'!O203/'Raw (U$)'!$AC$1</f>
        <v>0</v>
      </c>
      <c r="P203" s="40">
        <f>'Raw (R$)'!P203/'Raw (U$)'!$AC$1</f>
        <v>0</v>
      </c>
      <c r="Q203" s="40">
        <f>'Raw (R$)'!Q203/'Raw (U$)'!$AC$1</f>
        <v>0</v>
      </c>
      <c r="R203" s="40">
        <f>'Raw (R$)'!R203/'Raw (U$)'!$AC$1</f>
        <v>0</v>
      </c>
      <c r="S203" s="40">
        <f>'Raw (R$)'!S203/'Raw (U$)'!$AC$1</f>
        <v>0</v>
      </c>
      <c r="T203" s="40">
        <f>'Raw (R$)'!T203/'Raw (U$)'!$AC$1</f>
        <v>0</v>
      </c>
      <c r="U203" s="40">
        <f>'Raw (R$)'!U203/'Raw (U$)'!$AC$1</f>
        <v>1004.9079754601228</v>
      </c>
      <c r="V203" s="40">
        <f>'Raw (R$)'!V203/'Raw (U$)'!$AC$1</f>
        <v>0</v>
      </c>
      <c r="W203" s="40">
        <f>'Raw (R$)'!W203/'Raw (U$)'!$AC$1</f>
        <v>368.0981595092025</v>
      </c>
      <c r="X203" s="40">
        <f>'Raw (R$)'!X203/'Raw (U$)'!$AC$1</f>
        <v>412.26993865030676</v>
      </c>
      <c r="Y203" s="40">
        <f>'Raw (R$)'!Y203/'Raw (U$)'!$AC$1</f>
        <v>0</v>
      </c>
      <c r="Z203" s="40">
        <f>'Raw (R$)'!Z203/'Raw (U$)'!$AC$1</f>
        <v>0</v>
      </c>
      <c r="AA203" s="40">
        <f>'Raw (R$)'!AA203/'Raw (U$)'!$AC$1</f>
        <v>3424.5398773006136</v>
      </c>
      <c r="AB203" t="s">
        <v>64</v>
      </c>
    </row>
    <row r="204" spans="1:28" x14ac:dyDescent="0.2">
      <c r="A204" t="s">
        <v>64</v>
      </c>
      <c r="B204" t="s">
        <v>66</v>
      </c>
      <c r="C204">
        <v>3</v>
      </c>
      <c r="D204">
        <v>1</v>
      </c>
      <c r="E204" s="40">
        <f>'Raw (R$)'!E204/'Raw (U$)'!$AC$1</f>
        <v>364.41717791411043</v>
      </c>
      <c r="F204" s="60">
        <f>'Raw (R$)'!F204/'Raw (U$)'!$AC$1</f>
        <v>0</v>
      </c>
      <c r="G204" s="60">
        <f>'Raw (R$)'!G204/'Raw (U$)'!$AC$1</f>
        <v>0</v>
      </c>
      <c r="H204" s="40">
        <f>'Raw (R$)'!H204/'Raw (U$)'!$AC$1</f>
        <v>0</v>
      </c>
      <c r="I204" s="40">
        <f>'Raw (R$)'!I204/'Raw (U$)'!$AC$1</f>
        <v>1472.39263803681</v>
      </c>
      <c r="J204" s="40">
        <f>'Raw (R$)'!J204/'Raw (U$)'!$AC$1</f>
        <v>0</v>
      </c>
      <c r="K204" s="40">
        <f>'Raw (R$)'!K204/'Raw (U$)'!$AC$1</f>
        <v>0</v>
      </c>
      <c r="L204" s="40">
        <f>'Raw (R$)'!L204/'Raw (U$)'!$AC$1</f>
        <v>0</v>
      </c>
      <c r="M204" s="40">
        <f>'Raw (R$)'!M204/'Raw (U$)'!$AC$1</f>
        <v>0</v>
      </c>
      <c r="N204" s="40">
        <f>'Raw (R$)'!N204/'Raw (U$)'!$AC$1</f>
        <v>588.95705521472394</v>
      </c>
      <c r="O204" s="40">
        <f>'Raw (R$)'!O204/'Raw (U$)'!$AC$1</f>
        <v>0</v>
      </c>
      <c r="P204" s="40">
        <f>'Raw (R$)'!P204/'Raw (U$)'!$AC$1</f>
        <v>0</v>
      </c>
      <c r="Q204" s="40">
        <f>'Raw (R$)'!Q204/'Raw (U$)'!$AC$1</f>
        <v>0</v>
      </c>
      <c r="R204" s="40">
        <f>'Raw (R$)'!R204/'Raw (U$)'!$AC$1</f>
        <v>0</v>
      </c>
      <c r="S204" s="40">
        <f>'Raw (R$)'!S204/'Raw (U$)'!$AC$1</f>
        <v>0</v>
      </c>
      <c r="T204" s="40">
        <f>'Raw (R$)'!T204/'Raw (U$)'!$AC$1</f>
        <v>0</v>
      </c>
      <c r="U204" s="40">
        <f>'Raw (R$)'!U204/'Raw (U$)'!$AC$1</f>
        <v>773.00613496932522</v>
      </c>
      <c r="V204" s="40">
        <f>'Raw (R$)'!V204/'Raw (U$)'!$AC$1</f>
        <v>888.34355828220862</v>
      </c>
      <c r="W204" s="40">
        <f>'Raw (R$)'!W204/'Raw (U$)'!$AC$1</f>
        <v>368.0981595092025</v>
      </c>
      <c r="X204" s="40">
        <f>'Raw (R$)'!X204/'Raw (U$)'!$AC$1</f>
        <v>515.33742331288352</v>
      </c>
      <c r="Y204" s="40">
        <f>'Raw (R$)'!Y204/'Raw (U$)'!$AC$1</f>
        <v>0</v>
      </c>
      <c r="Z204" s="40">
        <f>'Raw (R$)'!Z204/'Raw (U$)'!$AC$1</f>
        <v>1104.2944785276075</v>
      </c>
      <c r="AA204" s="40">
        <f>'Raw (R$)'!AA204/'Raw (U$)'!$AC$1</f>
        <v>6074.8466257668715</v>
      </c>
      <c r="AB204" t="s">
        <v>64</v>
      </c>
    </row>
    <row r="205" spans="1:28" x14ac:dyDescent="0.2">
      <c r="A205" t="s">
        <v>64</v>
      </c>
      <c r="B205" t="s">
        <v>68</v>
      </c>
      <c r="C205">
        <v>11</v>
      </c>
      <c r="D205">
        <v>1</v>
      </c>
      <c r="E205" s="40">
        <f>'Raw (R$)'!E205/'Raw (U$)'!$AC$1</f>
        <v>36.809815950920246</v>
      </c>
      <c r="F205" s="60">
        <f>'Raw (R$)'!F205/'Raw (U$)'!$AC$1</f>
        <v>0</v>
      </c>
      <c r="G205" s="60">
        <f>'Raw (R$)'!G205/'Raw (U$)'!$AC$1</f>
        <v>0</v>
      </c>
      <c r="H205" s="40">
        <f>'Raw (R$)'!H205/'Raw (U$)'!$AC$1</f>
        <v>0</v>
      </c>
      <c r="I205" s="40">
        <f>'Raw (R$)'!I205/'Raw (U$)'!$AC$1</f>
        <v>1325.1533742331289</v>
      </c>
      <c r="J205" s="40">
        <f>'Raw (R$)'!J205/'Raw (U$)'!$AC$1</f>
        <v>0</v>
      </c>
      <c r="K205" s="40">
        <f>'Raw (R$)'!K205/'Raw (U$)'!$AC$1</f>
        <v>0</v>
      </c>
      <c r="L205" s="40">
        <f>'Raw (R$)'!L205/'Raw (U$)'!$AC$1</f>
        <v>0</v>
      </c>
      <c r="M205" s="40">
        <f>'Raw (R$)'!M205/'Raw (U$)'!$AC$1</f>
        <v>0</v>
      </c>
      <c r="N205" s="40">
        <f>'Raw (R$)'!N205/'Raw (U$)'!$AC$1</f>
        <v>69.018404907975466</v>
      </c>
      <c r="O205" s="40">
        <f>'Raw (R$)'!O205/'Raw (U$)'!$AC$1</f>
        <v>0</v>
      </c>
      <c r="P205" s="40">
        <f>'Raw (R$)'!P205/'Raw (U$)'!$AC$1</f>
        <v>0</v>
      </c>
      <c r="Q205" s="40">
        <f>'Raw (R$)'!Q205/'Raw (U$)'!$AC$1</f>
        <v>0</v>
      </c>
      <c r="R205" s="40">
        <f>'Raw (R$)'!R205/'Raw (U$)'!$AC$1</f>
        <v>0</v>
      </c>
      <c r="S205" s="40">
        <f>'Raw (R$)'!S205/'Raw (U$)'!$AC$1</f>
        <v>0</v>
      </c>
      <c r="T205" s="40">
        <f>'Raw (R$)'!T205/'Raw (U$)'!$AC$1</f>
        <v>0</v>
      </c>
      <c r="U205" s="40">
        <f>'Raw (R$)'!U205/'Raw (U$)'!$AC$1</f>
        <v>92.024539877300626</v>
      </c>
      <c r="V205" s="40">
        <f>'Raw (R$)'!V205/'Raw (U$)'!$AC$1</f>
        <v>0</v>
      </c>
      <c r="W205" s="40">
        <f>'Raw (R$)'!W205/'Raw (U$)'!$AC$1</f>
        <v>0</v>
      </c>
      <c r="X205" s="40">
        <f>'Raw (R$)'!X205/'Raw (U$)'!$AC$1</f>
        <v>515.33742331288352</v>
      </c>
      <c r="Y205" s="40">
        <f>'Raw (R$)'!Y205/'Raw (U$)'!$AC$1</f>
        <v>0</v>
      </c>
      <c r="Z205" s="40">
        <f>'Raw (R$)'!Z205/'Raw (U$)'!$AC$1</f>
        <v>0</v>
      </c>
      <c r="AA205" s="40">
        <f>'Raw (R$)'!AA205/'Raw (U$)'!$AC$1</f>
        <v>2038.3435582822087</v>
      </c>
      <c r="AB205" t="s">
        <v>64</v>
      </c>
    </row>
    <row r="206" spans="1:28" x14ac:dyDescent="0.2">
      <c r="A206" t="s">
        <v>64</v>
      </c>
      <c r="B206" t="s">
        <v>69</v>
      </c>
      <c r="C206">
        <v>5</v>
      </c>
      <c r="D206">
        <v>1</v>
      </c>
      <c r="E206" s="40">
        <f>'Raw (R$)'!E206/'Raw (U$)'!$AC$1</f>
        <v>75.153374233128844</v>
      </c>
      <c r="F206" s="60">
        <f>'Raw (R$)'!F206/'Raw (U$)'!$AC$1</f>
        <v>0</v>
      </c>
      <c r="G206" s="60">
        <f>'Raw (R$)'!G206/'Raw (U$)'!$AC$1</f>
        <v>0</v>
      </c>
      <c r="H206" s="40">
        <f>'Raw (R$)'!H206/'Raw (U$)'!$AC$1</f>
        <v>0</v>
      </c>
      <c r="I206" s="40">
        <f>'Raw (R$)'!I206/'Raw (U$)'!$AC$1</f>
        <v>0</v>
      </c>
      <c r="J206" s="40">
        <f>'Raw (R$)'!J206/'Raw (U$)'!$AC$1</f>
        <v>0</v>
      </c>
      <c r="K206" s="40">
        <f>'Raw (R$)'!K206/'Raw (U$)'!$AC$1</f>
        <v>0</v>
      </c>
      <c r="L206" s="40">
        <f>'Raw (R$)'!L206/'Raw (U$)'!$AC$1</f>
        <v>0</v>
      </c>
      <c r="M206" s="40">
        <f>'Raw (R$)'!M206/'Raw (U$)'!$AC$1</f>
        <v>0</v>
      </c>
      <c r="N206" s="40">
        <f>'Raw (R$)'!N206/'Raw (U$)'!$AC$1</f>
        <v>0</v>
      </c>
      <c r="O206" s="40">
        <f>'Raw (R$)'!O206/'Raw (U$)'!$AC$1</f>
        <v>0</v>
      </c>
      <c r="P206" s="40">
        <f>'Raw (R$)'!P206/'Raw (U$)'!$AC$1</f>
        <v>0</v>
      </c>
      <c r="Q206" s="40">
        <f>'Raw (R$)'!Q206/'Raw (U$)'!$AC$1</f>
        <v>0</v>
      </c>
      <c r="R206" s="40">
        <f>'Raw (R$)'!R206/'Raw (U$)'!$AC$1</f>
        <v>0</v>
      </c>
      <c r="S206" s="40">
        <f>'Raw (R$)'!S206/'Raw (U$)'!$AC$1</f>
        <v>0</v>
      </c>
      <c r="T206" s="40">
        <f>'Raw (R$)'!T206/'Raw (U$)'!$AC$1</f>
        <v>0</v>
      </c>
      <c r="U206" s="40">
        <f>'Raw (R$)'!U206/'Raw (U$)'!$AC$1</f>
        <v>1411.0429447852762</v>
      </c>
      <c r="V206" s="40">
        <f>'Raw (R$)'!V206/'Raw (U$)'!$AC$1</f>
        <v>888.34355828220862</v>
      </c>
      <c r="W206" s="40">
        <f>'Raw (R$)'!W206/'Raw (U$)'!$AC$1</f>
        <v>368.0981595092025</v>
      </c>
      <c r="X206" s="40">
        <f>'Raw (R$)'!X206/'Raw (U$)'!$AC$1</f>
        <v>695.70552147239266</v>
      </c>
      <c r="Y206" s="40">
        <f>'Raw (R$)'!Y206/'Raw (U$)'!$AC$1</f>
        <v>0</v>
      </c>
      <c r="Z206" s="40">
        <f>'Raw (R$)'!Z206/'Raw (U$)'!$AC$1</f>
        <v>0</v>
      </c>
      <c r="AA206" s="40">
        <f>'Raw (R$)'!AA206/'Raw (U$)'!$AC$1</f>
        <v>3438.343558282209</v>
      </c>
      <c r="AB206" t="s">
        <v>64</v>
      </c>
    </row>
    <row r="207" spans="1:28" x14ac:dyDescent="0.2">
      <c r="A207" t="s">
        <v>64</v>
      </c>
      <c r="B207" t="s">
        <v>69</v>
      </c>
      <c r="C207">
        <v>4</v>
      </c>
      <c r="D207">
        <v>1</v>
      </c>
      <c r="E207" s="40">
        <f>'Raw (R$)'!E207/'Raw (U$)'!$AC$1</f>
        <v>47.54601226993865</v>
      </c>
      <c r="F207" s="60">
        <f>'Raw (R$)'!F207/'Raw (U$)'!$AC$1</f>
        <v>0</v>
      </c>
      <c r="G207" s="60">
        <f>'Raw (R$)'!G207/'Raw (U$)'!$AC$1</f>
        <v>0</v>
      </c>
      <c r="H207" s="40">
        <f>'Raw (R$)'!H207/'Raw (U$)'!$AC$1</f>
        <v>0</v>
      </c>
      <c r="I207" s="40">
        <f>'Raw (R$)'!I207/'Raw (U$)'!$AC$1</f>
        <v>1104.2944785276075</v>
      </c>
      <c r="J207" s="40">
        <f>'Raw (R$)'!J207/'Raw (U$)'!$AC$1</f>
        <v>0</v>
      </c>
      <c r="K207" s="40">
        <f>'Raw (R$)'!K207/'Raw (U$)'!$AC$1</f>
        <v>0</v>
      </c>
      <c r="L207" s="40">
        <f>'Raw (R$)'!L207/'Raw (U$)'!$AC$1</f>
        <v>0</v>
      </c>
      <c r="M207" s="40">
        <f>'Raw (R$)'!M207/'Raw (U$)'!$AC$1</f>
        <v>0</v>
      </c>
      <c r="N207" s="40">
        <f>'Raw (R$)'!N207/'Raw (U$)'!$AC$1</f>
        <v>184.04907975460125</v>
      </c>
      <c r="O207" s="40">
        <f>'Raw (R$)'!O207/'Raw (U$)'!$AC$1</f>
        <v>0</v>
      </c>
      <c r="P207" s="40">
        <f>'Raw (R$)'!P207/'Raw (U$)'!$AC$1</f>
        <v>0</v>
      </c>
      <c r="Q207" s="40">
        <f>'Raw (R$)'!Q207/'Raw (U$)'!$AC$1</f>
        <v>0</v>
      </c>
      <c r="R207" s="40">
        <f>'Raw (R$)'!R207/'Raw (U$)'!$AC$1</f>
        <v>0</v>
      </c>
      <c r="S207" s="40">
        <f>'Raw (R$)'!S207/'Raw (U$)'!$AC$1</f>
        <v>0</v>
      </c>
      <c r="T207" s="40">
        <f>'Raw (R$)'!T207/'Raw (U$)'!$AC$1</f>
        <v>0</v>
      </c>
      <c r="U207" s="40">
        <f>'Raw (R$)'!U207/'Raw (U$)'!$AC$1</f>
        <v>138.03680981595093</v>
      </c>
      <c r="V207" s="40">
        <f>'Raw (R$)'!V207/'Raw (U$)'!$AC$1</f>
        <v>0</v>
      </c>
      <c r="W207" s="40">
        <f>'Raw (R$)'!W207/'Raw (U$)'!$AC$1</f>
        <v>0</v>
      </c>
      <c r="X207" s="40">
        <f>'Raw (R$)'!X207/'Raw (U$)'!$AC$1</f>
        <v>0</v>
      </c>
      <c r="Y207" s="40">
        <f>'Raw (R$)'!Y207/'Raw (U$)'!$AC$1</f>
        <v>2665.030674846626</v>
      </c>
      <c r="Z207" s="40">
        <f>'Raw (R$)'!Z207/'Raw (U$)'!$AC$1</f>
        <v>2576.6871165644175</v>
      </c>
      <c r="AA207" s="40">
        <f>'Raw (R$)'!AA207/'Raw (U$)'!$AC$1</f>
        <v>6715.6441717791413</v>
      </c>
      <c r="AB207" t="s">
        <v>64</v>
      </c>
    </row>
    <row r="208" spans="1:28" x14ac:dyDescent="0.2">
      <c r="A208" t="s">
        <v>64</v>
      </c>
      <c r="B208" t="s">
        <v>68</v>
      </c>
      <c r="C208">
        <v>4</v>
      </c>
      <c r="D208">
        <v>1</v>
      </c>
      <c r="E208" s="40">
        <f>'Raw (R$)'!E208/'Raw (U$)'!$AC$1</f>
        <v>36.809815950920246</v>
      </c>
      <c r="F208" s="60">
        <f>'Raw (R$)'!F208/'Raw (U$)'!$AC$1</f>
        <v>0</v>
      </c>
      <c r="G208" s="60">
        <f>'Raw (R$)'!G208/'Raw (U$)'!$AC$1</f>
        <v>0</v>
      </c>
      <c r="H208" s="40">
        <f>'Raw (R$)'!H208/'Raw (U$)'!$AC$1</f>
        <v>0</v>
      </c>
      <c r="I208" s="40">
        <f>'Raw (R$)'!I208/'Raw (U$)'!$AC$1</f>
        <v>0</v>
      </c>
      <c r="J208" s="40">
        <f>'Raw (R$)'!J208/'Raw (U$)'!$AC$1</f>
        <v>0</v>
      </c>
      <c r="K208" s="40">
        <f>'Raw (R$)'!K208/'Raw (U$)'!$AC$1</f>
        <v>0</v>
      </c>
      <c r="L208" s="40">
        <f>'Raw (R$)'!L208/'Raw (U$)'!$AC$1</f>
        <v>0</v>
      </c>
      <c r="M208" s="40">
        <f>'Raw (R$)'!M208/'Raw (U$)'!$AC$1</f>
        <v>0</v>
      </c>
      <c r="N208" s="40">
        <f>'Raw (R$)'!N208/'Raw (U$)'!$AC$1</f>
        <v>1236.8098159509204</v>
      </c>
      <c r="O208" s="40">
        <f>'Raw (R$)'!O208/'Raw (U$)'!$AC$1</f>
        <v>0</v>
      </c>
      <c r="P208" s="40">
        <f>'Raw (R$)'!P208/'Raw (U$)'!$AC$1</f>
        <v>0</v>
      </c>
      <c r="Q208" s="40">
        <f>'Raw (R$)'!Q208/'Raw (U$)'!$AC$1</f>
        <v>0</v>
      </c>
      <c r="R208" s="40">
        <f>'Raw (R$)'!R208/'Raw (U$)'!$AC$1</f>
        <v>0</v>
      </c>
      <c r="S208" s="40">
        <f>'Raw (R$)'!S208/'Raw (U$)'!$AC$1</f>
        <v>0</v>
      </c>
      <c r="T208" s="40">
        <f>'Raw (R$)'!T208/'Raw (U$)'!$AC$1</f>
        <v>0</v>
      </c>
      <c r="U208" s="40">
        <f>'Raw (R$)'!U208/'Raw (U$)'!$AC$1</f>
        <v>0</v>
      </c>
      <c r="V208" s="40">
        <f>'Raw (R$)'!V208/'Raw (U$)'!$AC$1</f>
        <v>0</v>
      </c>
      <c r="W208" s="40">
        <f>'Raw (R$)'!W208/'Raw (U$)'!$AC$1</f>
        <v>0</v>
      </c>
      <c r="X208" s="40">
        <f>'Raw (R$)'!X208/'Raw (U$)'!$AC$1</f>
        <v>478.52760736196325</v>
      </c>
      <c r="Y208" s="40">
        <f>'Raw (R$)'!Y208/'Raw (U$)'!$AC$1</f>
        <v>0</v>
      </c>
      <c r="Z208" s="40">
        <f>'Raw (R$)'!Z208/'Raw (U$)'!$AC$1</f>
        <v>0</v>
      </c>
      <c r="AA208" s="40">
        <f>'Raw (R$)'!AA208/'Raw (U$)'!$AC$1</f>
        <v>1752.1472392638038</v>
      </c>
      <c r="AB208" t="s">
        <v>64</v>
      </c>
    </row>
    <row r="209" spans="1:28" x14ac:dyDescent="0.2">
      <c r="A209" t="s">
        <v>64</v>
      </c>
      <c r="B209" t="s">
        <v>68</v>
      </c>
      <c r="C209">
        <v>6</v>
      </c>
      <c r="D209">
        <v>1</v>
      </c>
      <c r="E209" s="40">
        <f>'Raw (R$)'!E209/'Raw (U$)'!$AC$1</f>
        <v>119.63190184049081</v>
      </c>
      <c r="F209" s="60">
        <f>'Raw (R$)'!F209/'Raw (U$)'!$AC$1</f>
        <v>0</v>
      </c>
      <c r="G209" s="60">
        <f>'Raw (R$)'!G209/'Raw (U$)'!$AC$1</f>
        <v>0</v>
      </c>
      <c r="H209" s="40">
        <f>'Raw (R$)'!H209/'Raw (U$)'!$AC$1</f>
        <v>0</v>
      </c>
      <c r="I209" s="40">
        <f>'Raw (R$)'!I209/'Raw (U$)'!$AC$1</f>
        <v>1840.4907975460123</v>
      </c>
      <c r="J209" s="40">
        <f>'Raw (R$)'!J209/'Raw (U$)'!$AC$1</f>
        <v>0</v>
      </c>
      <c r="K209" s="40">
        <f>'Raw (R$)'!K209/'Raw (U$)'!$AC$1</f>
        <v>0</v>
      </c>
      <c r="L209" s="40">
        <f>'Raw (R$)'!L209/'Raw (U$)'!$AC$1</f>
        <v>0</v>
      </c>
      <c r="M209" s="40">
        <f>'Raw (R$)'!M209/'Raw (U$)'!$AC$1</f>
        <v>0</v>
      </c>
      <c r="N209" s="40">
        <f>'Raw (R$)'!N209/'Raw (U$)'!$AC$1</f>
        <v>0</v>
      </c>
      <c r="O209" s="40">
        <f>'Raw (R$)'!O209/'Raw (U$)'!$AC$1</f>
        <v>0</v>
      </c>
      <c r="P209" s="40">
        <f>'Raw (R$)'!P209/'Raw (U$)'!$AC$1</f>
        <v>0</v>
      </c>
      <c r="Q209" s="40">
        <f>'Raw (R$)'!Q209/'Raw (U$)'!$AC$1</f>
        <v>0</v>
      </c>
      <c r="R209" s="40">
        <f>'Raw (R$)'!R209/'Raw (U$)'!$AC$1</f>
        <v>0</v>
      </c>
      <c r="S209" s="40">
        <f>'Raw (R$)'!S209/'Raw (U$)'!$AC$1</f>
        <v>0</v>
      </c>
      <c r="T209" s="40">
        <f>'Raw (R$)'!T209/'Raw (U$)'!$AC$1</f>
        <v>0</v>
      </c>
      <c r="U209" s="40">
        <f>'Raw (R$)'!U209/'Raw (U$)'!$AC$1</f>
        <v>795.09202453987734</v>
      </c>
      <c r="V209" s="40">
        <f>'Raw (R$)'!V209/'Raw (U$)'!$AC$1</f>
        <v>0</v>
      </c>
      <c r="W209" s="40">
        <f>'Raw (R$)'!W209/'Raw (U$)'!$AC$1</f>
        <v>368.0981595092025</v>
      </c>
      <c r="X209" s="40">
        <f>'Raw (R$)'!X209/'Raw (U$)'!$AC$1</f>
        <v>927.60736196319021</v>
      </c>
      <c r="Y209" s="40">
        <f>'Raw (R$)'!Y209/'Raw (U$)'!$AC$1</f>
        <v>0</v>
      </c>
      <c r="Z209" s="40">
        <f>'Raw (R$)'!Z209/'Raw (U$)'!$AC$1</f>
        <v>0</v>
      </c>
      <c r="AA209" s="40">
        <f>'Raw (R$)'!AA209/'Raw (U$)'!$AC$1</f>
        <v>4050.9202453987732</v>
      </c>
      <c r="AB209" t="s">
        <v>64</v>
      </c>
    </row>
    <row r="210" spans="1:28" x14ac:dyDescent="0.2">
      <c r="A210" t="s">
        <v>64</v>
      </c>
      <c r="B210" t="s">
        <v>64</v>
      </c>
      <c r="C210">
        <v>11</v>
      </c>
      <c r="D210">
        <v>1</v>
      </c>
      <c r="E210" s="40">
        <f>'Raw (R$)'!E210/'Raw (U$)'!$AC$1</f>
        <v>321.47239263803681</v>
      </c>
      <c r="F210" s="60">
        <f>'Raw (R$)'!F210/'Raw (U$)'!$AC$1</f>
        <v>0</v>
      </c>
      <c r="G210" s="60">
        <f>'Raw (R$)'!G210/'Raw (U$)'!$AC$1</f>
        <v>0</v>
      </c>
      <c r="H210" s="40">
        <f>'Raw (R$)'!H210/'Raw (U$)'!$AC$1</f>
        <v>0</v>
      </c>
      <c r="I210" s="40">
        <f>'Raw (R$)'!I210/'Raw (U$)'!$AC$1</f>
        <v>0</v>
      </c>
      <c r="J210" s="40">
        <f>'Raw (R$)'!J210/'Raw (U$)'!$AC$1</f>
        <v>0</v>
      </c>
      <c r="K210" s="40">
        <f>'Raw (R$)'!K210/'Raw (U$)'!$AC$1</f>
        <v>0</v>
      </c>
      <c r="L210" s="40">
        <f>'Raw (R$)'!L210/'Raw (U$)'!$AC$1</f>
        <v>0</v>
      </c>
      <c r="M210" s="40">
        <f>'Raw (R$)'!M210/'Raw (U$)'!$AC$1</f>
        <v>0</v>
      </c>
      <c r="N210" s="40">
        <f>'Raw (R$)'!N210/'Raw (U$)'!$AC$1</f>
        <v>2944.78527607362</v>
      </c>
      <c r="O210" s="40">
        <f>'Raw (R$)'!O210/'Raw (U$)'!$AC$1</f>
        <v>0</v>
      </c>
      <c r="P210" s="40">
        <f>'Raw (R$)'!P210/'Raw (U$)'!$AC$1</f>
        <v>0</v>
      </c>
      <c r="Q210" s="40">
        <f>'Raw (R$)'!Q210/'Raw (U$)'!$AC$1</f>
        <v>0</v>
      </c>
      <c r="R210" s="40">
        <f>'Raw (R$)'!R210/'Raw (U$)'!$AC$1</f>
        <v>0</v>
      </c>
      <c r="S210" s="40">
        <f>'Raw (R$)'!S210/'Raw (U$)'!$AC$1</f>
        <v>0</v>
      </c>
      <c r="T210" s="40">
        <f>'Raw (R$)'!T210/'Raw (U$)'!$AC$1</f>
        <v>0</v>
      </c>
      <c r="U210" s="40">
        <f>'Raw (R$)'!U210/'Raw (U$)'!$AC$1</f>
        <v>0</v>
      </c>
      <c r="V210" s="40">
        <f>'Raw (R$)'!V210/'Raw (U$)'!$AC$1</f>
        <v>0</v>
      </c>
      <c r="W210" s="40">
        <f>'Raw (R$)'!W210/'Raw (U$)'!$AC$1</f>
        <v>0</v>
      </c>
      <c r="X210" s="40">
        <f>'Raw (R$)'!X210/'Raw (U$)'!$AC$1</f>
        <v>1656.4417177914111</v>
      </c>
      <c r="Y210" s="40">
        <f>'Raw (R$)'!Y210/'Raw (U$)'!$AC$1</f>
        <v>0</v>
      </c>
      <c r="Z210" s="40">
        <f>'Raw (R$)'!Z210/'Raw (U$)'!$AC$1</f>
        <v>0</v>
      </c>
      <c r="AA210" s="40">
        <f>'Raw (R$)'!AA210/'Raw (U$)'!$AC$1</f>
        <v>4922.6993865030681</v>
      </c>
      <c r="AB210" t="s">
        <v>64</v>
      </c>
    </row>
    <row r="211" spans="1:28" x14ac:dyDescent="0.2">
      <c r="A211" t="s">
        <v>64</v>
      </c>
      <c r="B211" t="s">
        <v>67</v>
      </c>
      <c r="C211">
        <v>4</v>
      </c>
      <c r="D211">
        <v>1</v>
      </c>
      <c r="E211" s="40">
        <f>'Raw (R$)'!E211/'Raw (U$)'!$AC$1</f>
        <v>368.0981595092025</v>
      </c>
      <c r="F211" s="60">
        <f>'Raw (R$)'!F211/'Raw (U$)'!$AC$1</f>
        <v>0</v>
      </c>
      <c r="G211" s="60">
        <f>'Raw (R$)'!G211/'Raw (U$)'!$AC$1</f>
        <v>0</v>
      </c>
      <c r="H211" s="40">
        <f>'Raw (R$)'!H211/'Raw (U$)'!$AC$1</f>
        <v>0</v>
      </c>
      <c r="I211" s="40">
        <f>'Raw (R$)'!I211/'Raw (U$)'!$AC$1</f>
        <v>5521.4723926380375</v>
      </c>
      <c r="J211" s="40">
        <f>'Raw (R$)'!J211/'Raw (U$)'!$AC$1</f>
        <v>184.04907975460125</v>
      </c>
      <c r="K211" s="40">
        <f>'Raw (R$)'!K211/'Raw (U$)'!$AC$1</f>
        <v>0</v>
      </c>
      <c r="L211" s="40">
        <f>'Raw (R$)'!L211/'Raw (U$)'!$AC$1</f>
        <v>0</v>
      </c>
      <c r="M211" s="40">
        <f>'Raw (R$)'!M211/'Raw (U$)'!$AC$1</f>
        <v>0</v>
      </c>
      <c r="N211" s="40">
        <f>'Raw (R$)'!N211/'Raw (U$)'!$AC$1</f>
        <v>0</v>
      </c>
      <c r="O211" s="40">
        <f>'Raw (R$)'!O211/'Raw (U$)'!$AC$1</f>
        <v>0</v>
      </c>
      <c r="P211" s="40">
        <f>'Raw (R$)'!P211/'Raw (U$)'!$AC$1</f>
        <v>0</v>
      </c>
      <c r="Q211" s="40">
        <f>'Raw (R$)'!Q211/'Raw (U$)'!$AC$1</f>
        <v>0</v>
      </c>
      <c r="R211" s="40">
        <f>'Raw (R$)'!R211/'Raw (U$)'!$AC$1</f>
        <v>0</v>
      </c>
      <c r="S211" s="40">
        <f>'Raw (R$)'!S211/'Raw (U$)'!$AC$1</f>
        <v>0</v>
      </c>
      <c r="T211" s="40">
        <f>'Raw (R$)'!T211/'Raw (U$)'!$AC$1</f>
        <v>0</v>
      </c>
      <c r="U211" s="40">
        <f>'Raw (R$)'!U211/'Raw (U$)'!$AC$1</f>
        <v>0</v>
      </c>
      <c r="V211" s="40">
        <f>'Raw (R$)'!V211/'Raw (U$)'!$AC$1</f>
        <v>888.34355828220862</v>
      </c>
      <c r="W211" s="40">
        <f>'Raw (R$)'!W211/'Raw (U$)'!$AC$1</f>
        <v>0</v>
      </c>
      <c r="X211" s="40">
        <f>'Raw (R$)'!X211/'Raw (U$)'!$AC$1</f>
        <v>493.25153374233133</v>
      </c>
      <c r="Y211" s="40">
        <f>'Raw (R$)'!Y211/'Raw (U$)'!$AC$1</f>
        <v>0</v>
      </c>
      <c r="Z211" s="40">
        <f>'Raw (R$)'!Z211/'Raw (U$)'!$AC$1</f>
        <v>0</v>
      </c>
      <c r="AA211" s="40">
        <f>'Raw (R$)'!AA211/'Raw (U$)'!$AC$1</f>
        <v>7455.2147239263804</v>
      </c>
      <c r="AB211" t="s">
        <v>64</v>
      </c>
    </row>
    <row r="212" spans="1:28" x14ac:dyDescent="0.2">
      <c r="A212" t="s">
        <v>64</v>
      </c>
      <c r="B212" t="s">
        <v>69</v>
      </c>
      <c r="C212">
        <v>5</v>
      </c>
      <c r="D212">
        <v>1</v>
      </c>
      <c r="E212" s="40">
        <f>'Raw (R$)'!E212/'Raw (U$)'!$AC$1</f>
        <v>35.276073619631902</v>
      </c>
      <c r="F212" s="60">
        <f>'Raw (R$)'!F212/'Raw (U$)'!$AC$1</f>
        <v>0</v>
      </c>
      <c r="G212" s="60">
        <f>'Raw (R$)'!G212/'Raw (U$)'!$AC$1</f>
        <v>0</v>
      </c>
      <c r="H212" s="40">
        <f>'Raw (R$)'!H212/'Raw (U$)'!$AC$1</f>
        <v>0</v>
      </c>
      <c r="I212" s="40">
        <f>'Raw (R$)'!I212/'Raw (U$)'!$AC$1</f>
        <v>0</v>
      </c>
      <c r="J212" s="40">
        <f>'Raw (R$)'!J212/'Raw (U$)'!$AC$1</f>
        <v>0</v>
      </c>
      <c r="K212" s="40">
        <f>'Raw (R$)'!K212/'Raw (U$)'!$AC$1</f>
        <v>0</v>
      </c>
      <c r="L212" s="40">
        <f>'Raw (R$)'!L212/'Raw (U$)'!$AC$1</f>
        <v>0</v>
      </c>
      <c r="M212" s="40">
        <f>'Raw (R$)'!M212/'Raw (U$)'!$AC$1</f>
        <v>0</v>
      </c>
      <c r="N212" s="40">
        <f>'Raw (R$)'!N212/'Raw (U$)'!$AC$1</f>
        <v>73.619631901840492</v>
      </c>
      <c r="O212" s="40">
        <f>'Raw (R$)'!O212/'Raw (U$)'!$AC$1</f>
        <v>0</v>
      </c>
      <c r="P212" s="40">
        <f>'Raw (R$)'!P212/'Raw (U$)'!$AC$1</f>
        <v>0</v>
      </c>
      <c r="Q212" s="40">
        <f>'Raw (R$)'!Q212/'Raw (U$)'!$AC$1</f>
        <v>0</v>
      </c>
      <c r="R212" s="40">
        <f>'Raw (R$)'!R212/'Raw (U$)'!$AC$1</f>
        <v>0</v>
      </c>
      <c r="S212" s="40">
        <f>'Raw (R$)'!S212/'Raw (U$)'!$AC$1</f>
        <v>0</v>
      </c>
      <c r="T212" s="40">
        <f>'Raw (R$)'!T212/'Raw (U$)'!$AC$1</f>
        <v>0</v>
      </c>
      <c r="U212" s="40">
        <f>'Raw (R$)'!U212/'Raw (U$)'!$AC$1</f>
        <v>0</v>
      </c>
      <c r="V212" s="40">
        <f>'Raw (R$)'!V212/'Raw (U$)'!$AC$1</f>
        <v>888.34355828220862</v>
      </c>
      <c r="W212" s="40">
        <f>'Raw (R$)'!W212/'Raw (U$)'!$AC$1</f>
        <v>0</v>
      </c>
      <c r="X212" s="40">
        <f>'Raw (R$)'!X212/'Raw (U$)'!$AC$1</f>
        <v>493.25153374233133</v>
      </c>
      <c r="Y212" s="40">
        <f>'Raw (R$)'!Y212/'Raw (U$)'!$AC$1</f>
        <v>2665.030674846626</v>
      </c>
      <c r="Z212" s="40">
        <f>'Raw (R$)'!Z212/'Raw (U$)'!$AC$1</f>
        <v>0</v>
      </c>
      <c r="AA212" s="40">
        <f>'Raw (R$)'!AA212/'Raw (U$)'!$AC$1</f>
        <v>4155.5214723926383</v>
      </c>
      <c r="AB212" t="s">
        <v>64</v>
      </c>
    </row>
    <row r="213" spans="1:28" x14ac:dyDescent="0.2">
      <c r="A213" t="s">
        <v>64</v>
      </c>
      <c r="B213" t="s">
        <v>64</v>
      </c>
      <c r="C213">
        <v>6</v>
      </c>
      <c r="D213">
        <v>1</v>
      </c>
      <c r="E213" s="40">
        <f>'Raw (R$)'!E213/'Raw (U$)'!$AC$1</f>
        <v>268.40490797546016</v>
      </c>
      <c r="F213" s="60">
        <f>'Raw (R$)'!F213/'Raw (U$)'!$AC$1</f>
        <v>0</v>
      </c>
      <c r="G213" s="60">
        <f>'Raw (R$)'!G213/'Raw (U$)'!$AC$1</f>
        <v>0</v>
      </c>
      <c r="H213" s="40">
        <f>'Raw (R$)'!H213/'Raw (U$)'!$AC$1</f>
        <v>0</v>
      </c>
      <c r="I213" s="40">
        <f>'Raw (R$)'!I213/'Raw (U$)'!$AC$1</f>
        <v>0</v>
      </c>
      <c r="J213" s="40">
        <f>'Raw (R$)'!J213/'Raw (U$)'!$AC$1</f>
        <v>0</v>
      </c>
      <c r="K213" s="40">
        <f>'Raw (R$)'!K213/'Raw (U$)'!$AC$1</f>
        <v>0</v>
      </c>
      <c r="L213" s="40">
        <f>'Raw (R$)'!L213/'Raw (U$)'!$AC$1</f>
        <v>0</v>
      </c>
      <c r="M213" s="40">
        <f>'Raw (R$)'!M213/'Raw (U$)'!$AC$1</f>
        <v>0</v>
      </c>
      <c r="N213" s="40">
        <f>'Raw (R$)'!N213/'Raw (U$)'!$AC$1</f>
        <v>1104.2944785276075</v>
      </c>
      <c r="O213" s="40">
        <f>'Raw (R$)'!O213/'Raw (U$)'!$AC$1</f>
        <v>0</v>
      </c>
      <c r="P213" s="40">
        <f>'Raw (R$)'!P213/'Raw (U$)'!$AC$1</f>
        <v>0</v>
      </c>
      <c r="Q213" s="40">
        <f>'Raw (R$)'!Q213/'Raw (U$)'!$AC$1</f>
        <v>0</v>
      </c>
      <c r="R213" s="40">
        <f>'Raw (R$)'!R213/'Raw (U$)'!$AC$1</f>
        <v>0</v>
      </c>
      <c r="S213" s="40">
        <f>'Raw (R$)'!S213/'Raw (U$)'!$AC$1</f>
        <v>0</v>
      </c>
      <c r="T213" s="40">
        <f>'Raw (R$)'!T213/'Raw (U$)'!$AC$1</f>
        <v>0</v>
      </c>
      <c r="U213" s="40">
        <f>'Raw (R$)'!U213/'Raw (U$)'!$AC$1</f>
        <v>0</v>
      </c>
      <c r="V213" s="40">
        <f>'Raw (R$)'!V213/'Raw (U$)'!$AC$1</f>
        <v>0</v>
      </c>
      <c r="W213" s="40">
        <f>'Raw (R$)'!W213/'Raw (U$)'!$AC$1</f>
        <v>368.0981595092025</v>
      </c>
      <c r="X213" s="40">
        <f>'Raw (R$)'!X213/'Raw (U$)'!$AC$1</f>
        <v>1074.8466257668713</v>
      </c>
      <c r="Y213" s="40">
        <f>'Raw (R$)'!Y213/'Raw (U$)'!$AC$1</f>
        <v>0</v>
      </c>
      <c r="Z213" s="40">
        <f>'Raw (R$)'!Z213/'Raw (U$)'!$AC$1</f>
        <v>1742.3312883435583</v>
      </c>
      <c r="AA213" s="40">
        <f>'Raw (R$)'!AA213/'Raw (U$)'!$AC$1</f>
        <v>4557.9754601226996</v>
      </c>
      <c r="AB213" t="s">
        <v>64</v>
      </c>
    </row>
    <row r="214" spans="1:28" x14ac:dyDescent="0.2">
      <c r="A214" t="s">
        <v>64</v>
      </c>
      <c r="B214" t="s">
        <v>64</v>
      </c>
      <c r="C214">
        <v>7</v>
      </c>
      <c r="D214">
        <v>1</v>
      </c>
      <c r="E214" s="40">
        <f>'Raw (R$)'!E214/'Raw (U$)'!$AC$1</f>
        <v>404.90797546012271</v>
      </c>
      <c r="F214" s="60">
        <f>'Raw (R$)'!F214/'Raw (U$)'!$AC$1</f>
        <v>0</v>
      </c>
      <c r="G214" s="60">
        <f>'Raw (R$)'!G214/'Raw (U$)'!$AC$1</f>
        <v>0</v>
      </c>
      <c r="H214" s="40">
        <f>'Raw (R$)'!H214/'Raw (U$)'!$AC$1</f>
        <v>0</v>
      </c>
      <c r="I214" s="40">
        <f>'Raw (R$)'!I214/'Raw (U$)'!$AC$1</f>
        <v>736.19631901840501</v>
      </c>
      <c r="J214" s="40">
        <f>'Raw (R$)'!J214/'Raw (U$)'!$AC$1</f>
        <v>0</v>
      </c>
      <c r="K214" s="40">
        <f>'Raw (R$)'!K214/'Raw (U$)'!$AC$1</f>
        <v>0</v>
      </c>
      <c r="L214" s="40">
        <f>'Raw (R$)'!L214/'Raw (U$)'!$AC$1</f>
        <v>0</v>
      </c>
      <c r="M214" s="40">
        <f>'Raw (R$)'!M214/'Raw (U$)'!$AC$1</f>
        <v>0</v>
      </c>
      <c r="N214" s="40">
        <f>'Raw (R$)'!N214/'Raw (U$)'!$AC$1</f>
        <v>2061.3496932515341</v>
      </c>
      <c r="O214" s="40">
        <f>'Raw (R$)'!O214/'Raw (U$)'!$AC$1</f>
        <v>0</v>
      </c>
      <c r="P214" s="40">
        <f>'Raw (R$)'!P214/'Raw (U$)'!$AC$1</f>
        <v>0</v>
      </c>
      <c r="Q214" s="40">
        <f>'Raw (R$)'!Q214/'Raw (U$)'!$AC$1</f>
        <v>0</v>
      </c>
      <c r="R214" s="40">
        <f>'Raw (R$)'!R214/'Raw (U$)'!$AC$1</f>
        <v>0</v>
      </c>
      <c r="S214" s="40">
        <f>'Raw (R$)'!S214/'Raw (U$)'!$AC$1</f>
        <v>0</v>
      </c>
      <c r="T214" s="40">
        <f>'Raw (R$)'!T214/'Raw (U$)'!$AC$1</f>
        <v>0</v>
      </c>
      <c r="U214" s="40">
        <f>'Raw (R$)'!U214/'Raw (U$)'!$AC$1</f>
        <v>0</v>
      </c>
      <c r="V214" s="40">
        <f>'Raw (R$)'!V214/'Raw (U$)'!$AC$1</f>
        <v>888.34355828220862</v>
      </c>
      <c r="W214" s="40">
        <f>'Raw (R$)'!W214/'Raw (U$)'!$AC$1</f>
        <v>368.0981595092025</v>
      </c>
      <c r="X214" s="40">
        <f>'Raw (R$)'!X214/'Raw (U$)'!$AC$1</f>
        <v>1266.2576687116566</v>
      </c>
      <c r="Y214" s="40">
        <f>'Raw (R$)'!Y214/'Raw (U$)'!$AC$1</f>
        <v>0</v>
      </c>
      <c r="Z214" s="40">
        <f>'Raw (R$)'!Z214/'Raw (U$)'!$AC$1</f>
        <v>552.14723926380373</v>
      </c>
      <c r="AA214" s="40">
        <f>'Raw (R$)'!AA214/'Raw (U$)'!$AC$1</f>
        <v>6277.3006134969328</v>
      </c>
      <c r="AB214" t="s">
        <v>64</v>
      </c>
    </row>
    <row r="215" spans="1:28" x14ac:dyDescent="0.2">
      <c r="A215" t="s">
        <v>64</v>
      </c>
      <c r="B215" t="s">
        <v>69</v>
      </c>
      <c r="C215">
        <v>11</v>
      </c>
      <c r="D215">
        <v>1</v>
      </c>
      <c r="E215" s="40">
        <f>'Raw (R$)'!E215/'Raw (U$)'!$AC$1</f>
        <v>73.619631901840492</v>
      </c>
      <c r="F215" s="60">
        <f>'Raw (R$)'!F215/'Raw (U$)'!$AC$1</f>
        <v>0</v>
      </c>
      <c r="G215" s="60">
        <f>'Raw (R$)'!G215/'Raw (U$)'!$AC$1</f>
        <v>0</v>
      </c>
      <c r="H215" s="40">
        <f>'Raw (R$)'!H215/'Raw (U$)'!$AC$1</f>
        <v>0</v>
      </c>
      <c r="I215" s="40">
        <f>'Raw (R$)'!I215/'Raw (U$)'!$AC$1</f>
        <v>0</v>
      </c>
      <c r="J215" s="40">
        <f>'Raw (R$)'!J215/'Raw (U$)'!$AC$1</f>
        <v>0</v>
      </c>
      <c r="K215" s="40">
        <f>'Raw (R$)'!K215/'Raw (U$)'!$AC$1</f>
        <v>0</v>
      </c>
      <c r="L215" s="40">
        <f>'Raw (R$)'!L215/'Raw (U$)'!$AC$1</f>
        <v>0</v>
      </c>
      <c r="M215" s="40">
        <f>'Raw (R$)'!M215/'Raw (U$)'!$AC$1</f>
        <v>23.006134969325156</v>
      </c>
      <c r="N215" s="40">
        <f>'Raw (R$)'!N215/'Raw (U$)'!$AC$1</f>
        <v>5521.4723926380375</v>
      </c>
      <c r="O215" s="40">
        <f>'Raw (R$)'!O215/'Raw (U$)'!$AC$1</f>
        <v>0</v>
      </c>
      <c r="P215" s="40">
        <f>'Raw (R$)'!P215/'Raw (U$)'!$AC$1</f>
        <v>0</v>
      </c>
      <c r="Q215" s="40">
        <f>'Raw (R$)'!Q215/'Raw (U$)'!$AC$1</f>
        <v>0</v>
      </c>
      <c r="R215" s="40">
        <f>'Raw (R$)'!R215/'Raw (U$)'!$AC$1</f>
        <v>0</v>
      </c>
      <c r="S215" s="40">
        <f>'Raw (R$)'!S215/'Raw (U$)'!$AC$1</f>
        <v>0</v>
      </c>
      <c r="T215" s="40">
        <f>'Raw (R$)'!T215/'Raw (U$)'!$AC$1</f>
        <v>0</v>
      </c>
      <c r="U215" s="40">
        <f>'Raw (R$)'!U215/'Raw (U$)'!$AC$1</f>
        <v>0</v>
      </c>
      <c r="V215" s="40">
        <f>'Raw (R$)'!V215/'Raw (U$)'!$AC$1</f>
        <v>888.34355828220862</v>
      </c>
      <c r="W215" s="40">
        <f>'Raw (R$)'!W215/'Raw (U$)'!$AC$1</f>
        <v>368.0981595092025</v>
      </c>
      <c r="X215" s="40">
        <f>'Raw (R$)'!X215/'Raw (U$)'!$AC$1</f>
        <v>669.93865030674851</v>
      </c>
      <c r="Y215" s="40">
        <f>'Raw (R$)'!Y215/'Raw (U$)'!$AC$1</f>
        <v>0</v>
      </c>
      <c r="Z215" s="40">
        <f>'Raw (R$)'!Z215/'Raw (U$)'!$AC$1</f>
        <v>552.14723926380373</v>
      </c>
      <c r="AA215" s="40">
        <f>'Raw (R$)'!AA215/'Raw (U$)'!$AC$1</f>
        <v>8096.625766871166</v>
      </c>
      <c r="AB215" t="s">
        <v>64</v>
      </c>
    </row>
    <row r="216" spans="1:28" x14ac:dyDescent="0.2">
      <c r="A216" t="s">
        <v>64</v>
      </c>
      <c r="B216" t="s">
        <v>69</v>
      </c>
      <c r="C216">
        <v>9</v>
      </c>
      <c r="D216">
        <v>1</v>
      </c>
      <c r="E216" s="40">
        <f>'Raw (R$)'!E216/'Raw (U$)'!$AC$1</f>
        <v>938.65030674846628</v>
      </c>
      <c r="F216" s="60">
        <f>'Raw (R$)'!F216/'Raw (U$)'!$AC$1</f>
        <v>0</v>
      </c>
      <c r="G216" s="60">
        <f>'Raw (R$)'!G216/'Raw (U$)'!$AC$1</f>
        <v>0</v>
      </c>
      <c r="H216" s="40">
        <f>'Raw (R$)'!H216/'Raw (U$)'!$AC$1</f>
        <v>0</v>
      </c>
      <c r="I216" s="40">
        <f>'Raw (R$)'!I216/'Raw (U$)'!$AC$1</f>
        <v>0</v>
      </c>
      <c r="J216" s="40">
        <f>'Raw (R$)'!J216/'Raw (U$)'!$AC$1</f>
        <v>0</v>
      </c>
      <c r="K216" s="40">
        <f>'Raw (R$)'!K216/'Raw (U$)'!$AC$1</f>
        <v>0</v>
      </c>
      <c r="L216" s="40">
        <f>'Raw (R$)'!L216/'Raw (U$)'!$AC$1</f>
        <v>0</v>
      </c>
      <c r="M216" s="40">
        <f>'Raw (R$)'!M216/'Raw (U$)'!$AC$1</f>
        <v>536.80981595092032</v>
      </c>
      <c r="N216" s="40">
        <f>'Raw (R$)'!N216/'Raw (U$)'!$AC$1</f>
        <v>2300.6134969325153</v>
      </c>
      <c r="O216" s="40">
        <f>'Raw (R$)'!O216/'Raw (U$)'!$AC$1</f>
        <v>0</v>
      </c>
      <c r="P216" s="40">
        <f>'Raw (R$)'!P216/'Raw (U$)'!$AC$1</f>
        <v>0</v>
      </c>
      <c r="Q216" s="40">
        <f>'Raw (R$)'!Q216/'Raw (U$)'!$AC$1</f>
        <v>0</v>
      </c>
      <c r="R216" s="40">
        <f>'Raw (R$)'!R216/'Raw (U$)'!$AC$1</f>
        <v>0</v>
      </c>
      <c r="S216" s="40">
        <f>'Raw (R$)'!S216/'Raw (U$)'!$AC$1</f>
        <v>0</v>
      </c>
      <c r="T216" s="40">
        <f>'Raw (R$)'!T216/'Raw (U$)'!$AC$1</f>
        <v>0</v>
      </c>
      <c r="U216" s="40">
        <f>'Raw (R$)'!U216/'Raw (U$)'!$AC$1</f>
        <v>843.55828220858905</v>
      </c>
      <c r="V216" s="40">
        <f>'Raw (R$)'!V216/'Raw (U$)'!$AC$1</f>
        <v>0</v>
      </c>
      <c r="W216" s="40">
        <f>'Raw (R$)'!W216/'Raw (U$)'!$AC$1</f>
        <v>368.0981595092025</v>
      </c>
      <c r="X216" s="40">
        <f>'Raw (R$)'!X216/'Raw (U$)'!$AC$1</f>
        <v>0</v>
      </c>
      <c r="Y216" s="40">
        <f>'Raw (R$)'!Y216/'Raw (U$)'!$AC$1</f>
        <v>2665.030674846626</v>
      </c>
      <c r="Z216" s="40">
        <f>'Raw (R$)'!Z216/'Raw (U$)'!$AC$1</f>
        <v>0</v>
      </c>
      <c r="AA216" s="40">
        <f>'Raw (R$)'!AA216/'Raw (U$)'!$AC$1</f>
        <v>7652.7607361963192</v>
      </c>
      <c r="AB216" t="s">
        <v>64</v>
      </c>
    </row>
    <row r="217" spans="1:28" x14ac:dyDescent="0.2">
      <c r="A217" t="s">
        <v>64</v>
      </c>
      <c r="B217" t="s">
        <v>67</v>
      </c>
      <c r="C217">
        <v>8</v>
      </c>
      <c r="D217">
        <v>1</v>
      </c>
      <c r="E217" s="40">
        <f>'Raw (R$)'!E217/'Raw (U$)'!$AC$1</f>
        <v>118.09815950920246</v>
      </c>
      <c r="F217" s="60">
        <f>'Raw (R$)'!F217/'Raw (U$)'!$AC$1</f>
        <v>0</v>
      </c>
      <c r="G217" s="60">
        <f>'Raw (R$)'!G217/'Raw (U$)'!$AC$1</f>
        <v>0</v>
      </c>
      <c r="H217" s="40">
        <f>'Raw (R$)'!H217/'Raw (U$)'!$AC$1</f>
        <v>0</v>
      </c>
      <c r="I217" s="40">
        <f>'Raw (R$)'!I217/'Raw (U$)'!$AC$1</f>
        <v>0</v>
      </c>
      <c r="J217" s="40">
        <f>'Raw (R$)'!J217/'Raw (U$)'!$AC$1</f>
        <v>0</v>
      </c>
      <c r="K217" s="40">
        <f>'Raw (R$)'!K217/'Raw (U$)'!$AC$1</f>
        <v>0</v>
      </c>
      <c r="L217" s="40">
        <f>'Raw (R$)'!L217/'Raw (U$)'!$AC$1</f>
        <v>0</v>
      </c>
      <c r="M217" s="40">
        <f>'Raw (R$)'!M217/'Raw (U$)'!$AC$1</f>
        <v>0</v>
      </c>
      <c r="N217" s="40">
        <f>'Raw (R$)'!N217/'Raw (U$)'!$AC$1</f>
        <v>0</v>
      </c>
      <c r="O217" s="40">
        <f>'Raw (R$)'!O217/'Raw (U$)'!$AC$1</f>
        <v>0</v>
      </c>
      <c r="P217" s="40">
        <f>'Raw (R$)'!P217/'Raw (U$)'!$AC$1</f>
        <v>0</v>
      </c>
      <c r="Q217" s="40">
        <f>'Raw (R$)'!Q217/'Raw (U$)'!$AC$1</f>
        <v>0</v>
      </c>
      <c r="R217" s="40">
        <f>'Raw (R$)'!R217/'Raw (U$)'!$AC$1</f>
        <v>0</v>
      </c>
      <c r="S217" s="40">
        <f>'Raw (R$)'!S217/'Raw (U$)'!$AC$1</f>
        <v>0</v>
      </c>
      <c r="T217" s="40">
        <f>'Raw (R$)'!T217/'Raw (U$)'!$AC$1</f>
        <v>0</v>
      </c>
      <c r="U217" s="40">
        <f>'Raw (R$)'!U217/'Raw (U$)'!$AC$1</f>
        <v>0</v>
      </c>
      <c r="V217" s="40">
        <f>'Raw (R$)'!V217/'Raw (U$)'!$AC$1</f>
        <v>0</v>
      </c>
      <c r="W217" s="40">
        <f>'Raw (R$)'!W217/'Raw (U$)'!$AC$1</f>
        <v>0</v>
      </c>
      <c r="X217" s="40">
        <f>'Raw (R$)'!X217/'Raw (U$)'!$AC$1</f>
        <v>0</v>
      </c>
      <c r="Y217" s="40">
        <f>'Raw (R$)'!Y217/'Raw (U$)'!$AC$1</f>
        <v>0</v>
      </c>
      <c r="Z217" s="40">
        <f>'Raw (R$)'!Z217/'Raw (U$)'!$AC$1</f>
        <v>2741.717791411043</v>
      </c>
      <c r="AA217" s="40">
        <f>'Raw (R$)'!AA217/'Raw (U$)'!$AC$1</f>
        <v>2859.8159509202455</v>
      </c>
      <c r="AB217" t="s">
        <v>64</v>
      </c>
    </row>
    <row r="218" spans="1:28" x14ac:dyDescent="0.2">
      <c r="A218" t="s">
        <v>64</v>
      </c>
      <c r="B218" t="s">
        <v>68</v>
      </c>
      <c r="C218">
        <v>14</v>
      </c>
      <c r="D218">
        <v>1</v>
      </c>
      <c r="E218" s="40">
        <f>'Raw (R$)'!E218/'Raw (U$)'!$AC$1</f>
        <v>110.42944785276075</v>
      </c>
      <c r="F218" s="60">
        <f>'Raw (R$)'!F218/'Raw (U$)'!$AC$1</f>
        <v>0</v>
      </c>
      <c r="G218" s="60">
        <f>'Raw (R$)'!G218/'Raw (U$)'!$AC$1</f>
        <v>0</v>
      </c>
      <c r="H218" s="40">
        <f>'Raw (R$)'!H218/'Raw (U$)'!$AC$1</f>
        <v>0</v>
      </c>
      <c r="I218" s="40">
        <f>'Raw (R$)'!I218/'Raw (U$)'!$AC$1</f>
        <v>0</v>
      </c>
      <c r="J218" s="40">
        <f>'Raw (R$)'!J218/'Raw (U$)'!$AC$1</f>
        <v>0</v>
      </c>
      <c r="K218" s="40">
        <f>'Raw (R$)'!K218/'Raw (U$)'!$AC$1</f>
        <v>0</v>
      </c>
      <c r="L218" s="40">
        <f>'Raw (R$)'!L218/'Raw (U$)'!$AC$1</f>
        <v>0</v>
      </c>
      <c r="M218" s="40">
        <f>'Raw (R$)'!M218/'Raw (U$)'!$AC$1</f>
        <v>0</v>
      </c>
      <c r="N218" s="40">
        <f>'Raw (R$)'!N218/'Raw (U$)'!$AC$1</f>
        <v>294.47852760736197</v>
      </c>
      <c r="O218" s="40">
        <f>'Raw (R$)'!O218/'Raw (U$)'!$AC$1</f>
        <v>0</v>
      </c>
      <c r="P218" s="40">
        <f>'Raw (R$)'!P218/'Raw (U$)'!$AC$1</f>
        <v>0</v>
      </c>
      <c r="Q218" s="40">
        <f>'Raw (R$)'!Q218/'Raw (U$)'!$AC$1</f>
        <v>0</v>
      </c>
      <c r="R218" s="40">
        <f>'Raw (R$)'!R218/'Raw (U$)'!$AC$1</f>
        <v>0</v>
      </c>
      <c r="S218" s="40">
        <f>'Raw (R$)'!S218/'Raw (U$)'!$AC$1</f>
        <v>0</v>
      </c>
      <c r="T218" s="40">
        <f>'Raw (R$)'!T218/'Raw (U$)'!$AC$1</f>
        <v>0</v>
      </c>
      <c r="U218" s="40">
        <f>'Raw (R$)'!U218/'Raw (U$)'!$AC$1</f>
        <v>235.58282208588957</v>
      </c>
      <c r="V218" s="40">
        <f>'Raw (R$)'!V218/'Raw (U$)'!$AC$1</f>
        <v>888.34355828220862</v>
      </c>
      <c r="W218" s="40">
        <f>'Raw (R$)'!W218/'Raw (U$)'!$AC$1</f>
        <v>0</v>
      </c>
      <c r="X218" s="40">
        <f>'Raw (R$)'!X218/'Raw (U$)'!$AC$1</f>
        <v>1553.3742331288345</v>
      </c>
      <c r="Y218" s="40">
        <f>'Raw (R$)'!Y218/'Raw (U$)'!$AC$1</f>
        <v>0</v>
      </c>
      <c r="Z218" s="40">
        <f>'Raw (R$)'!Z218/'Raw (U$)'!$AC$1</f>
        <v>0</v>
      </c>
      <c r="AA218" s="40">
        <f>'Raw (R$)'!AA218/'Raw (U$)'!$AC$1</f>
        <v>3082.2085889570553</v>
      </c>
      <c r="AB218" t="s">
        <v>64</v>
      </c>
    </row>
    <row r="219" spans="1:28" x14ac:dyDescent="0.2">
      <c r="A219" t="s">
        <v>64</v>
      </c>
      <c r="B219" t="s">
        <v>66</v>
      </c>
      <c r="C219">
        <v>7</v>
      </c>
      <c r="D219">
        <v>0</v>
      </c>
      <c r="E219" s="40">
        <f>'Raw (R$)'!E219/'Raw (U$)'!$AC$1</f>
        <v>220.85889570552149</v>
      </c>
      <c r="F219" s="60">
        <f>'Raw (R$)'!F219/'Raw (U$)'!$AC$1</f>
        <v>0</v>
      </c>
      <c r="G219" s="60">
        <f>'Raw (R$)'!G219/'Raw (U$)'!$AC$1</f>
        <v>0</v>
      </c>
      <c r="H219" s="40">
        <f>'Raw (R$)'!H219/'Raw (U$)'!$AC$1</f>
        <v>0</v>
      </c>
      <c r="I219" s="40">
        <f>'Raw (R$)'!I219/'Raw (U$)'!$AC$1</f>
        <v>0</v>
      </c>
      <c r="J219" s="40">
        <f>'Raw (R$)'!J219/'Raw (U$)'!$AC$1</f>
        <v>220.85889570552149</v>
      </c>
      <c r="K219" s="40">
        <f>'Raw (R$)'!K219/'Raw (U$)'!$AC$1</f>
        <v>0</v>
      </c>
      <c r="L219" s="40">
        <f>'Raw (R$)'!L219/'Raw (U$)'!$AC$1</f>
        <v>0</v>
      </c>
      <c r="M219" s="40">
        <f>'Raw (R$)'!M219/'Raw (U$)'!$AC$1</f>
        <v>0</v>
      </c>
      <c r="N219" s="40">
        <f>'Raw (R$)'!N219/'Raw (U$)'!$AC$1</f>
        <v>46.012269938650313</v>
      </c>
      <c r="O219" s="40">
        <f>'Raw (R$)'!O219/'Raw (U$)'!$AC$1</f>
        <v>0</v>
      </c>
      <c r="P219" s="40">
        <f>'Raw (R$)'!P219/'Raw (U$)'!$AC$1</f>
        <v>0</v>
      </c>
      <c r="Q219" s="40">
        <f>'Raw (R$)'!Q219/'Raw (U$)'!$AC$1</f>
        <v>0</v>
      </c>
      <c r="R219" s="40">
        <f>'Raw (R$)'!R219/'Raw (U$)'!$AC$1</f>
        <v>0</v>
      </c>
      <c r="S219" s="40">
        <f>'Raw (R$)'!S219/'Raw (U$)'!$AC$1</f>
        <v>0</v>
      </c>
      <c r="T219" s="40">
        <f>'Raw (R$)'!T219/'Raw (U$)'!$AC$1</f>
        <v>0</v>
      </c>
      <c r="U219" s="40">
        <f>'Raw (R$)'!U219/'Raw (U$)'!$AC$1</f>
        <v>883.43558282208596</v>
      </c>
      <c r="V219" s="40">
        <f>'Raw (R$)'!V219/'Raw (U$)'!$AC$1</f>
        <v>888.34355828220862</v>
      </c>
      <c r="W219" s="40">
        <f>'Raw (R$)'!W219/'Raw (U$)'!$AC$1</f>
        <v>368.0981595092025</v>
      </c>
      <c r="X219" s="40">
        <f>'Raw (R$)'!X219/'Raw (U$)'!$AC$1</f>
        <v>1200</v>
      </c>
      <c r="Y219" s="40">
        <f>'Raw (R$)'!Y219/'Raw (U$)'!$AC$1</f>
        <v>0</v>
      </c>
      <c r="Z219" s="40">
        <f>'Raw (R$)'!Z219/'Raw (U$)'!$AC$1</f>
        <v>0</v>
      </c>
      <c r="AA219" s="40">
        <f>'Raw (R$)'!AA219/'Raw (U$)'!$AC$1</f>
        <v>3827.6073619631902</v>
      </c>
      <c r="AB219" t="s">
        <v>64</v>
      </c>
    </row>
    <row r="220" spans="1:28" x14ac:dyDescent="0.2">
      <c r="A220" t="s">
        <v>64</v>
      </c>
      <c r="B220" t="s">
        <v>67</v>
      </c>
      <c r="C220">
        <v>5</v>
      </c>
      <c r="D220">
        <v>0</v>
      </c>
      <c r="E220" s="40">
        <f>'Raw (R$)'!E220/'Raw (U$)'!$AC$1</f>
        <v>300.61349693251537</v>
      </c>
      <c r="F220" s="60">
        <f>'Raw (R$)'!F220/'Raw (U$)'!$AC$1</f>
        <v>0</v>
      </c>
      <c r="G220" s="60">
        <f>'Raw (R$)'!G220/'Raw (U$)'!$AC$1</f>
        <v>0</v>
      </c>
      <c r="H220" s="40">
        <f>'Raw (R$)'!H220/'Raw (U$)'!$AC$1</f>
        <v>0</v>
      </c>
      <c r="I220" s="40">
        <f>'Raw (R$)'!I220/'Raw (U$)'!$AC$1</f>
        <v>1840.4907975460123</v>
      </c>
      <c r="J220" s="40">
        <f>'Raw (R$)'!J220/'Raw (U$)'!$AC$1</f>
        <v>0</v>
      </c>
      <c r="K220" s="40">
        <f>'Raw (R$)'!K220/'Raw (U$)'!$AC$1</f>
        <v>0</v>
      </c>
      <c r="L220" s="40">
        <f>'Raw (R$)'!L220/'Raw (U$)'!$AC$1</f>
        <v>0</v>
      </c>
      <c r="M220" s="40">
        <f>'Raw (R$)'!M220/'Raw (U$)'!$AC$1</f>
        <v>0</v>
      </c>
      <c r="N220" s="40">
        <f>'Raw (R$)'!N220/'Raw (U$)'!$AC$1</f>
        <v>279.14110429447857</v>
      </c>
      <c r="O220" s="40">
        <f>'Raw (R$)'!O220/'Raw (U$)'!$AC$1</f>
        <v>0</v>
      </c>
      <c r="P220" s="40">
        <f>'Raw (R$)'!P220/'Raw (U$)'!$AC$1</f>
        <v>0</v>
      </c>
      <c r="Q220" s="40">
        <f>'Raw (R$)'!Q220/'Raw (U$)'!$AC$1</f>
        <v>0</v>
      </c>
      <c r="R220" s="40">
        <f>'Raw (R$)'!R220/'Raw (U$)'!$AC$1</f>
        <v>0</v>
      </c>
      <c r="S220" s="40">
        <f>'Raw (R$)'!S220/'Raw (U$)'!$AC$1</f>
        <v>0</v>
      </c>
      <c r="T220" s="40">
        <f>'Raw (R$)'!T220/'Raw (U$)'!$AC$1</f>
        <v>0</v>
      </c>
      <c r="U220" s="40">
        <f>'Raw (R$)'!U220/'Raw (U$)'!$AC$1</f>
        <v>0</v>
      </c>
      <c r="V220" s="40">
        <f>'Raw (R$)'!V220/'Raw (U$)'!$AC$1</f>
        <v>0</v>
      </c>
      <c r="W220" s="40">
        <f>'Raw (R$)'!W220/'Raw (U$)'!$AC$1</f>
        <v>0</v>
      </c>
      <c r="X220" s="40">
        <f>'Raw (R$)'!X220/'Raw (U$)'!$AC$1</f>
        <v>611.04294478527606</v>
      </c>
      <c r="Y220" s="40">
        <f>'Raw (R$)'!Y220/'Raw (U$)'!$AC$1</f>
        <v>0</v>
      </c>
      <c r="Z220" s="40">
        <f>'Raw (R$)'!Z220/'Raw (U$)'!$AC$1</f>
        <v>0</v>
      </c>
      <c r="AA220" s="40">
        <f>'Raw (R$)'!AA220/'Raw (U$)'!$AC$1</f>
        <v>3031.2883435582826</v>
      </c>
      <c r="AB220" t="s">
        <v>64</v>
      </c>
    </row>
    <row r="221" spans="1:28" x14ac:dyDescent="0.2">
      <c r="A221" t="s">
        <v>64</v>
      </c>
      <c r="B221" t="s">
        <v>66</v>
      </c>
      <c r="C221">
        <v>7</v>
      </c>
      <c r="D221">
        <v>0</v>
      </c>
      <c r="E221" s="40">
        <f>'Raw (R$)'!E221/'Raw (U$)'!$AC$1</f>
        <v>368.0981595092025</v>
      </c>
      <c r="F221" s="60">
        <f>'Raw (R$)'!F221/'Raw (U$)'!$AC$1</f>
        <v>0</v>
      </c>
      <c r="G221" s="60">
        <f>'Raw (R$)'!G221/'Raw (U$)'!$AC$1</f>
        <v>0</v>
      </c>
      <c r="H221" s="40">
        <f>'Raw (R$)'!H221/'Raw (U$)'!$AC$1</f>
        <v>0</v>
      </c>
      <c r="I221" s="40">
        <f>'Raw (R$)'!I221/'Raw (U$)'!$AC$1</f>
        <v>1840.4907975460123</v>
      </c>
      <c r="J221" s="40">
        <f>'Raw (R$)'!J221/'Raw (U$)'!$AC$1</f>
        <v>115.03067484662577</v>
      </c>
      <c r="K221" s="40">
        <f>'Raw (R$)'!K221/'Raw (U$)'!$AC$1</f>
        <v>0</v>
      </c>
      <c r="L221" s="40">
        <f>'Raw (R$)'!L221/'Raw (U$)'!$AC$1</f>
        <v>0</v>
      </c>
      <c r="M221" s="40">
        <f>'Raw (R$)'!M221/'Raw (U$)'!$AC$1</f>
        <v>23.006134969325156</v>
      </c>
      <c r="N221" s="40">
        <f>'Raw (R$)'!N221/'Raw (U$)'!$AC$1</f>
        <v>1226.9938650306749</v>
      </c>
      <c r="O221" s="40">
        <f>'Raw (R$)'!O221/'Raw (U$)'!$AC$1</f>
        <v>0</v>
      </c>
      <c r="P221" s="40">
        <f>'Raw (R$)'!P221/'Raw (U$)'!$AC$1</f>
        <v>0</v>
      </c>
      <c r="Q221" s="40">
        <f>'Raw (R$)'!Q221/'Raw (U$)'!$AC$1</f>
        <v>0</v>
      </c>
      <c r="R221" s="40">
        <f>'Raw (R$)'!R221/'Raw (U$)'!$AC$1</f>
        <v>0</v>
      </c>
      <c r="S221" s="40">
        <f>'Raw (R$)'!S221/'Raw (U$)'!$AC$1</f>
        <v>0</v>
      </c>
      <c r="T221" s="40">
        <f>'Raw (R$)'!T221/'Raw (U$)'!$AC$1</f>
        <v>0</v>
      </c>
      <c r="U221" s="40">
        <f>'Raw (R$)'!U221/'Raw (U$)'!$AC$1</f>
        <v>0</v>
      </c>
      <c r="V221" s="40">
        <f>'Raw (R$)'!V221/'Raw (U$)'!$AC$1</f>
        <v>0</v>
      </c>
      <c r="W221" s="40">
        <f>'Raw (R$)'!W221/'Raw (U$)'!$AC$1</f>
        <v>368.0981595092025</v>
      </c>
      <c r="X221" s="40">
        <f>'Raw (R$)'!X221/'Raw (U$)'!$AC$1</f>
        <v>957.0552147239265</v>
      </c>
      <c r="Y221" s="40">
        <f>'Raw (R$)'!Y221/'Raw (U$)'!$AC$1</f>
        <v>0</v>
      </c>
      <c r="Z221" s="40">
        <f>'Raw (R$)'!Z221/'Raw (U$)'!$AC$1</f>
        <v>0</v>
      </c>
      <c r="AA221" s="40">
        <f>'Raw (R$)'!AA221/'Raw (U$)'!$AC$1</f>
        <v>4898.7730061349694</v>
      </c>
      <c r="AB221" t="s">
        <v>64</v>
      </c>
    </row>
    <row r="222" spans="1:28" x14ac:dyDescent="0.2">
      <c r="A222" t="s">
        <v>64</v>
      </c>
      <c r="B222" t="s">
        <v>66</v>
      </c>
      <c r="C222">
        <v>12</v>
      </c>
      <c r="D222">
        <v>0</v>
      </c>
      <c r="E222" s="40">
        <f>'Raw (R$)'!E222/'Raw (U$)'!$AC$1</f>
        <v>538.65030674846628</v>
      </c>
      <c r="F222" s="60">
        <f>'Raw (R$)'!F222/'Raw (U$)'!$AC$1</f>
        <v>0</v>
      </c>
      <c r="G222" s="60">
        <f>'Raw (R$)'!G222/'Raw (U$)'!$AC$1</f>
        <v>0</v>
      </c>
      <c r="H222" s="40">
        <f>'Raw (R$)'!H222/'Raw (U$)'!$AC$1</f>
        <v>0</v>
      </c>
      <c r="I222" s="40">
        <f>'Raw (R$)'!I222/'Raw (U$)'!$AC$1</f>
        <v>0</v>
      </c>
      <c r="J222" s="40">
        <f>'Raw (R$)'!J222/'Raw (U$)'!$AC$1</f>
        <v>0</v>
      </c>
      <c r="K222" s="40">
        <f>'Raw (R$)'!K222/'Raw (U$)'!$AC$1</f>
        <v>0</v>
      </c>
      <c r="L222" s="40">
        <f>'Raw (R$)'!L222/'Raw (U$)'!$AC$1</f>
        <v>0</v>
      </c>
      <c r="M222" s="40">
        <f>'Raw (R$)'!M222/'Raw (U$)'!$AC$1</f>
        <v>40.490797546012274</v>
      </c>
      <c r="N222" s="40">
        <f>'Raw (R$)'!N222/'Raw (U$)'!$AC$1</f>
        <v>858.89570552147245</v>
      </c>
      <c r="O222" s="40">
        <f>'Raw (R$)'!O222/'Raw (U$)'!$AC$1</f>
        <v>0</v>
      </c>
      <c r="P222" s="40">
        <f>'Raw (R$)'!P222/'Raw (U$)'!$AC$1</f>
        <v>0</v>
      </c>
      <c r="Q222" s="40">
        <f>'Raw (R$)'!Q222/'Raw (U$)'!$AC$1</f>
        <v>0</v>
      </c>
      <c r="R222" s="40">
        <f>'Raw (R$)'!R222/'Raw (U$)'!$AC$1</f>
        <v>0</v>
      </c>
      <c r="S222" s="40">
        <f>'Raw (R$)'!S222/'Raw (U$)'!$AC$1</f>
        <v>0</v>
      </c>
      <c r="T222" s="40">
        <f>'Raw (R$)'!T222/'Raw (U$)'!$AC$1</f>
        <v>0</v>
      </c>
      <c r="U222" s="40">
        <f>'Raw (R$)'!U222/'Raw (U$)'!$AC$1</f>
        <v>245.39877300613497</v>
      </c>
      <c r="V222" s="40">
        <f>'Raw (R$)'!V222/'Raw (U$)'!$AC$1</f>
        <v>1776.6871165644172</v>
      </c>
      <c r="W222" s="40">
        <f>'Raw (R$)'!W222/'Raw (U$)'!$AC$1</f>
        <v>368.0981595092025</v>
      </c>
      <c r="X222" s="40">
        <f>'Raw (R$)'!X222/'Raw (U$)'!$AC$1</f>
        <v>552.14723926380373</v>
      </c>
      <c r="Y222" s="40">
        <f>'Raw (R$)'!Y222/'Raw (U$)'!$AC$1</f>
        <v>0</v>
      </c>
      <c r="Z222" s="40">
        <f>'Raw (R$)'!Z222/'Raw (U$)'!$AC$1</f>
        <v>0</v>
      </c>
      <c r="AA222" s="40">
        <f>'Raw (R$)'!AA222/'Raw (U$)'!$AC$1</f>
        <v>4380.3680981595098</v>
      </c>
      <c r="AB222" t="s">
        <v>64</v>
      </c>
    </row>
    <row r="223" spans="1:28" x14ac:dyDescent="0.2">
      <c r="A223" t="s">
        <v>64</v>
      </c>
      <c r="B223" t="s">
        <v>68</v>
      </c>
      <c r="C223">
        <v>9</v>
      </c>
      <c r="D223">
        <v>0</v>
      </c>
      <c r="E223" s="40">
        <f>'Raw (R$)'!E223/'Raw (U$)'!$AC$1</f>
        <v>61.349693251533743</v>
      </c>
      <c r="F223" s="60">
        <f>'Raw (R$)'!F223/'Raw (U$)'!$AC$1</f>
        <v>0</v>
      </c>
      <c r="G223" s="60">
        <f>'Raw (R$)'!G223/'Raw (U$)'!$AC$1</f>
        <v>0</v>
      </c>
      <c r="H223" s="40">
        <f>'Raw (R$)'!H223/'Raw (U$)'!$AC$1</f>
        <v>0</v>
      </c>
      <c r="I223" s="40">
        <f>'Raw (R$)'!I223/'Raw (U$)'!$AC$1</f>
        <v>613.49693251533745</v>
      </c>
      <c r="J223" s="40">
        <f>'Raw (R$)'!J223/'Raw (U$)'!$AC$1</f>
        <v>0</v>
      </c>
      <c r="K223" s="40">
        <f>'Raw (R$)'!K223/'Raw (U$)'!$AC$1</f>
        <v>0</v>
      </c>
      <c r="L223" s="40">
        <f>'Raw (R$)'!L223/'Raw (U$)'!$AC$1</f>
        <v>0</v>
      </c>
      <c r="M223" s="40">
        <f>'Raw (R$)'!M223/'Raw (U$)'!$AC$1</f>
        <v>9.2024539877300615</v>
      </c>
      <c r="N223" s="40">
        <f>'Raw (R$)'!N223/'Raw (U$)'!$AC$1</f>
        <v>73.619631901840492</v>
      </c>
      <c r="O223" s="40">
        <f>'Raw (R$)'!O223/'Raw (U$)'!$AC$1</f>
        <v>0</v>
      </c>
      <c r="P223" s="40">
        <f>'Raw (R$)'!P223/'Raw (U$)'!$AC$1</f>
        <v>0</v>
      </c>
      <c r="Q223" s="40">
        <f>'Raw (R$)'!Q223/'Raw (U$)'!$AC$1</f>
        <v>0</v>
      </c>
      <c r="R223" s="40">
        <f>'Raw (R$)'!R223/'Raw (U$)'!$AC$1</f>
        <v>0</v>
      </c>
      <c r="S223" s="40">
        <f>'Raw (R$)'!S223/'Raw (U$)'!$AC$1</f>
        <v>0</v>
      </c>
      <c r="T223" s="40">
        <f>'Raw (R$)'!T223/'Raw (U$)'!$AC$1</f>
        <v>0</v>
      </c>
      <c r="U223" s="40">
        <f>'Raw (R$)'!U223/'Raw (U$)'!$AC$1</f>
        <v>245.39877300613497</v>
      </c>
      <c r="V223" s="40">
        <f>'Raw (R$)'!V223/'Raw (U$)'!$AC$1</f>
        <v>0</v>
      </c>
      <c r="W223" s="40">
        <f>'Raw (R$)'!W223/'Raw (U$)'!$AC$1</f>
        <v>0</v>
      </c>
      <c r="X223" s="40">
        <f>'Raw (R$)'!X223/'Raw (U$)'!$AC$1</f>
        <v>1258.8957055214726</v>
      </c>
      <c r="Y223" s="40">
        <f>'Raw (R$)'!Y223/'Raw (U$)'!$AC$1</f>
        <v>0</v>
      </c>
      <c r="Z223" s="40">
        <f>'Raw (R$)'!Z223/'Raw (U$)'!$AC$1</f>
        <v>0</v>
      </c>
      <c r="AA223" s="40">
        <f>'Raw (R$)'!AA223/'Raw (U$)'!$AC$1</f>
        <v>2261.9631901840494</v>
      </c>
      <c r="AB223" t="s">
        <v>64</v>
      </c>
    </row>
    <row r="224" spans="1:28" x14ac:dyDescent="0.2">
      <c r="A224" t="s">
        <v>64</v>
      </c>
      <c r="B224" t="s">
        <v>67</v>
      </c>
      <c r="C224">
        <v>8</v>
      </c>
      <c r="D224">
        <v>0</v>
      </c>
      <c r="E224" s="40">
        <f>'Raw (R$)'!E224/'Raw (U$)'!$AC$1</f>
        <v>93.25153374233129</v>
      </c>
      <c r="F224" s="60">
        <f>'Raw (R$)'!F224/'Raw (U$)'!$AC$1</f>
        <v>0</v>
      </c>
      <c r="G224" s="60">
        <f>'Raw (R$)'!G224/'Raw (U$)'!$AC$1</f>
        <v>0</v>
      </c>
      <c r="H224" s="40">
        <f>'Raw (R$)'!H224/'Raw (U$)'!$AC$1</f>
        <v>0</v>
      </c>
      <c r="I224" s="40">
        <f>'Raw (R$)'!I224/'Raw (U$)'!$AC$1</f>
        <v>1104.2944785276075</v>
      </c>
      <c r="J224" s="40">
        <f>'Raw (R$)'!J224/'Raw (U$)'!$AC$1</f>
        <v>1380.3680981595094</v>
      </c>
      <c r="K224" s="40">
        <f>'Raw (R$)'!K224/'Raw (U$)'!$AC$1</f>
        <v>0</v>
      </c>
      <c r="L224" s="40">
        <f>'Raw (R$)'!L224/'Raw (U$)'!$AC$1</f>
        <v>0</v>
      </c>
      <c r="M224" s="40">
        <f>'Raw (R$)'!M224/'Raw (U$)'!$AC$1</f>
        <v>0</v>
      </c>
      <c r="N224" s="40">
        <f>'Raw (R$)'!N224/'Raw (U$)'!$AC$1</f>
        <v>0</v>
      </c>
      <c r="O224" s="40">
        <f>'Raw (R$)'!O224/'Raw (U$)'!$AC$1</f>
        <v>0</v>
      </c>
      <c r="P224" s="40">
        <f>'Raw (R$)'!P224/'Raw (U$)'!$AC$1</f>
        <v>0</v>
      </c>
      <c r="Q224" s="40">
        <f>'Raw (R$)'!Q224/'Raw (U$)'!$AC$1</f>
        <v>0</v>
      </c>
      <c r="R224" s="40">
        <f>'Raw (R$)'!R224/'Raw (U$)'!$AC$1</f>
        <v>0</v>
      </c>
      <c r="S224" s="40">
        <f>'Raw (R$)'!S224/'Raw (U$)'!$AC$1</f>
        <v>0</v>
      </c>
      <c r="T224" s="40">
        <f>'Raw (R$)'!T224/'Raw (U$)'!$AC$1</f>
        <v>0</v>
      </c>
      <c r="U224" s="40">
        <f>'Raw (R$)'!U224/'Raw (U$)'!$AC$1</f>
        <v>0</v>
      </c>
      <c r="V224" s="40">
        <f>'Raw (R$)'!V224/'Raw (U$)'!$AC$1</f>
        <v>0</v>
      </c>
      <c r="W224" s="40">
        <f>'Raw (R$)'!W224/'Raw (U$)'!$AC$1</f>
        <v>0</v>
      </c>
      <c r="X224" s="40">
        <f>'Raw (R$)'!X224/'Raw (U$)'!$AC$1</f>
        <v>979.14110429447862</v>
      </c>
      <c r="Y224" s="40">
        <f>'Raw (R$)'!Y224/'Raw (U$)'!$AC$1</f>
        <v>0</v>
      </c>
      <c r="Z224" s="40">
        <f>'Raw (R$)'!Z224/'Raw (U$)'!$AC$1</f>
        <v>0</v>
      </c>
      <c r="AA224" s="40">
        <f>'Raw (R$)'!AA224/'Raw (U$)'!$AC$1</f>
        <v>3557.0552147239268</v>
      </c>
      <c r="AB224" t="s">
        <v>64</v>
      </c>
    </row>
    <row r="225" spans="1:28" x14ac:dyDescent="0.2">
      <c r="A225" t="s">
        <v>64</v>
      </c>
      <c r="B225" t="s">
        <v>66</v>
      </c>
      <c r="C225">
        <v>6</v>
      </c>
      <c r="D225">
        <v>0</v>
      </c>
      <c r="E225" s="40">
        <f>'Raw (R$)'!E225/'Raw (U$)'!$AC$1</f>
        <v>170.5521472392638</v>
      </c>
      <c r="F225" s="60">
        <f>'Raw (R$)'!F225/'Raw (U$)'!$AC$1</f>
        <v>0</v>
      </c>
      <c r="G225" s="60">
        <f>'Raw (R$)'!G225/'Raw (U$)'!$AC$1</f>
        <v>0</v>
      </c>
      <c r="H225" s="40">
        <f>'Raw (R$)'!H225/'Raw (U$)'!$AC$1</f>
        <v>0</v>
      </c>
      <c r="I225" s="40">
        <f>'Raw (R$)'!I225/'Raw (U$)'!$AC$1</f>
        <v>0</v>
      </c>
      <c r="J225" s="40">
        <f>'Raw (R$)'!J225/'Raw (U$)'!$AC$1</f>
        <v>0</v>
      </c>
      <c r="K225" s="40">
        <f>'Raw (R$)'!K225/'Raw (U$)'!$AC$1</f>
        <v>0</v>
      </c>
      <c r="L225" s="40">
        <f>'Raw (R$)'!L225/'Raw (U$)'!$AC$1</f>
        <v>0</v>
      </c>
      <c r="M225" s="40">
        <f>'Raw (R$)'!M225/'Raw (U$)'!$AC$1</f>
        <v>3.0674846625766872</v>
      </c>
      <c r="N225" s="40">
        <f>'Raw (R$)'!N225/'Raw (U$)'!$AC$1</f>
        <v>73.619631901840492</v>
      </c>
      <c r="O225" s="40">
        <f>'Raw (R$)'!O225/'Raw (U$)'!$AC$1</f>
        <v>0</v>
      </c>
      <c r="P225" s="40">
        <f>'Raw (R$)'!P225/'Raw (U$)'!$AC$1</f>
        <v>0</v>
      </c>
      <c r="Q225" s="40">
        <f>'Raw (R$)'!Q225/'Raw (U$)'!$AC$1</f>
        <v>0</v>
      </c>
      <c r="R225" s="40">
        <f>'Raw (R$)'!R225/'Raw (U$)'!$AC$1</f>
        <v>0</v>
      </c>
      <c r="S225" s="40">
        <f>'Raw (R$)'!S225/'Raw (U$)'!$AC$1</f>
        <v>0</v>
      </c>
      <c r="T225" s="40">
        <f>'Raw (R$)'!T225/'Raw (U$)'!$AC$1</f>
        <v>0</v>
      </c>
      <c r="U225" s="40">
        <f>'Raw (R$)'!U225/'Raw (U$)'!$AC$1</f>
        <v>368.0981595092025</v>
      </c>
      <c r="V225" s="40">
        <f>'Raw (R$)'!V225/'Raw (U$)'!$AC$1</f>
        <v>0</v>
      </c>
      <c r="W225" s="40">
        <f>'Raw (R$)'!W225/'Raw (U$)'!$AC$1</f>
        <v>0</v>
      </c>
      <c r="X225" s="40">
        <f>'Raw (R$)'!X225/'Raw (U$)'!$AC$1</f>
        <v>773.00613496932522</v>
      </c>
      <c r="Y225" s="40">
        <f>'Raw (R$)'!Y225/'Raw (U$)'!$AC$1</f>
        <v>0</v>
      </c>
      <c r="Z225" s="40">
        <f>'Raw (R$)'!Z225/'Raw (U$)'!$AC$1</f>
        <v>0</v>
      </c>
      <c r="AA225" s="40">
        <f>'Raw (R$)'!AA225/'Raw (U$)'!$AC$1</f>
        <v>1388.3435582822087</v>
      </c>
      <c r="AB225" t="s">
        <v>64</v>
      </c>
    </row>
    <row r="226" spans="1:28" x14ac:dyDescent="0.2">
      <c r="A226" t="s">
        <v>64</v>
      </c>
      <c r="B226" t="s">
        <v>66</v>
      </c>
      <c r="C226">
        <v>7</v>
      </c>
      <c r="D226">
        <v>0</v>
      </c>
      <c r="E226" s="40">
        <f>'Raw (R$)'!E226/'Raw (U$)'!$AC$1</f>
        <v>515.33742331288352</v>
      </c>
      <c r="F226" s="60">
        <f>'Raw (R$)'!F226/'Raw (U$)'!$AC$1</f>
        <v>0</v>
      </c>
      <c r="G226" s="60">
        <f>'Raw (R$)'!G226/'Raw (U$)'!$AC$1</f>
        <v>0</v>
      </c>
      <c r="H226" s="40">
        <f>'Raw (R$)'!H226/'Raw (U$)'!$AC$1</f>
        <v>0</v>
      </c>
      <c r="I226" s="40">
        <f>'Raw (R$)'!I226/'Raw (U$)'!$AC$1</f>
        <v>1073.6196319018406</v>
      </c>
      <c r="J226" s="40">
        <f>'Raw (R$)'!J226/'Raw (U$)'!$AC$1</f>
        <v>0</v>
      </c>
      <c r="K226" s="40">
        <f>'Raw (R$)'!K226/'Raw (U$)'!$AC$1</f>
        <v>0</v>
      </c>
      <c r="L226" s="40">
        <f>'Raw (R$)'!L226/'Raw (U$)'!$AC$1</f>
        <v>0</v>
      </c>
      <c r="M226" s="40">
        <f>'Raw (R$)'!M226/'Raw (U$)'!$AC$1</f>
        <v>0</v>
      </c>
      <c r="N226" s="40">
        <f>'Raw (R$)'!N226/'Raw (U$)'!$AC$1</f>
        <v>0</v>
      </c>
      <c r="O226" s="40">
        <f>'Raw (R$)'!O226/'Raw (U$)'!$AC$1</f>
        <v>0</v>
      </c>
      <c r="P226" s="40">
        <f>'Raw (R$)'!P226/'Raw (U$)'!$AC$1</f>
        <v>0</v>
      </c>
      <c r="Q226" s="40">
        <f>'Raw (R$)'!Q226/'Raw (U$)'!$AC$1</f>
        <v>0</v>
      </c>
      <c r="R226" s="40">
        <f>'Raw (R$)'!R226/'Raw (U$)'!$AC$1</f>
        <v>0</v>
      </c>
      <c r="S226" s="40">
        <f>'Raw (R$)'!S226/'Raw (U$)'!$AC$1</f>
        <v>0</v>
      </c>
      <c r="T226" s="40">
        <f>'Raw (R$)'!T226/'Raw (U$)'!$AC$1</f>
        <v>0</v>
      </c>
      <c r="U226" s="40">
        <f>'Raw (R$)'!U226/'Raw (U$)'!$AC$1</f>
        <v>0</v>
      </c>
      <c r="V226" s="40">
        <f>'Raw (R$)'!V226/'Raw (U$)'!$AC$1</f>
        <v>1776.6871165644172</v>
      </c>
      <c r="W226" s="40">
        <f>'Raw (R$)'!W226/'Raw (U$)'!$AC$1</f>
        <v>0</v>
      </c>
      <c r="X226" s="40">
        <f>'Raw (R$)'!X226/'Raw (U$)'!$AC$1</f>
        <v>817.17791411042947</v>
      </c>
      <c r="Y226" s="40">
        <f>'Raw (R$)'!Y226/'Raw (U$)'!$AC$1</f>
        <v>0</v>
      </c>
      <c r="Z226" s="40">
        <f>'Raw (R$)'!Z226/'Raw (U$)'!$AC$1</f>
        <v>0</v>
      </c>
      <c r="AA226" s="40">
        <f>'Raw (R$)'!AA226/'Raw (U$)'!$AC$1</f>
        <v>4182.8220858895711</v>
      </c>
      <c r="AB226" t="s">
        <v>64</v>
      </c>
    </row>
    <row r="227" spans="1:28" x14ac:dyDescent="0.2">
      <c r="A227" t="s">
        <v>64</v>
      </c>
      <c r="B227" t="s">
        <v>67</v>
      </c>
      <c r="C227">
        <v>3</v>
      </c>
      <c r="D227">
        <v>0</v>
      </c>
      <c r="E227" s="40">
        <f>'Raw (R$)'!E227/'Raw (U$)'!$AC$1</f>
        <v>343.55828220858899</v>
      </c>
      <c r="F227" s="60">
        <f>'Raw (R$)'!F227/'Raw (U$)'!$AC$1</f>
        <v>0</v>
      </c>
      <c r="G227" s="60">
        <f>'Raw (R$)'!G227/'Raw (U$)'!$AC$1</f>
        <v>0</v>
      </c>
      <c r="H227" s="40">
        <f>'Raw (R$)'!H227/'Raw (U$)'!$AC$1</f>
        <v>0</v>
      </c>
      <c r="I227" s="40">
        <f>'Raw (R$)'!I227/'Raw (U$)'!$AC$1</f>
        <v>0</v>
      </c>
      <c r="J227" s="40">
        <f>'Raw (R$)'!J227/'Raw (U$)'!$AC$1</f>
        <v>0</v>
      </c>
      <c r="K227" s="40">
        <f>'Raw (R$)'!K227/'Raw (U$)'!$AC$1</f>
        <v>0</v>
      </c>
      <c r="L227" s="40">
        <f>'Raw (R$)'!L227/'Raw (U$)'!$AC$1</f>
        <v>0</v>
      </c>
      <c r="M227" s="40">
        <f>'Raw (R$)'!M227/'Raw (U$)'!$AC$1</f>
        <v>0</v>
      </c>
      <c r="N227" s="40">
        <f>'Raw (R$)'!N227/'Raw (U$)'!$AC$1</f>
        <v>0</v>
      </c>
      <c r="O227" s="40">
        <f>'Raw (R$)'!O227/'Raw (U$)'!$AC$1</f>
        <v>0</v>
      </c>
      <c r="P227" s="40">
        <f>'Raw (R$)'!P227/'Raw (U$)'!$AC$1</f>
        <v>0</v>
      </c>
      <c r="Q227" s="40">
        <f>'Raw (R$)'!Q227/'Raw (U$)'!$AC$1</f>
        <v>0</v>
      </c>
      <c r="R227" s="40">
        <f>'Raw (R$)'!R227/'Raw (U$)'!$AC$1</f>
        <v>0</v>
      </c>
      <c r="S227" s="40">
        <f>'Raw (R$)'!S227/'Raw (U$)'!$AC$1</f>
        <v>0</v>
      </c>
      <c r="T227" s="40">
        <f>'Raw (R$)'!T227/'Raw (U$)'!$AC$1</f>
        <v>0</v>
      </c>
      <c r="U227" s="40">
        <f>'Raw (R$)'!U227/'Raw (U$)'!$AC$1</f>
        <v>0</v>
      </c>
      <c r="V227" s="40">
        <f>'Raw (R$)'!V227/'Raw (U$)'!$AC$1</f>
        <v>2665.030674846626</v>
      </c>
      <c r="W227" s="40">
        <f>'Raw (R$)'!W227/'Raw (U$)'!$AC$1</f>
        <v>0</v>
      </c>
      <c r="X227" s="40">
        <f>'Raw (R$)'!X227/'Raw (U$)'!$AC$1</f>
        <v>0</v>
      </c>
      <c r="Y227" s="40">
        <f>'Raw (R$)'!Y227/'Raw (U$)'!$AC$1</f>
        <v>0</v>
      </c>
      <c r="Z227" s="40">
        <f>'Raw (R$)'!Z227/'Raw (U$)'!$AC$1</f>
        <v>0</v>
      </c>
      <c r="AA227" s="40">
        <f>'Raw (R$)'!AA227/'Raw (U$)'!$AC$1</f>
        <v>3008.5889570552149</v>
      </c>
      <c r="AB227" t="s">
        <v>64</v>
      </c>
    </row>
    <row r="228" spans="1:28" x14ac:dyDescent="0.2">
      <c r="A228" t="s">
        <v>64</v>
      </c>
      <c r="B228" t="s">
        <v>69</v>
      </c>
      <c r="C228">
        <v>8</v>
      </c>
      <c r="D228">
        <v>0</v>
      </c>
      <c r="E228" s="40">
        <f>'Raw (R$)'!E228/'Raw (U$)'!$AC$1</f>
        <v>88.343558282208591</v>
      </c>
      <c r="F228" s="60">
        <f>'Raw (R$)'!F228/'Raw (U$)'!$AC$1</f>
        <v>0</v>
      </c>
      <c r="G228" s="60">
        <f>'Raw (R$)'!G228/'Raw (U$)'!$AC$1</f>
        <v>0</v>
      </c>
      <c r="H228" s="40">
        <f>'Raw (R$)'!H228/'Raw (U$)'!$AC$1</f>
        <v>0</v>
      </c>
      <c r="I228" s="40">
        <f>'Raw (R$)'!I228/'Raw (U$)'!$AC$1</f>
        <v>0</v>
      </c>
      <c r="J228" s="40">
        <f>'Raw (R$)'!J228/'Raw (U$)'!$AC$1</f>
        <v>0</v>
      </c>
      <c r="K228" s="40">
        <f>'Raw (R$)'!K228/'Raw (U$)'!$AC$1</f>
        <v>0</v>
      </c>
      <c r="L228" s="40">
        <f>'Raw (R$)'!L228/'Raw (U$)'!$AC$1</f>
        <v>0</v>
      </c>
      <c r="M228" s="40">
        <f>'Raw (R$)'!M228/'Raw (U$)'!$AC$1</f>
        <v>0</v>
      </c>
      <c r="N228" s="40">
        <f>'Raw (R$)'!N228/'Raw (U$)'!$AC$1</f>
        <v>1325.1533742331289</v>
      </c>
      <c r="O228" s="40">
        <f>'Raw (R$)'!O228/'Raw (U$)'!$AC$1</f>
        <v>0</v>
      </c>
      <c r="P228" s="40">
        <f>'Raw (R$)'!P228/'Raw (U$)'!$AC$1</f>
        <v>0</v>
      </c>
      <c r="Q228" s="40">
        <f>'Raw (R$)'!Q228/'Raw (U$)'!$AC$1</f>
        <v>0</v>
      </c>
      <c r="R228" s="40">
        <f>'Raw (R$)'!R228/'Raw (U$)'!$AC$1</f>
        <v>0</v>
      </c>
      <c r="S228" s="40">
        <f>'Raw (R$)'!S228/'Raw (U$)'!$AC$1</f>
        <v>0</v>
      </c>
      <c r="T228" s="40">
        <f>'Raw (R$)'!T228/'Raw (U$)'!$AC$1</f>
        <v>0</v>
      </c>
      <c r="U228" s="40">
        <f>'Raw (R$)'!U228/'Raw (U$)'!$AC$1</f>
        <v>0</v>
      </c>
      <c r="V228" s="40">
        <f>'Raw (R$)'!V228/'Raw (U$)'!$AC$1</f>
        <v>888.34355828220862</v>
      </c>
      <c r="W228" s="40">
        <f>'Raw (R$)'!W228/'Raw (U$)'!$AC$1</f>
        <v>368.0981595092025</v>
      </c>
      <c r="X228" s="40">
        <f>'Raw (R$)'!X228/'Raw (U$)'!$AC$1</f>
        <v>596.31901840490798</v>
      </c>
      <c r="Y228" s="40">
        <f>'Raw (R$)'!Y228/'Raw (U$)'!$AC$1</f>
        <v>0</v>
      </c>
      <c r="Z228" s="40">
        <f>'Raw (R$)'!Z228/'Raw (U$)'!$AC$1</f>
        <v>0</v>
      </c>
      <c r="AA228" s="40">
        <f>'Raw (R$)'!AA228/'Raw (U$)'!$AC$1</f>
        <v>3266.2576687116566</v>
      </c>
      <c r="AB228" t="s">
        <v>64</v>
      </c>
    </row>
    <row r="229" spans="1:28" x14ac:dyDescent="0.2">
      <c r="A229" t="s">
        <v>64</v>
      </c>
      <c r="B229" t="s">
        <v>66</v>
      </c>
      <c r="C229">
        <v>7</v>
      </c>
      <c r="D229">
        <v>0</v>
      </c>
      <c r="E229" s="40">
        <f>'Raw (R$)'!E229/'Raw (U$)'!$AC$1</f>
        <v>9.8159509202453989</v>
      </c>
      <c r="F229" s="60">
        <f>'Raw (R$)'!F229/'Raw (U$)'!$AC$1</f>
        <v>0</v>
      </c>
      <c r="G229" s="60">
        <f>'Raw (R$)'!G229/'Raw (U$)'!$AC$1</f>
        <v>0</v>
      </c>
      <c r="H229" s="40">
        <f>'Raw (R$)'!H229/'Raw (U$)'!$AC$1</f>
        <v>0</v>
      </c>
      <c r="I229" s="40">
        <f>'Raw (R$)'!I229/'Raw (U$)'!$AC$1</f>
        <v>0</v>
      </c>
      <c r="J229" s="40">
        <f>'Raw (R$)'!J229/'Raw (U$)'!$AC$1</f>
        <v>0</v>
      </c>
      <c r="K229" s="40">
        <f>'Raw (R$)'!K229/'Raw (U$)'!$AC$1</f>
        <v>0</v>
      </c>
      <c r="L229" s="40">
        <f>'Raw (R$)'!L229/'Raw (U$)'!$AC$1</f>
        <v>0</v>
      </c>
      <c r="M229" s="40">
        <f>'Raw (R$)'!M229/'Raw (U$)'!$AC$1</f>
        <v>6.1349693251533743</v>
      </c>
      <c r="N229" s="40">
        <f>'Raw (R$)'!N229/'Raw (U$)'!$AC$1</f>
        <v>1104.2944785276075</v>
      </c>
      <c r="O229" s="40">
        <f>'Raw (R$)'!O229/'Raw (U$)'!$AC$1</f>
        <v>0</v>
      </c>
      <c r="P229" s="40">
        <f>'Raw (R$)'!P229/'Raw (U$)'!$AC$1</f>
        <v>0</v>
      </c>
      <c r="Q229" s="40">
        <f>'Raw (R$)'!Q229/'Raw (U$)'!$AC$1</f>
        <v>0</v>
      </c>
      <c r="R229" s="40">
        <f>'Raw (R$)'!R229/'Raw (U$)'!$AC$1</f>
        <v>0</v>
      </c>
      <c r="S229" s="40">
        <f>'Raw (R$)'!S229/'Raw (U$)'!$AC$1</f>
        <v>0</v>
      </c>
      <c r="T229" s="40">
        <f>'Raw (R$)'!T229/'Raw (U$)'!$AC$1</f>
        <v>0</v>
      </c>
      <c r="U229" s="40">
        <f>'Raw (R$)'!U229/'Raw (U$)'!$AC$1</f>
        <v>736.19631901840501</v>
      </c>
      <c r="V229" s="40">
        <f>'Raw (R$)'!V229/'Raw (U$)'!$AC$1</f>
        <v>0</v>
      </c>
      <c r="W229" s="40">
        <f>'Raw (R$)'!W229/'Raw (U$)'!$AC$1</f>
        <v>0</v>
      </c>
      <c r="X229" s="40">
        <f>'Raw (R$)'!X229/'Raw (U$)'!$AC$1</f>
        <v>0</v>
      </c>
      <c r="Y229" s="40">
        <f>'Raw (R$)'!Y229/'Raw (U$)'!$AC$1</f>
        <v>0</v>
      </c>
      <c r="Z229" s="40">
        <f>'Raw (R$)'!Z229/'Raw (U$)'!$AC$1</f>
        <v>0</v>
      </c>
      <c r="AA229" s="40">
        <f>'Raw (R$)'!AA229/'Raw (U$)'!$AC$1</f>
        <v>1856.4417177914111</v>
      </c>
      <c r="AB229" t="s">
        <v>64</v>
      </c>
    </row>
    <row r="230" spans="1:28" x14ac:dyDescent="0.2">
      <c r="A230" t="s">
        <v>64</v>
      </c>
      <c r="B230" t="s">
        <v>66</v>
      </c>
      <c r="C230">
        <v>17</v>
      </c>
      <c r="D230">
        <v>0</v>
      </c>
      <c r="E230" s="40">
        <f>'Raw (R$)'!E230/'Raw (U$)'!$AC$1</f>
        <v>122.69938650306749</v>
      </c>
      <c r="F230" s="60">
        <f>'Raw (R$)'!F230/'Raw (U$)'!$AC$1</f>
        <v>0</v>
      </c>
      <c r="G230" s="60">
        <f>'Raw (R$)'!G230/'Raw (U$)'!$AC$1</f>
        <v>0</v>
      </c>
      <c r="H230" s="40">
        <f>'Raw (R$)'!H230/'Raw (U$)'!$AC$1</f>
        <v>0</v>
      </c>
      <c r="I230" s="40">
        <f>'Raw (R$)'!I230/'Raw (U$)'!$AC$1</f>
        <v>0</v>
      </c>
      <c r="J230" s="40">
        <f>'Raw (R$)'!J230/'Raw (U$)'!$AC$1</f>
        <v>0</v>
      </c>
      <c r="K230" s="40">
        <f>'Raw (R$)'!K230/'Raw (U$)'!$AC$1</f>
        <v>0</v>
      </c>
      <c r="L230" s="40">
        <f>'Raw (R$)'!L230/'Raw (U$)'!$AC$1</f>
        <v>0</v>
      </c>
      <c r="M230" s="40">
        <f>'Raw (R$)'!M230/'Raw (U$)'!$AC$1</f>
        <v>0</v>
      </c>
      <c r="N230" s="40">
        <f>'Raw (R$)'!N230/'Raw (U$)'!$AC$1</f>
        <v>3680.9815950920247</v>
      </c>
      <c r="O230" s="40">
        <f>'Raw (R$)'!O230/'Raw (U$)'!$AC$1</f>
        <v>0</v>
      </c>
      <c r="P230" s="40">
        <f>'Raw (R$)'!P230/'Raw (U$)'!$AC$1</f>
        <v>0</v>
      </c>
      <c r="Q230" s="40">
        <f>'Raw (R$)'!Q230/'Raw (U$)'!$AC$1</f>
        <v>0</v>
      </c>
      <c r="R230" s="40">
        <f>'Raw (R$)'!R230/'Raw (U$)'!$AC$1</f>
        <v>0</v>
      </c>
      <c r="S230" s="40">
        <f>'Raw (R$)'!S230/'Raw (U$)'!$AC$1</f>
        <v>0</v>
      </c>
      <c r="T230" s="40">
        <f>'Raw (R$)'!T230/'Raw (U$)'!$AC$1</f>
        <v>0</v>
      </c>
      <c r="U230" s="40">
        <f>'Raw (R$)'!U230/'Raw (U$)'!$AC$1</f>
        <v>0</v>
      </c>
      <c r="V230" s="40">
        <f>'Raw (R$)'!V230/'Raw (U$)'!$AC$1</f>
        <v>888.34355828220862</v>
      </c>
      <c r="W230" s="40">
        <f>'Raw (R$)'!W230/'Raw (U$)'!$AC$1</f>
        <v>736.19631901840501</v>
      </c>
      <c r="X230" s="40">
        <f>'Raw (R$)'!X230/'Raw (U$)'!$AC$1</f>
        <v>1700.6134969325155</v>
      </c>
      <c r="Y230" s="40">
        <f>'Raw (R$)'!Y230/'Raw (U$)'!$AC$1</f>
        <v>0</v>
      </c>
      <c r="Z230" s="40">
        <f>'Raw (R$)'!Z230/'Raw (U$)'!$AC$1</f>
        <v>0</v>
      </c>
      <c r="AA230" s="40">
        <f>'Raw (R$)'!AA230/'Raw (U$)'!$AC$1</f>
        <v>7128.8343558282213</v>
      </c>
      <c r="AB230" t="s">
        <v>64</v>
      </c>
    </row>
    <row r="231" spans="1:28" x14ac:dyDescent="0.2">
      <c r="A231" t="s">
        <v>64</v>
      </c>
      <c r="B231" t="s">
        <v>69</v>
      </c>
      <c r="C231">
        <v>4</v>
      </c>
      <c r="D231">
        <v>0</v>
      </c>
      <c r="E231" s="40">
        <f>'Raw (R$)'!E231/'Raw (U$)'!$AC$1</f>
        <v>83.435582822085891</v>
      </c>
      <c r="F231" s="60">
        <f>'Raw (R$)'!F231/'Raw (U$)'!$AC$1</f>
        <v>0</v>
      </c>
      <c r="G231" s="60">
        <f>'Raw (R$)'!G231/'Raw (U$)'!$AC$1</f>
        <v>0</v>
      </c>
      <c r="H231" s="40">
        <f>'Raw (R$)'!H231/'Raw (U$)'!$AC$1</f>
        <v>0</v>
      </c>
      <c r="I231" s="40">
        <f>'Raw (R$)'!I231/'Raw (U$)'!$AC$1</f>
        <v>0</v>
      </c>
      <c r="J231" s="40">
        <f>'Raw (R$)'!J231/'Raw (U$)'!$AC$1</f>
        <v>0</v>
      </c>
      <c r="K231" s="40">
        <f>'Raw (R$)'!K231/'Raw (U$)'!$AC$1</f>
        <v>0</v>
      </c>
      <c r="L231" s="40">
        <f>'Raw (R$)'!L231/'Raw (U$)'!$AC$1</f>
        <v>0</v>
      </c>
      <c r="M231" s="40">
        <f>'Raw (R$)'!M231/'Raw (U$)'!$AC$1</f>
        <v>0</v>
      </c>
      <c r="N231" s="40">
        <f>'Raw (R$)'!N231/'Raw (U$)'!$AC$1</f>
        <v>3680.9815950920247</v>
      </c>
      <c r="O231" s="40">
        <f>'Raw (R$)'!O231/'Raw (U$)'!$AC$1</f>
        <v>0</v>
      </c>
      <c r="P231" s="40">
        <f>'Raw (R$)'!P231/'Raw (U$)'!$AC$1</f>
        <v>0</v>
      </c>
      <c r="Q231" s="40">
        <f>'Raw (R$)'!Q231/'Raw (U$)'!$AC$1</f>
        <v>0</v>
      </c>
      <c r="R231" s="40">
        <f>'Raw (R$)'!R231/'Raw (U$)'!$AC$1</f>
        <v>0</v>
      </c>
      <c r="S231" s="40">
        <f>'Raw (R$)'!S231/'Raw (U$)'!$AC$1</f>
        <v>0</v>
      </c>
      <c r="T231" s="40">
        <f>'Raw (R$)'!T231/'Raw (U$)'!$AC$1</f>
        <v>0</v>
      </c>
      <c r="U231" s="40">
        <f>'Raw (R$)'!U231/'Raw (U$)'!$AC$1</f>
        <v>0</v>
      </c>
      <c r="V231" s="40">
        <f>'Raw (R$)'!V231/'Raw (U$)'!$AC$1</f>
        <v>0</v>
      </c>
      <c r="W231" s="40">
        <f>'Raw (R$)'!W231/'Raw (U$)'!$AC$1</f>
        <v>368.0981595092025</v>
      </c>
      <c r="X231" s="40">
        <f>'Raw (R$)'!X231/'Raw (U$)'!$AC$1</f>
        <v>662.57668711656447</v>
      </c>
      <c r="Y231" s="40">
        <f>'Raw (R$)'!Y231/'Raw (U$)'!$AC$1</f>
        <v>5330.0613496932519</v>
      </c>
      <c r="Z231" s="40">
        <f>'Raw (R$)'!Z231/'Raw (U$)'!$AC$1</f>
        <v>0</v>
      </c>
      <c r="AA231" s="40">
        <f>'Raw (R$)'!AA231/'Raw (U$)'!$AC$1</f>
        <v>10125.15337423313</v>
      </c>
      <c r="AB231" t="s">
        <v>64</v>
      </c>
    </row>
    <row r="232" spans="1:28" x14ac:dyDescent="0.2">
      <c r="A232" t="s">
        <v>64</v>
      </c>
      <c r="B232" t="s">
        <v>64</v>
      </c>
      <c r="C232">
        <v>11</v>
      </c>
      <c r="D232">
        <v>0</v>
      </c>
      <c r="E232" s="40">
        <f>'Raw (R$)'!E232/'Raw (U$)'!$AC$1</f>
        <v>55.214723926380373</v>
      </c>
      <c r="F232" s="60">
        <f>'Raw (R$)'!F232/'Raw (U$)'!$AC$1</f>
        <v>0</v>
      </c>
      <c r="G232" s="60">
        <f>'Raw (R$)'!G232/'Raw (U$)'!$AC$1</f>
        <v>0</v>
      </c>
      <c r="H232" s="40">
        <f>'Raw (R$)'!H232/'Raw (U$)'!$AC$1</f>
        <v>0</v>
      </c>
      <c r="I232" s="40">
        <f>'Raw (R$)'!I232/'Raw (U$)'!$AC$1</f>
        <v>0</v>
      </c>
      <c r="J232" s="40">
        <f>'Raw (R$)'!J232/'Raw (U$)'!$AC$1</f>
        <v>0</v>
      </c>
      <c r="K232" s="40">
        <f>'Raw (R$)'!K232/'Raw (U$)'!$AC$1</f>
        <v>0</v>
      </c>
      <c r="L232" s="40">
        <f>'Raw (R$)'!L232/'Raw (U$)'!$AC$1</f>
        <v>0</v>
      </c>
      <c r="M232" s="40">
        <f>'Raw (R$)'!M232/'Raw (U$)'!$AC$1</f>
        <v>15.337423312883436</v>
      </c>
      <c r="N232" s="40">
        <f>'Raw (R$)'!N232/'Raw (U$)'!$AC$1</f>
        <v>1840.4907975460123</v>
      </c>
      <c r="O232" s="40">
        <f>'Raw (R$)'!O232/'Raw (U$)'!$AC$1</f>
        <v>0</v>
      </c>
      <c r="P232" s="40">
        <f>'Raw (R$)'!P232/'Raw (U$)'!$AC$1</f>
        <v>0</v>
      </c>
      <c r="Q232" s="40">
        <f>'Raw (R$)'!Q232/'Raw (U$)'!$AC$1</f>
        <v>0</v>
      </c>
      <c r="R232" s="40">
        <f>'Raw (R$)'!R232/'Raw (U$)'!$AC$1</f>
        <v>0</v>
      </c>
      <c r="S232" s="40">
        <f>'Raw (R$)'!S232/'Raw (U$)'!$AC$1</f>
        <v>0</v>
      </c>
      <c r="T232" s="40">
        <f>'Raw (R$)'!T232/'Raw (U$)'!$AC$1</f>
        <v>0</v>
      </c>
      <c r="U232" s="40">
        <f>'Raw (R$)'!U232/'Raw (U$)'!$AC$1</f>
        <v>92.024539877300626</v>
      </c>
      <c r="V232" s="40">
        <f>'Raw (R$)'!V232/'Raw (U$)'!$AC$1</f>
        <v>888.34355828220862</v>
      </c>
      <c r="W232" s="40">
        <f>'Raw (R$)'!W232/'Raw (U$)'!$AC$1</f>
        <v>0</v>
      </c>
      <c r="X232" s="40">
        <f>'Raw (R$)'!X232/'Raw (U$)'!$AC$1</f>
        <v>375.46012269938655</v>
      </c>
      <c r="Y232" s="40">
        <f>'Raw (R$)'!Y232/'Raw (U$)'!$AC$1</f>
        <v>5330.0613496932519</v>
      </c>
      <c r="Z232" s="40">
        <f>'Raw (R$)'!Z232/'Raw (U$)'!$AC$1</f>
        <v>0</v>
      </c>
      <c r="AA232" s="40">
        <f>'Raw (R$)'!AA232/'Raw (U$)'!$AC$1</f>
        <v>8596.9325153374248</v>
      </c>
      <c r="AB232" t="s">
        <v>64</v>
      </c>
    </row>
    <row r="233" spans="1:28" x14ac:dyDescent="0.2">
      <c r="A233" t="s">
        <v>64</v>
      </c>
      <c r="B233" t="s">
        <v>68</v>
      </c>
      <c r="C233">
        <v>7</v>
      </c>
      <c r="D233">
        <v>0</v>
      </c>
      <c r="E233" s="40">
        <f>'Raw (R$)'!E233/'Raw (U$)'!$AC$1</f>
        <v>7.6687116564417179</v>
      </c>
      <c r="F233" s="60">
        <f>'Raw (R$)'!F233/'Raw (U$)'!$AC$1</f>
        <v>0</v>
      </c>
      <c r="G233" s="60">
        <f>'Raw (R$)'!G233/'Raw (U$)'!$AC$1</f>
        <v>0</v>
      </c>
      <c r="H233" s="40">
        <f>'Raw (R$)'!H233/'Raw (U$)'!$AC$1</f>
        <v>0</v>
      </c>
      <c r="I233" s="40">
        <f>'Raw (R$)'!I233/'Raw (U$)'!$AC$1</f>
        <v>0</v>
      </c>
      <c r="J233" s="40">
        <f>'Raw (R$)'!J233/'Raw (U$)'!$AC$1</f>
        <v>0</v>
      </c>
      <c r="K233" s="40">
        <f>'Raw (R$)'!K233/'Raw (U$)'!$AC$1</f>
        <v>0</v>
      </c>
      <c r="L233" s="40">
        <f>'Raw (R$)'!L233/'Raw (U$)'!$AC$1</f>
        <v>0</v>
      </c>
      <c r="M233" s="40">
        <f>'Raw (R$)'!M233/'Raw (U$)'!$AC$1</f>
        <v>0</v>
      </c>
      <c r="N233" s="40">
        <f>'Raw (R$)'!N233/'Raw (U$)'!$AC$1</f>
        <v>55.214723926380373</v>
      </c>
      <c r="O233" s="40">
        <f>'Raw (R$)'!O233/'Raw (U$)'!$AC$1</f>
        <v>0</v>
      </c>
      <c r="P233" s="40">
        <f>'Raw (R$)'!P233/'Raw (U$)'!$AC$1</f>
        <v>0</v>
      </c>
      <c r="Q233" s="40">
        <f>'Raw (R$)'!Q233/'Raw (U$)'!$AC$1</f>
        <v>0</v>
      </c>
      <c r="R233" s="40">
        <f>'Raw (R$)'!R233/'Raw (U$)'!$AC$1</f>
        <v>0</v>
      </c>
      <c r="S233" s="40">
        <f>'Raw (R$)'!S233/'Raw (U$)'!$AC$1</f>
        <v>0</v>
      </c>
      <c r="T233" s="40">
        <f>'Raw (R$)'!T233/'Raw (U$)'!$AC$1</f>
        <v>0</v>
      </c>
      <c r="U233" s="40">
        <f>'Raw (R$)'!U233/'Raw (U$)'!$AC$1</f>
        <v>0</v>
      </c>
      <c r="V233" s="40">
        <f>'Raw (R$)'!V233/'Raw (U$)'!$AC$1</f>
        <v>0</v>
      </c>
      <c r="W233" s="40">
        <f>'Raw (R$)'!W233/'Raw (U$)'!$AC$1</f>
        <v>368.0981595092025</v>
      </c>
      <c r="X233" s="40">
        <f>'Raw (R$)'!X233/'Raw (U$)'!$AC$1</f>
        <v>1266.2576687116566</v>
      </c>
      <c r="Y233" s="40">
        <f>'Raw (R$)'!Y233/'Raw (U$)'!$AC$1</f>
        <v>0</v>
      </c>
      <c r="Z233" s="40">
        <f>'Raw (R$)'!Z233/'Raw (U$)'!$AC$1</f>
        <v>0</v>
      </c>
      <c r="AA233" s="40">
        <f>'Raw (R$)'!AA233/'Raw (U$)'!$AC$1</f>
        <v>1697.2392638036811</v>
      </c>
      <c r="AB233" t="s">
        <v>64</v>
      </c>
    </row>
    <row r="234" spans="1:28" x14ac:dyDescent="0.2">
      <c r="A234" t="s">
        <v>64</v>
      </c>
      <c r="B234" t="s">
        <v>66</v>
      </c>
      <c r="C234">
        <v>7</v>
      </c>
      <c r="D234">
        <v>0</v>
      </c>
      <c r="E234" s="40">
        <f>'Raw (R$)'!E234/'Raw (U$)'!$AC$1</f>
        <v>70.552147239263803</v>
      </c>
      <c r="F234" s="60">
        <f>'Raw (R$)'!F234/'Raw (U$)'!$AC$1</f>
        <v>0</v>
      </c>
      <c r="G234" s="60">
        <f>'Raw (R$)'!G234/'Raw (U$)'!$AC$1</f>
        <v>0</v>
      </c>
      <c r="H234" s="40">
        <f>'Raw (R$)'!H234/'Raw (U$)'!$AC$1</f>
        <v>0</v>
      </c>
      <c r="I234" s="40">
        <f>'Raw (R$)'!I234/'Raw (U$)'!$AC$1</f>
        <v>0</v>
      </c>
      <c r="J234" s="40">
        <f>'Raw (R$)'!J234/'Raw (U$)'!$AC$1</f>
        <v>0</v>
      </c>
      <c r="K234" s="40">
        <f>'Raw (R$)'!K234/'Raw (U$)'!$AC$1</f>
        <v>0</v>
      </c>
      <c r="L234" s="40">
        <f>'Raw (R$)'!L234/'Raw (U$)'!$AC$1</f>
        <v>0</v>
      </c>
      <c r="M234" s="40">
        <f>'Raw (R$)'!M234/'Raw (U$)'!$AC$1</f>
        <v>0</v>
      </c>
      <c r="N234" s="40">
        <f>'Raw (R$)'!N234/'Raw (U$)'!$AC$1</f>
        <v>0</v>
      </c>
      <c r="O234" s="40">
        <f>'Raw (R$)'!O234/'Raw (U$)'!$AC$1</f>
        <v>0</v>
      </c>
      <c r="P234" s="40">
        <f>'Raw (R$)'!P234/'Raw (U$)'!$AC$1</f>
        <v>0</v>
      </c>
      <c r="Q234" s="40">
        <f>'Raw (R$)'!Q234/'Raw (U$)'!$AC$1</f>
        <v>0</v>
      </c>
      <c r="R234" s="40">
        <f>'Raw (R$)'!R234/'Raw (U$)'!$AC$1</f>
        <v>0</v>
      </c>
      <c r="S234" s="40">
        <f>'Raw (R$)'!S234/'Raw (U$)'!$AC$1</f>
        <v>0</v>
      </c>
      <c r="T234" s="40">
        <f>'Raw (R$)'!T234/'Raw (U$)'!$AC$1</f>
        <v>0</v>
      </c>
      <c r="U234" s="40">
        <f>'Raw (R$)'!U234/'Raw (U$)'!$AC$1</f>
        <v>0</v>
      </c>
      <c r="V234" s="40">
        <f>'Raw (R$)'!V234/'Raw (U$)'!$AC$1</f>
        <v>888.34355828220862</v>
      </c>
      <c r="W234" s="40">
        <f>'Raw (R$)'!W234/'Raw (U$)'!$AC$1</f>
        <v>368.0981595092025</v>
      </c>
      <c r="X234" s="40">
        <f>'Raw (R$)'!X234/'Raw (U$)'!$AC$1</f>
        <v>846.62576687116575</v>
      </c>
      <c r="Y234" s="40">
        <f>'Raw (R$)'!Y234/'Raw (U$)'!$AC$1</f>
        <v>0</v>
      </c>
      <c r="Z234" s="40">
        <f>'Raw (R$)'!Z234/'Raw (U$)'!$AC$1</f>
        <v>0</v>
      </c>
      <c r="AA234" s="40">
        <f>'Raw (R$)'!AA234/'Raw (U$)'!$AC$1</f>
        <v>2173.6196319018404</v>
      </c>
      <c r="AB234" t="s">
        <v>64</v>
      </c>
    </row>
    <row r="235" spans="1:28" x14ac:dyDescent="0.2">
      <c r="A235" t="s">
        <v>64</v>
      </c>
      <c r="B235" t="s">
        <v>69</v>
      </c>
      <c r="C235">
        <v>5</v>
      </c>
      <c r="D235">
        <v>0</v>
      </c>
      <c r="E235" s="40">
        <f>'Raw (R$)'!E235/'Raw (U$)'!$AC$1</f>
        <v>61.349693251533743</v>
      </c>
      <c r="F235" s="60">
        <f>'Raw (R$)'!F235/'Raw (U$)'!$AC$1</f>
        <v>0</v>
      </c>
      <c r="G235" s="60">
        <f>'Raw (R$)'!G235/'Raw (U$)'!$AC$1</f>
        <v>0</v>
      </c>
      <c r="H235" s="40">
        <f>'Raw (R$)'!H235/'Raw (U$)'!$AC$1</f>
        <v>0</v>
      </c>
      <c r="I235" s="40">
        <f>'Raw (R$)'!I235/'Raw (U$)'!$AC$1</f>
        <v>0</v>
      </c>
      <c r="J235" s="40">
        <f>'Raw (R$)'!J235/'Raw (U$)'!$AC$1</f>
        <v>460.12269938650309</v>
      </c>
      <c r="K235" s="40">
        <f>'Raw (R$)'!K235/'Raw (U$)'!$AC$1</f>
        <v>0</v>
      </c>
      <c r="L235" s="40">
        <f>'Raw (R$)'!L235/'Raw (U$)'!$AC$1</f>
        <v>0</v>
      </c>
      <c r="M235" s="40">
        <f>'Raw (R$)'!M235/'Raw (U$)'!$AC$1</f>
        <v>0</v>
      </c>
      <c r="N235" s="40">
        <f>'Raw (R$)'!N235/'Raw (U$)'!$AC$1</f>
        <v>883.43558282208596</v>
      </c>
      <c r="O235" s="40">
        <f>'Raw (R$)'!O235/'Raw (U$)'!$AC$1</f>
        <v>0</v>
      </c>
      <c r="P235" s="40">
        <f>'Raw (R$)'!P235/'Raw (U$)'!$AC$1</f>
        <v>0</v>
      </c>
      <c r="Q235" s="40">
        <f>'Raw (R$)'!Q235/'Raw (U$)'!$AC$1</f>
        <v>0</v>
      </c>
      <c r="R235" s="40">
        <f>'Raw (R$)'!R235/'Raw (U$)'!$AC$1</f>
        <v>0</v>
      </c>
      <c r="S235" s="40">
        <f>'Raw (R$)'!S235/'Raw (U$)'!$AC$1</f>
        <v>0</v>
      </c>
      <c r="T235" s="40">
        <f>'Raw (R$)'!T235/'Raw (U$)'!$AC$1</f>
        <v>0</v>
      </c>
      <c r="U235" s="40">
        <f>'Raw (R$)'!U235/'Raw (U$)'!$AC$1</f>
        <v>441.71779141104298</v>
      </c>
      <c r="V235" s="40">
        <f>'Raw (R$)'!V235/'Raw (U$)'!$AC$1</f>
        <v>0</v>
      </c>
      <c r="W235" s="40">
        <f>'Raw (R$)'!W235/'Raw (U$)'!$AC$1</f>
        <v>368.0981595092025</v>
      </c>
      <c r="X235" s="40">
        <f>'Raw (R$)'!X235/'Raw (U$)'!$AC$1</f>
        <v>743.55828220858905</v>
      </c>
      <c r="Y235" s="40">
        <f>'Raw (R$)'!Y235/'Raw (U$)'!$AC$1</f>
        <v>0</v>
      </c>
      <c r="Z235" s="40">
        <f>'Raw (R$)'!Z235/'Raw (U$)'!$AC$1</f>
        <v>0</v>
      </c>
      <c r="AA235" s="40">
        <f>'Raw (R$)'!AA235/'Raw (U$)'!$AC$1</f>
        <v>2958.2822085889575</v>
      </c>
      <c r="AB235" t="s">
        <v>64</v>
      </c>
    </row>
    <row r="236" spans="1:28" x14ac:dyDescent="0.2">
      <c r="A236" t="s">
        <v>64</v>
      </c>
      <c r="B236" t="s">
        <v>64</v>
      </c>
      <c r="C236">
        <v>9</v>
      </c>
      <c r="D236">
        <v>0</v>
      </c>
      <c r="E236" s="40">
        <f>'Raw (R$)'!E236/'Raw (U$)'!$AC$1</f>
        <v>61.349693251533743</v>
      </c>
      <c r="F236" s="60">
        <f>'Raw (R$)'!F236/'Raw (U$)'!$AC$1</f>
        <v>0</v>
      </c>
      <c r="G236" s="60">
        <f>'Raw (R$)'!G236/'Raw (U$)'!$AC$1</f>
        <v>0</v>
      </c>
      <c r="H236" s="40">
        <f>'Raw (R$)'!H236/'Raw (U$)'!$AC$1</f>
        <v>0</v>
      </c>
      <c r="I236" s="40">
        <f>'Raw (R$)'!I236/'Raw (U$)'!$AC$1</f>
        <v>613.49693251533745</v>
      </c>
      <c r="J236" s="40">
        <f>'Raw (R$)'!J236/'Raw (U$)'!$AC$1</f>
        <v>0</v>
      </c>
      <c r="K236" s="40">
        <f>'Raw (R$)'!K236/'Raw (U$)'!$AC$1</f>
        <v>0</v>
      </c>
      <c r="L236" s="40">
        <f>'Raw (R$)'!L236/'Raw (U$)'!$AC$1</f>
        <v>0</v>
      </c>
      <c r="M236" s="40">
        <f>'Raw (R$)'!M236/'Raw (U$)'!$AC$1</f>
        <v>0</v>
      </c>
      <c r="N236" s="40">
        <f>'Raw (R$)'!N236/'Raw (U$)'!$AC$1</f>
        <v>61.349693251533743</v>
      </c>
      <c r="O236" s="40">
        <f>'Raw (R$)'!O236/'Raw (U$)'!$AC$1</f>
        <v>0</v>
      </c>
      <c r="P236" s="40">
        <f>'Raw (R$)'!P236/'Raw (U$)'!$AC$1</f>
        <v>0</v>
      </c>
      <c r="Q236" s="40">
        <f>'Raw (R$)'!Q236/'Raw (U$)'!$AC$1</f>
        <v>0</v>
      </c>
      <c r="R236" s="40">
        <f>'Raw (R$)'!R236/'Raw (U$)'!$AC$1</f>
        <v>0</v>
      </c>
      <c r="S236" s="40">
        <f>'Raw (R$)'!S236/'Raw (U$)'!$AC$1</f>
        <v>0</v>
      </c>
      <c r="T236" s="40">
        <f>'Raw (R$)'!T236/'Raw (U$)'!$AC$1</f>
        <v>0</v>
      </c>
      <c r="U236" s="40">
        <f>'Raw (R$)'!U236/'Raw (U$)'!$AC$1</f>
        <v>245.39877300613497</v>
      </c>
      <c r="V236" s="40">
        <f>'Raw (R$)'!V236/'Raw (U$)'!$AC$1</f>
        <v>0</v>
      </c>
      <c r="W236" s="40">
        <f>'Raw (R$)'!W236/'Raw (U$)'!$AC$1</f>
        <v>0</v>
      </c>
      <c r="X236" s="40">
        <f>'Raw (R$)'!X236/'Raw (U$)'!$AC$1</f>
        <v>0</v>
      </c>
      <c r="Y236" s="40">
        <f>'Raw (R$)'!Y236/'Raw (U$)'!$AC$1</f>
        <v>0</v>
      </c>
      <c r="Z236" s="40">
        <f>'Raw (R$)'!Z236/'Raw (U$)'!$AC$1</f>
        <v>0</v>
      </c>
      <c r="AA236" s="40">
        <f>'Raw (R$)'!AA236/'Raw (U$)'!$AC$1</f>
        <v>981.59509202453989</v>
      </c>
      <c r="AB236" t="s">
        <v>64</v>
      </c>
    </row>
    <row r="237" spans="1:28" x14ac:dyDescent="0.2">
      <c r="A237" t="s">
        <v>64</v>
      </c>
      <c r="B237" t="s">
        <v>68</v>
      </c>
      <c r="C237">
        <v>12</v>
      </c>
      <c r="D237">
        <v>0</v>
      </c>
      <c r="E237" s="40">
        <f>'Raw (R$)'!E237/'Raw (U$)'!$AC$1</f>
        <v>1000.0000000000001</v>
      </c>
      <c r="F237" s="60">
        <f>'Raw (R$)'!F237/'Raw (U$)'!$AC$1</f>
        <v>0</v>
      </c>
      <c r="G237" s="60">
        <f>'Raw (R$)'!G237/'Raw (U$)'!$AC$1</f>
        <v>0</v>
      </c>
      <c r="H237" s="40">
        <f>'Raw (R$)'!H237/'Raw (U$)'!$AC$1</f>
        <v>0</v>
      </c>
      <c r="I237" s="40">
        <f>'Raw (R$)'!I237/'Raw (U$)'!$AC$1</f>
        <v>0</v>
      </c>
      <c r="J237" s="40">
        <f>'Raw (R$)'!J237/'Raw (U$)'!$AC$1</f>
        <v>3067.4846625766872</v>
      </c>
      <c r="K237" s="40">
        <f>'Raw (R$)'!K237/'Raw (U$)'!$AC$1</f>
        <v>0</v>
      </c>
      <c r="L237" s="40">
        <f>'Raw (R$)'!L237/'Raw (U$)'!$AC$1</f>
        <v>0</v>
      </c>
      <c r="M237" s="40">
        <f>'Raw (R$)'!M237/'Raw (U$)'!$AC$1</f>
        <v>0</v>
      </c>
      <c r="N237" s="40">
        <f>'Raw (R$)'!N237/'Raw (U$)'!$AC$1</f>
        <v>644.17177914110437</v>
      </c>
      <c r="O237" s="40">
        <f>'Raw (R$)'!O237/'Raw (U$)'!$AC$1</f>
        <v>0</v>
      </c>
      <c r="P237" s="40">
        <f>'Raw (R$)'!P237/'Raw (U$)'!$AC$1</f>
        <v>0</v>
      </c>
      <c r="Q237" s="40">
        <f>'Raw (R$)'!Q237/'Raw (U$)'!$AC$1</f>
        <v>0</v>
      </c>
      <c r="R237" s="40">
        <f>'Raw (R$)'!R237/'Raw (U$)'!$AC$1</f>
        <v>0</v>
      </c>
      <c r="S237" s="40">
        <f>'Raw (R$)'!S237/'Raw (U$)'!$AC$1</f>
        <v>0</v>
      </c>
      <c r="T237" s="40">
        <f>'Raw (R$)'!T237/'Raw (U$)'!$AC$1</f>
        <v>0</v>
      </c>
      <c r="U237" s="40">
        <f>'Raw (R$)'!U237/'Raw (U$)'!$AC$1</f>
        <v>245.39877300613497</v>
      </c>
      <c r="V237" s="40">
        <f>'Raw (R$)'!V237/'Raw (U$)'!$AC$1</f>
        <v>0</v>
      </c>
      <c r="W237" s="40">
        <f>'Raw (R$)'!W237/'Raw (U$)'!$AC$1</f>
        <v>0</v>
      </c>
      <c r="X237" s="40">
        <f>'Raw (R$)'!X237/'Raw (U$)'!$AC$1</f>
        <v>0</v>
      </c>
      <c r="Y237" s="40">
        <f>'Raw (R$)'!Y237/'Raw (U$)'!$AC$1</f>
        <v>0</v>
      </c>
      <c r="Z237" s="40">
        <f>'Raw (R$)'!Z237/'Raw (U$)'!$AC$1</f>
        <v>0</v>
      </c>
      <c r="AA237" s="40">
        <f>'Raw (R$)'!AA237/'Raw (U$)'!$AC$1</f>
        <v>4957.0552147239268</v>
      </c>
      <c r="AB237" t="s">
        <v>64</v>
      </c>
    </row>
    <row r="238" spans="1:28" x14ac:dyDescent="0.2">
      <c r="A238" t="s">
        <v>64</v>
      </c>
      <c r="B238" t="s">
        <v>68</v>
      </c>
      <c r="C238">
        <v>7</v>
      </c>
      <c r="D238">
        <v>0</v>
      </c>
      <c r="E238" s="40">
        <f>'Raw (R$)'!E238/'Raw (U$)'!$AC$1</f>
        <v>368.0981595092025</v>
      </c>
      <c r="F238" s="60">
        <f>'Raw (R$)'!F238/'Raw (U$)'!$AC$1</f>
        <v>0</v>
      </c>
      <c r="G238" s="60">
        <f>'Raw (R$)'!G238/'Raw (U$)'!$AC$1</f>
        <v>0</v>
      </c>
      <c r="H238" s="40">
        <f>'Raw (R$)'!H238/'Raw (U$)'!$AC$1</f>
        <v>0</v>
      </c>
      <c r="I238" s="40">
        <f>'Raw (R$)'!I238/'Raw (U$)'!$AC$1</f>
        <v>1840.4907975460123</v>
      </c>
      <c r="J238" s="40">
        <f>'Raw (R$)'!J238/'Raw (U$)'!$AC$1</f>
        <v>0</v>
      </c>
      <c r="K238" s="40">
        <f>'Raw (R$)'!K238/'Raw (U$)'!$AC$1</f>
        <v>0</v>
      </c>
      <c r="L238" s="40">
        <f>'Raw (R$)'!L238/'Raw (U$)'!$AC$1</f>
        <v>0</v>
      </c>
      <c r="M238" s="40">
        <f>'Raw (R$)'!M238/'Raw (U$)'!$AC$1</f>
        <v>0</v>
      </c>
      <c r="N238" s="40">
        <f>'Raw (R$)'!N238/'Raw (U$)'!$AC$1</f>
        <v>1226.9938650306749</v>
      </c>
      <c r="O238" s="40">
        <f>'Raw (R$)'!O238/'Raw (U$)'!$AC$1</f>
        <v>0</v>
      </c>
      <c r="P238" s="40">
        <f>'Raw (R$)'!P238/'Raw (U$)'!$AC$1</f>
        <v>0</v>
      </c>
      <c r="Q238" s="40">
        <f>'Raw (R$)'!Q238/'Raw (U$)'!$AC$1</f>
        <v>0</v>
      </c>
      <c r="R238" s="40">
        <f>'Raw (R$)'!R238/'Raw (U$)'!$AC$1</f>
        <v>0</v>
      </c>
      <c r="S238" s="40">
        <f>'Raw (R$)'!S238/'Raw (U$)'!$AC$1</f>
        <v>0</v>
      </c>
      <c r="T238" s="40">
        <f>'Raw (R$)'!T238/'Raw (U$)'!$AC$1</f>
        <v>0</v>
      </c>
      <c r="U238" s="40">
        <f>'Raw (R$)'!U238/'Raw (U$)'!$AC$1</f>
        <v>0</v>
      </c>
      <c r="V238" s="40">
        <f>'Raw (R$)'!V238/'Raw (U$)'!$AC$1</f>
        <v>0</v>
      </c>
      <c r="W238" s="40">
        <f>'Raw (R$)'!W238/'Raw (U$)'!$AC$1</f>
        <v>0</v>
      </c>
      <c r="X238" s="40">
        <f>'Raw (R$)'!X238/'Raw (U$)'!$AC$1</f>
        <v>0</v>
      </c>
      <c r="Y238" s="40">
        <f>'Raw (R$)'!Y238/'Raw (U$)'!$AC$1</f>
        <v>0</v>
      </c>
      <c r="Z238" s="40">
        <f>'Raw (R$)'!Z238/'Raw (U$)'!$AC$1</f>
        <v>0</v>
      </c>
      <c r="AA238" s="40">
        <f>'Raw (R$)'!AA238/'Raw (U$)'!$AC$1</f>
        <v>3435.5828220858898</v>
      </c>
      <c r="AB238" t="s">
        <v>64</v>
      </c>
    </row>
    <row r="239" spans="1:28" x14ac:dyDescent="0.2">
      <c r="A239" t="s">
        <v>64</v>
      </c>
      <c r="B239" t="s">
        <v>66</v>
      </c>
      <c r="C239">
        <v>5</v>
      </c>
      <c r="D239">
        <v>0</v>
      </c>
      <c r="E239" s="40">
        <f>'Raw (R$)'!E239/'Raw (U$)'!$AC$1</f>
        <v>251.53374233128835</v>
      </c>
      <c r="F239" s="60">
        <f>'Raw (R$)'!F239/'Raw (U$)'!$AC$1</f>
        <v>0</v>
      </c>
      <c r="G239" s="60">
        <f>'Raw (R$)'!G239/'Raw (U$)'!$AC$1</f>
        <v>0</v>
      </c>
      <c r="H239" s="40">
        <f>'Raw (R$)'!H239/'Raw (U$)'!$AC$1</f>
        <v>0</v>
      </c>
      <c r="I239" s="40">
        <f>'Raw (R$)'!I239/'Raw (U$)'!$AC$1</f>
        <v>3680.9815950920247</v>
      </c>
      <c r="J239" s="40">
        <f>'Raw (R$)'!J239/'Raw (U$)'!$AC$1</f>
        <v>0</v>
      </c>
      <c r="K239" s="40">
        <f>'Raw (R$)'!K239/'Raw (U$)'!$AC$1</f>
        <v>0</v>
      </c>
      <c r="L239" s="40">
        <f>'Raw (R$)'!L239/'Raw (U$)'!$AC$1</f>
        <v>0</v>
      </c>
      <c r="M239" s="40">
        <f>'Raw (R$)'!M239/'Raw (U$)'!$AC$1</f>
        <v>0</v>
      </c>
      <c r="N239" s="40">
        <f>'Raw (R$)'!N239/'Raw (U$)'!$AC$1</f>
        <v>343.55828220858899</v>
      </c>
      <c r="O239" s="40">
        <f>'Raw (R$)'!O239/'Raw (U$)'!$AC$1</f>
        <v>0</v>
      </c>
      <c r="P239" s="40">
        <f>'Raw (R$)'!P239/'Raw (U$)'!$AC$1</f>
        <v>0</v>
      </c>
      <c r="Q239" s="40">
        <f>'Raw (R$)'!Q239/'Raw (U$)'!$AC$1</f>
        <v>0</v>
      </c>
      <c r="R239" s="40">
        <f>'Raw (R$)'!R239/'Raw (U$)'!$AC$1</f>
        <v>0</v>
      </c>
      <c r="S239" s="40">
        <f>'Raw (R$)'!S239/'Raw (U$)'!$AC$1</f>
        <v>0</v>
      </c>
      <c r="T239" s="40">
        <f>'Raw (R$)'!T239/'Raw (U$)'!$AC$1</f>
        <v>0</v>
      </c>
      <c r="U239" s="40">
        <f>'Raw (R$)'!U239/'Raw (U$)'!$AC$1</f>
        <v>0</v>
      </c>
      <c r="V239" s="40">
        <f>'Raw (R$)'!V239/'Raw (U$)'!$AC$1</f>
        <v>0</v>
      </c>
      <c r="W239" s="40">
        <f>'Raw (R$)'!W239/'Raw (U$)'!$AC$1</f>
        <v>0</v>
      </c>
      <c r="X239" s="40">
        <f>'Raw (R$)'!X239/'Raw (U$)'!$AC$1</f>
        <v>0</v>
      </c>
      <c r="Y239" s="40">
        <f>'Raw (R$)'!Y239/'Raw (U$)'!$AC$1</f>
        <v>0</v>
      </c>
      <c r="Z239" s="40">
        <f>'Raw (R$)'!Z239/'Raw (U$)'!$AC$1</f>
        <v>1472.39263803681</v>
      </c>
      <c r="AA239" s="40">
        <f>'Raw (R$)'!AA239/'Raw (U$)'!$AC$1</f>
        <v>5748.4662576687124</v>
      </c>
      <c r="AB239" t="s">
        <v>64</v>
      </c>
    </row>
    <row r="240" spans="1:28" x14ac:dyDescent="0.2">
      <c r="A240" t="s">
        <v>64</v>
      </c>
      <c r="B240" t="s">
        <v>68</v>
      </c>
      <c r="C240">
        <v>7</v>
      </c>
      <c r="D240">
        <v>0</v>
      </c>
      <c r="E240" s="40">
        <f>'Raw (R$)'!E240/'Raw (U$)'!$AC$1</f>
        <v>220.85889570552149</v>
      </c>
      <c r="F240" s="60">
        <f>'Raw (R$)'!F240/'Raw (U$)'!$AC$1</f>
        <v>0</v>
      </c>
      <c r="G240" s="60">
        <f>'Raw (R$)'!G240/'Raw (U$)'!$AC$1</f>
        <v>0</v>
      </c>
      <c r="H240" s="40">
        <f>'Raw (R$)'!H240/'Raw (U$)'!$AC$1</f>
        <v>0</v>
      </c>
      <c r="I240" s="40">
        <f>'Raw (R$)'!I240/'Raw (U$)'!$AC$1</f>
        <v>0</v>
      </c>
      <c r="J240" s="40">
        <f>'Raw (R$)'!J240/'Raw (U$)'!$AC$1</f>
        <v>0</v>
      </c>
      <c r="K240" s="40">
        <f>'Raw (R$)'!K240/'Raw (U$)'!$AC$1</f>
        <v>0</v>
      </c>
      <c r="L240" s="40">
        <f>'Raw (R$)'!L240/'Raw (U$)'!$AC$1</f>
        <v>0</v>
      </c>
      <c r="M240" s="40">
        <f>'Raw (R$)'!M240/'Raw (U$)'!$AC$1</f>
        <v>0</v>
      </c>
      <c r="N240" s="40">
        <f>'Raw (R$)'!N240/'Raw (U$)'!$AC$1</f>
        <v>73.619631901840492</v>
      </c>
      <c r="O240" s="40">
        <f>'Raw (R$)'!O240/'Raw (U$)'!$AC$1</f>
        <v>0</v>
      </c>
      <c r="P240" s="40">
        <f>'Raw (R$)'!P240/'Raw (U$)'!$AC$1</f>
        <v>0</v>
      </c>
      <c r="Q240" s="40">
        <f>'Raw (R$)'!Q240/'Raw (U$)'!$AC$1</f>
        <v>0</v>
      </c>
      <c r="R240" s="40">
        <f>'Raw (R$)'!R240/'Raw (U$)'!$AC$1</f>
        <v>0</v>
      </c>
      <c r="S240" s="40">
        <f>'Raw (R$)'!S240/'Raw (U$)'!$AC$1</f>
        <v>0</v>
      </c>
      <c r="T240" s="40">
        <f>'Raw (R$)'!T240/'Raw (U$)'!$AC$1</f>
        <v>0</v>
      </c>
      <c r="U240" s="40">
        <f>'Raw (R$)'!U240/'Raw (U$)'!$AC$1</f>
        <v>3828.220858895706</v>
      </c>
      <c r="V240" s="40">
        <f>'Raw (R$)'!V240/'Raw (U$)'!$AC$1</f>
        <v>0</v>
      </c>
      <c r="W240" s="40">
        <f>'Raw (R$)'!W240/'Raw (U$)'!$AC$1</f>
        <v>0</v>
      </c>
      <c r="X240" s="40">
        <f>'Raw (R$)'!X240/'Raw (U$)'!$AC$1</f>
        <v>0</v>
      </c>
      <c r="Y240" s="40">
        <f>'Raw (R$)'!Y240/'Raw (U$)'!$AC$1</f>
        <v>0</v>
      </c>
      <c r="Z240" s="40">
        <f>'Raw (R$)'!Z240/'Raw (U$)'!$AC$1</f>
        <v>0</v>
      </c>
      <c r="AA240" s="40">
        <f>'Raw (R$)'!AA240/'Raw (U$)'!$AC$1</f>
        <v>4122.6993865030681</v>
      </c>
      <c r="AB240" t="s">
        <v>64</v>
      </c>
    </row>
    <row r="241" spans="1:28" x14ac:dyDescent="0.2">
      <c r="A241" t="s">
        <v>64</v>
      </c>
      <c r="B241" t="s">
        <v>68</v>
      </c>
      <c r="C241">
        <v>6</v>
      </c>
      <c r="D241">
        <v>0</v>
      </c>
      <c r="E241" s="40">
        <f>'Raw (R$)'!E241/'Raw (U$)'!$AC$1</f>
        <v>225.76687116564418</v>
      </c>
      <c r="F241" s="60">
        <f>'Raw (R$)'!F241/'Raw (U$)'!$AC$1</f>
        <v>0</v>
      </c>
      <c r="G241" s="60">
        <f>'Raw (R$)'!G241/'Raw (U$)'!$AC$1</f>
        <v>0</v>
      </c>
      <c r="H241" s="40">
        <f>'Raw (R$)'!H241/'Raw (U$)'!$AC$1</f>
        <v>0</v>
      </c>
      <c r="I241" s="40">
        <f>'Raw (R$)'!I241/'Raw (U$)'!$AC$1</f>
        <v>920.24539877300617</v>
      </c>
      <c r="J241" s="40">
        <f>'Raw (R$)'!J241/'Raw (U$)'!$AC$1</f>
        <v>0</v>
      </c>
      <c r="K241" s="40">
        <f>'Raw (R$)'!K241/'Raw (U$)'!$AC$1</f>
        <v>0</v>
      </c>
      <c r="L241" s="40">
        <f>'Raw (R$)'!L241/'Raw (U$)'!$AC$1</f>
        <v>0</v>
      </c>
      <c r="M241" s="40">
        <f>'Raw (R$)'!M241/'Raw (U$)'!$AC$1</f>
        <v>0</v>
      </c>
      <c r="N241" s="40">
        <f>'Raw (R$)'!N241/'Raw (U$)'!$AC$1</f>
        <v>0</v>
      </c>
      <c r="O241" s="40">
        <f>'Raw (R$)'!O241/'Raw (U$)'!$AC$1</f>
        <v>0</v>
      </c>
      <c r="P241" s="40">
        <f>'Raw (R$)'!P241/'Raw (U$)'!$AC$1</f>
        <v>0</v>
      </c>
      <c r="Q241" s="40">
        <f>'Raw (R$)'!Q241/'Raw (U$)'!$AC$1</f>
        <v>0</v>
      </c>
      <c r="R241" s="40">
        <f>'Raw (R$)'!R241/'Raw (U$)'!$AC$1</f>
        <v>0</v>
      </c>
      <c r="S241" s="40">
        <f>'Raw (R$)'!S241/'Raw (U$)'!$AC$1</f>
        <v>0</v>
      </c>
      <c r="T241" s="40">
        <f>'Raw (R$)'!T241/'Raw (U$)'!$AC$1</f>
        <v>0</v>
      </c>
      <c r="U241" s="40">
        <f>'Raw (R$)'!U241/'Raw (U$)'!$AC$1</f>
        <v>268.71165644171782</v>
      </c>
      <c r="V241" s="40">
        <f>'Raw (R$)'!V241/'Raw (U$)'!$AC$1</f>
        <v>0</v>
      </c>
      <c r="W241" s="40">
        <f>'Raw (R$)'!W241/'Raw (U$)'!$AC$1</f>
        <v>0</v>
      </c>
      <c r="X241" s="40">
        <f>'Raw (R$)'!X241/'Raw (U$)'!$AC$1</f>
        <v>0</v>
      </c>
      <c r="Y241" s="40">
        <f>'Raw (R$)'!Y241/'Raw (U$)'!$AC$1</f>
        <v>0</v>
      </c>
      <c r="Z241" s="40">
        <f>'Raw (R$)'!Z241/'Raw (U$)'!$AC$1</f>
        <v>460.12269938650309</v>
      </c>
      <c r="AA241" s="40">
        <f>'Raw (R$)'!AA241/'Raw (U$)'!$AC$1</f>
        <v>1874.8466257668713</v>
      </c>
      <c r="AB241" t="s">
        <v>64</v>
      </c>
    </row>
    <row r="242" spans="1:28" x14ac:dyDescent="0.2">
      <c r="A242" t="s">
        <v>64</v>
      </c>
      <c r="B242" t="s">
        <v>65</v>
      </c>
      <c r="C242">
        <v>6</v>
      </c>
      <c r="D242">
        <v>2</v>
      </c>
      <c r="E242" s="40">
        <f>'Raw (R$)'!E242/'Raw (U$)'!$AC$1</f>
        <v>0</v>
      </c>
      <c r="F242" s="60">
        <f>'Raw (R$)'!F242/'Raw (U$)'!$AC$1</f>
        <v>0</v>
      </c>
      <c r="G242" s="60">
        <f>'Raw (R$)'!G242/'Raw (U$)'!$AC$1</f>
        <v>0</v>
      </c>
      <c r="H242" s="40">
        <f>'Raw (R$)'!H242/'Raw (U$)'!$AC$1</f>
        <v>0</v>
      </c>
      <c r="I242" s="40">
        <f>'Raw (R$)'!I242/'Raw (U$)'!$AC$1</f>
        <v>1104.2944785276075</v>
      </c>
      <c r="J242" s="40">
        <f>'Raw (R$)'!J242/'Raw (U$)'!$AC$1</f>
        <v>460.12269938650309</v>
      </c>
      <c r="K242" s="40">
        <f>'Raw (R$)'!K242/'Raw (U$)'!$AC$1</f>
        <v>0</v>
      </c>
      <c r="L242" s="40">
        <f>'Raw (R$)'!L242/'Raw (U$)'!$AC$1</f>
        <v>0</v>
      </c>
      <c r="M242" s="40">
        <f>'Raw (R$)'!M242/'Raw (U$)'!$AC$1</f>
        <v>0</v>
      </c>
      <c r="N242" s="40">
        <f>'Raw (R$)'!N242/'Raw (U$)'!$AC$1</f>
        <v>0</v>
      </c>
      <c r="O242" s="40">
        <f>'Raw (R$)'!O242/'Raw (U$)'!$AC$1</f>
        <v>0</v>
      </c>
      <c r="P242" s="40">
        <f>'Raw (R$)'!P242/'Raw (U$)'!$AC$1</f>
        <v>0</v>
      </c>
      <c r="Q242" s="40">
        <f>'Raw (R$)'!Q242/'Raw (U$)'!$AC$1</f>
        <v>0</v>
      </c>
      <c r="R242" s="40">
        <f>'Raw (R$)'!R242/'Raw (U$)'!$AC$1</f>
        <v>0</v>
      </c>
      <c r="S242" s="40">
        <f>'Raw (R$)'!S242/'Raw (U$)'!$AC$1</f>
        <v>0</v>
      </c>
      <c r="T242" s="40">
        <f>'Raw (R$)'!T242/'Raw (U$)'!$AC$1</f>
        <v>0</v>
      </c>
      <c r="U242" s="40">
        <f>'Raw (R$)'!U242/'Raw (U$)'!$AC$1</f>
        <v>268.71165644171782</v>
      </c>
      <c r="V242" s="40">
        <f>'Raw (R$)'!V242/'Raw (U$)'!$AC$1</f>
        <v>0</v>
      </c>
      <c r="W242" s="40">
        <f>'Raw (R$)'!W242/'Raw (U$)'!$AC$1</f>
        <v>368.0981595092025</v>
      </c>
      <c r="X242" s="40">
        <f>'Raw (R$)'!X242/'Raw (U$)'!$AC$1</f>
        <v>0</v>
      </c>
      <c r="Y242" s="40">
        <f>'Raw (R$)'!Y242/'Raw (U$)'!$AC$1</f>
        <v>0</v>
      </c>
      <c r="Z242" s="40">
        <f>'Raw (R$)'!Z242/'Raw (U$)'!$AC$1</f>
        <v>0</v>
      </c>
      <c r="AA242" s="40">
        <f>'Raw (R$)'!AA242/'Raw (U$)'!$AC$1</f>
        <v>2201.2269938650306</v>
      </c>
      <c r="AB242" t="s">
        <v>64</v>
      </c>
    </row>
    <row r="243" spans="1:28" x14ac:dyDescent="0.2">
      <c r="A243" t="s">
        <v>64</v>
      </c>
      <c r="B243" t="s">
        <v>64</v>
      </c>
      <c r="C243">
        <v>2</v>
      </c>
      <c r="D243">
        <v>2</v>
      </c>
      <c r="E243" s="40">
        <f>'Raw (R$)'!E243/'Raw (U$)'!$AC$1</f>
        <v>0</v>
      </c>
      <c r="F243" s="60">
        <f>'Raw (R$)'!F243/'Raw (U$)'!$AC$1</f>
        <v>0</v>
      </c>
      <c r="G243" s="60">
        <f>'Raw (R$)'!G243/'Raw (U$)'!$AC$1</f>
        <v>0</v>
      </c>
      <c r="H243" s="40">
        <f>'Raw (R$)'!H243/'Raw (U$)'!$AC$1</f>
        <v>0</v>
      </c>
      <c r="I243" s="40">
        <f>'Raw (R$)'!I243/'Raw (U$)'!$AC$1</f>
        <v>0</v>
      </c>
      <c r="J243" s="40">
        <f>'Raw (R$)'!J243/'Raw (U$)'!$AC$1</f>
        <v>2576.6871165644175</v>
      </c>
      <c r="K243" s="40">
        <f>'Raw (R$)'!K243/'Raw (U$)'!$AC$1</f>
        <v>0</v>
      </c>
      <c r="L243" s="40">
        <f>'Raw (R$)'!L243/'Raw (U$)'!$AC$1</f>
        <v>0</v>
      </c>
      <c r="M243" s="40">
        <f>'Raw (R$)'!M243/'Raw (U$)'!$AC$1</f>
        <v>0</v>
      </c>
      <c r="N243" s="40">
        <f>'Raw (R$)'!N243/'Raw (U$)'!$AC$1</f>
        <v>441.71779141104298</v>
      </c>
      <c r="O243" s="40">
        <f>'Raw (R$)'!O243/'Raw (U$)'!$AC$1</f>
        <v>0</v>
      </c>
      <c r="P243" s="40">
        <f>'Raw (R$)'!P243/'Raw (U$)'!$AC$1</f>
        <v>0</v>
      </c>
      <c r="Q243" s="40">
        <f>'Raw (R$)'!Q243/'Raw (U$)'!$AC$1</f>
        <v>0</v>
      </c>
      <c r="R243" s="40">
        <f>'Raw (R$)'!R243/'Raw (U$)'!$AC$1</f>
        <v>0</v>
      </c>
      <c r="S243" s="40">
        <f>'Raw (R$)'!S243/'Raw (U$)'!$AC$1</f>
        <v>0</v>
      </c>
      <c r="T243" s="40">
        <f>'Raw (R$)'!T243/'Raw (U$)'!$AC$1</f>
        <v>0</v>
      </c>
      <c r="U243" s="40">
        <f>'Raw (R$)'!U243/'Raw (U$)'!$AC$1</f>
        <v>92.024539877300626</v>
      </c>
      <c r="V243" s="40">
        <f>'Raw (R$)'!V243/'Raw (U$)'!$AC$1</f>
        <v>888.34355828220862</v>
      </c>
      <c r="W243" s="40">
        <f>'Raw (R$)'!W243/'Raw (U$)'!$AC$1</f>
        <v>0</v>
      </c>
      <c r="X243" s="40">
        <f>'Raw (R$)'!X243/'Raw (U$)'!$AC$1</f>
        <v>0</v>
      </c>
      <c r="Y243" s="40">
        <f>'Raw (R$)'!Y243/'Raw (U$)'!$AC$1</f>
        <v>0</v>
      </c>
      <c r="Z243" s="40">
        <f>'Raw (R$)'!Z243/'Raw (U$)'!$AC$1</f>
        <v>1472.39263803681</v>
      </c>
      <c r="AA243" s="40">
        <f>'Raw (R$)'!AA243/'Raw (U$)'!$AC$1</f>
        <v>5471.1656441717796</v>
      </c>
      <c r="AB243" t="s">
        <v>64</v>
      </c>
    </row>
    <row r="244" spans="1:28" x14ac:dyDescent="0.2">
      <c r="A244" t="s">
        <v>64</v>
      </c>
      <c r="B244" t="s">
        <v>69</v>
      </c>
      <c r="C244">
        <v>6</v>
      </c>
      <c r="D244">
        <v>2</v>
      </c>
      <c r="E244" s="40">
        <f>'Raw (R$)'!E244/'Raw (U$)'!$AC$1</f>
        <v>0</v>
      </c>
      <c r="F244" s="60">
        <f>'Raw (R$)'!F244/'Raw (U$)'!$AC$1</f>
        <v>0</v>
      </c>
      <c r="G244" s="60">
        <f>'Raw (R$)'!G244/'Raw (U$)'!$AC$1</f>
        <v>0</v>
      </c>
      <c r="H244" s="40">
        <f>'Raw (R$)'!H244/'Raw (U$)'!$AC$1</f>
        <v>0</v>
      </c>
      <c r="I244" s="40">
        <f>'Raw (R$)'!I244/'Raw (U$)'!$AC$1</f>
        <v>0</v>
      </c>
      <c r="J244" s="40">
        <f>'Raw (R$)'!J244/'Raw (U$)'!$AC$1</f>
        <v>0</v>
      </c>
      <c r="K244" s="40">
        <f>'Raw (R$)'!K244/'Raw (U$)'!$AC$1</f>
        <v>0</v>
      </c>
      <c r="L244" s="40">
        <f>'Raw (R$)'!L244/'Raw (U$)'!$AC$1</f>
        <v>0</v>
      </c>
      <c r="M244" s="40">
        <f>'Raw (R$)'!M244/'Raw (U$)'!$AC$1</f>
        <v>0</v>
      </c>
      <c r="N244" s="40">
        <f>'Raw (R$)'!N244/'Raw (U$)'!$AC$1</f>
        <v>993.86503067484671</v>
      </c>
      <c r="O244" s="40">
        <f>'Raw (R$)'!O244/'Raw (U$)'!$AC$1</f>
        <v>0</v>
      </c>
      <c r="P244" s="40">
        <f>'Raw (R$)'!P244/'Raw (U$)'!$AC$1</f>
        <v>0</v>
      </c>
      <c r="Q244" s="40">
        <f>'Raw (R$)'!Q244/'Raw (U$)'!$AC$1</f>
        <v>0</v>
      </c>
      <c r="R244" s="40">
        <f>'Raw (R$)'!R244/'Raw (U$)'!$AC$1</f>
        <v>0</v>
      </c>
      <c r="S244" s="40">
        <f>'Raw (R$)'!S244/'Raw (U$)'!$AC$1</f>
        <v>0</v>
      </c>
      <c r="T244" s="40">
        <f>'Raw (R$)'!T244/'Raw (U$)'!$AC$1</f>
        <v>0</v>
      </c>
      <c r="U244" s="40">
        <f>'Raw (R$)'!U244/'Raw (U$)'!$AC$1</f>
        <v>552.14723926380373</v>
      </c>
      <c r="V244" s="40">
        <f>'Raw (R$)'!V244/'Raw (U$)'!$AC$1</f>
        <v>888.34355828220862</v>
      </c>
      <c r="W244" s="40">
        <f>'Raw (R$)'!W244/'Raw (U$)'!$AC$1</f>
        <v>368.0981595092025</v>
      </c>
      <c r="X244" s="40">
        <f>'Raw (R$)'!X244/'Raw (U$)'!$AC$1</f>
        <v>750.92024539877309</v>
      </c>
      <c r="Y244" s="40">
        <f>'Raw (R$)'!Y244/'Raw (U$)'!$AC$1</f>
        <v>0</v>
      </c>
      <c r="Z244" s="40">
        <f>'Raw (R$)'!Z244/'Raw (U$)'!$AC$1</f>
        <v>0</v>
      </c>
      <c r="AA244" s="40">
        <f>'Raw (R$)'!AA244/'Raw (U$)'!$AC$1</f>
        <v>3553.3742331288345</v>
      </c>
      <c r="AB244" t="s">
        <v>64</v>
      </c>
    </row>
    <row r="245" spans="1:28" x14ac:dyDescent="0.2">
      <c r="A245" t="s">
        <v>64</v>
      </c>
      <c r="B245" t="s">
        <v>69</v>
      </c>
      <c r="C245">
        <v>4</v>
      </c>
      <c r="D245">
        <v>2</v>
      </c>
      <c r="E245" s="40">
        <f>'Raw (R$)'!E245/'Raw (U$)'!$AC$1</f>
        <v>0</v>
      </c>
      <c r="F245" s="60">
        <f>'Raw (R$)'!F245/'Raw (U$)'!$AC$1</f>
        <v>0</v>
      </c>
      <c r="G245" s="60">
        <f>'Raw (R$)'!G245/'Raw (U$)'!$AC$1</f>
        <v>0</v>
      </c>
      <c r="H245" s="40">
        <f>'Raw (R$)'!H245/'Raw (U$)'!$AC$1</f>
        <v>0</v>
      </c>
      <c r="I245" s="40">
        <f>'Raw (R$)'!I245/'Raw (U$)'!$AC$1</f>
        <v>1840.4907975460123</v>
      </c>
      <c r="J245" s="40">
        <f>'Raw (R$)'!J245/'Raw (U$)'!$AC$1</f>
        <v>0</v>
      </c>
      <c r="K245" s="40">
        <f>'Raw (R$)'!K245/'Raw (U$)'!$AC$1</f>
        <v>0</v>
      </c>
      <c r="L245" s="40">
        <f>'Raw (R$)'!L245/'Raw (U$)'!$AC$1</f>
        <v>0</v>
      </c>
      <c r="M245" s="40">
        <f>'Raw (R$)'!M245/'Raw (U$)'!$AC$1</f>
        <v>0</v>
      </c>
      <c r="N245" s="40">
        <f>'Raw (R$)'!N245/'Raw (U$)'!$AC$1</f>
        <v>490.79754601226995</v>
      </c>
      <c r="O245" s="40">
        <f>'Raw (R$)'!O245/'Raw (U$)'!$AC$1</f>
        <v>0</v>
      </c>
      <c r="P245" s="40">
        <f>'Raw (R$)'!P245/'Raw (U$)'!$AC$1</f>
        <v>0</v>
      </c>
      <c r="Q245" s="40">
        <f>'Raw (R$)'!Q245/'Raw (U$)'!$AC$1</f>
        <v>0</v>
      </c>
      <c r="R245" s="40">
        <f>'Raw (R$)'!R245/'Raw (U$)'!$AC$1</f>
        <v>0</v>
      </c>
      <c r="S245" s="40">
        <f>'Raw (R$)'!S245/'Raw (U$)'!$AC$1</f>
        <v>0</v>
      </c>
      <c r="T245" s="40">
        <f>'Raw (R$)'!T245/'Raw (U$)'!$AC$1</f>
        <v>0</v>
      </c>
      <c r="U245" s="40">
        <f>'Raw (R$)'!U245/'Raw (U$)'!$AC$1</f>
        <v>0</v>
      </c>
      <c r="V245" s="40">
        <f>'Raw (R$)'!V245/'Raw (U$)'!$AC$1</f>
        <v>0</v>
      </c>
      <c r="W245" s="40">
        <f>'Raw (R$)'!W245/'Raw (U$)'!$AC$1</f>
        <v>0</v>
      </c>
      <c r="X245" s="40">
        <f>'Raw (R$)'!X245/'Raw (U$)'!$AC$1</f>
        <v>541.10429447852766</v>
      </c>
      <c r="Y245" s="40">
        <f>'Raw (R$)'!Y245/'Raw (U$)'!$AC$1</f>
        <v>0</v>
      </c>
      <c r="Z245" s="40">
        <f>'Raw (R$)'!Z245/'Raw (U$)'!$AC$1</f>
        <v>0</v>
      </c>
      <c r="AA245" s="40">
        <f>'Raw (R$)'!AA245/'Raw (U$)'!$AC$1</f>
        <v>2872.3926380368098</v>
      </c>
      <c r="AB245" t="s">
        <v>64</v>
      </c>
    </row>
    <row r="246" spans="1:28" x14ac:dyDescent="0.2">
      <c r="A246" t="s">
        <v>64</v>
      </c>
      <c r="B246" t="s">
        <v>66</v>
      </c>
      <c r="C246">
        <v>3</v>
      </c>
      <c r="D246">
        <v>2</v>
      </c>
      <c r="E246" s="40">
        <f>'Raw (R$)'!E246/'Raw (U$)'!$AC$1</f>
        <v>0</v>
      </c>
      <c r="F246" s="60">
        <f>'Raw (R$)'!F246/'Raw (U$)'!$AC$1</f>
        <v>0</v>
      </c>
      <c r="G246" s="60">
        <f>'Raw (R$)'!G246/'Raw (U$)'!$AC$1</f>
        <v>0</v>
      </c>
      <c r="H246" s="40">
        <f>'Raw (R$)'!H246/'Raw (U$)'!$AC$1</f>
        <v>0</v>
      </c>
      <c r="I246" s="40">
        <f>'Raw (R$)'!I246/'Raw (U$)'!$AC$1</f>
        <v>0</v>
      </c>
      <c r="J246" s="40">
        <f>'Raw (R$)'!J246/'Raw (U$)'!$AC$1</f>
        <v>0</v>
      </c>
      <c r="K246" s="40">
        <f>'Raw (R$)'!K246/'Raw (U$)'!$AC$1</f>
        <v>0</v>
      </c>
      <c r="L246" s="40">
        <f>'Raw (R$)'!L246/'Raw (U$)'!$AC$1</f>
        <v>0</v>
      </c>
      <c r="M246" s="40">
        <f>'Raw (R$)'!M246/'Raw (U$)'!$AC$1</f>
        <v>0</v>
      </c>
      <c r="N246" s="40">
        <f>'Raw (R$)'!N246/'Raw (U$)'!$AC$1</f>
        <v>736.19631901840501</v>
      </c>
      <c r="O246" s="40">
        <f>'Raw (R$)'!O246/'Raw (U$)'!$AC$1</f>
        <v>0</v>
      </c>
      <c r="P246" s="40">
        <f>'Raw (R$)'!P246/'Raw (U$)'!$AC$1</f>
        <v>0</v>
      </c>
      <c r="Q246" s="40">
        <f>'Raw (R$)'!Q246/'Raw (U$)'!$AC$1</f>
        <v>0</v>
      </c>
      <c r="R246" s="40">
        <f>'Raw (R$)'!R246/'Raw (U$)'!$AC$1</f>
        <v>0</v>
      </c>
      <c r="S246" s="40">
        <f>'Raw (R$)'!S246/'Raw (U$)'!$AC$1</f>
        <v>0</v>
      </c>
      <c r="T246" s="40">
        <f>'Raw (R$)'!T246/'Raw (U$)'!$AC$1</f>
        <v>0</v>
      </c>
      <c r="U246" s="40">
        <f>'Raw (R$)'!U246/'Raw (U$)'!$AC$1</f>
        <v>245.39877300613497</v>
      </c>
      <c r="V246" s="40">
        <f>'Raw (R$)'!V246/'Raw (U$)'!$AC$1</f>
        <v>0</v>
      </c>
      <c r="W246" s="40">
        <f>'Raw (R$)'!W246/'Raw (U$)'!$AC$1</f>
        <v>0</v>
      </c>
      <c r="X246" s="40">
        <f>'Raw (R$)'!X246/'Raw (U$)'!$AC$1</f>
        <v>0</v>
      </c>
      <c r="Y246" s="40">
        <f>'Raw (R$)'!Y246/'Raw (U$)'!$AC$1</f>
        <v>5330.0613496932519</v>
      </c>
      <c r="Z246" s="40">
        <f>'Raw (R$)'!Z246/'Raw (U$)'!$AC$1</f>
        <v>0</v>
      </c>
      <c r="AA246" s="40">
        <f>'Raw (R$)'!AA246/'Raw (U$)'!$AC$1</f>
        <v>6311.6564417177915</v>
      </c>
      <c r="AB246" t="s">
        <v>64</v>
      </c>
    </row>
    <row r="247" spans="1:28" x14ac:dyDescent="0.2">
      <c r="A247" t="s">
        <v>64</v>
      </c>
      <c r="B247" t="s">
        <v>68</v>
      </c>
      <c r="C247">
        <v>7</v>
      </c>
      <c r="D247">
        <v>2</v>
      </c>
      <c r="E247" s="40">
        <f>'Raw (R$)'!E247/'Raw (U$)'!$AC$1</f>
        <v>0</v>
      </c>
      <c r="F247" s="60">
        <f>'Raw (R$)'!F247/'Raw (U$)'!$AC$1</f>
        <v>0</v>
      </c>
      <c r="G247" s="60">
        <f>'Raw (R$)'!G247/'Raw (U$)'!$AC$1</f>
        <v>0</v>
      </c>
      <c r="H247" s="40">
        <f>'Raw (R$)'!H247/'Raw (U$)'!$AC$1</f>
        <v>0</v>
      </c>
      <c r="I247" s="40">
        <f>'Raw (R$)'!I247/'Raw (U$)'!$AC$1</f>
        <v>30.674846625766872</v>
      </c>
      <c r="J247" s="40">
        <f>'Raw (R$)'!J247/'Raw (U$)'!$AC$1</f>
        <v>2392.6380368098162</v>
      </c>
      <c r="K247" s="40">
        <f>'Raw (R$)'!K247/'Raw (U$)'!$AC$1</f>
        <v>0</v>
      </c>
      <c r="L247" s="40">
        <f>'Raw (R$)'!L247/'Raw (U$)'!$AC$1</f>
        <v>0</v>
      </c>
      <c r="M247" s="40">
        <f>'Raw (R$)'!M247/'Raw (U$)'!$AC$1</f>
        <v>0</v>
      </c>
      <c r="N247" s="40">
        <f>'Raw (R$)'!N247/'Raw (U$)'!$AC$1</f>
        <v>0</v>
      </c>
      <c r="O247" s="40">
        <f>'Raw (R$)'!O247/'Raw (U$)'!$AC$1</f>
        <v>0</v>
      </c>
      <c r="P247" s="40">
        <f>'Raw (R$)'!P247/'Raw (U$)'!$AC$1</f>
        <v>0</v>
      </c>
      <c r="Q247" s="40">
        <f>'Raw (R$)'!Q247/'Raw (U$)'!$AC$1</f>
        <v>0</v>
      </c>
      <c r="R247" s="40">
        <f>'Raw (R$)'!R247/'Raw (U$)'!$AC$1</f>
        <v>0</v>
      </c>
      <c r="S247" s="40">
        <f>'Raw (R$)'!S247/'Raw (U$)'!$AC$1</f>
        <v>0</v>
      </c>
      <c r="T247" s="40">
        <f>'Raw (R$)'!T247/'Raw (U$)'!$AC$1</f>
        <v>0</v>
      </c>
      <c r="U247" s="40">
        <f>'Raw (R$)'!U247/'Raw (U$)'!$AC$1</f>
        <v>276.07361963190186</v>
      </c>
      <c r="V247" s="40">
        <f>'Raw (R$)'!V247/'Raw (U$)'!$AC$1</f>
        <v>1776.6871165644172</v>
      </c>
      <c r="W247" s="40">
        <f>'Raw (R$)'!W247/'Raw (U$)'!$AC$1</f>
        <v>276.07361963190186</v>
      </c>
      <c r="X247" s="40">
        <f>'Raw (R$)'!X247/'Raw (U$)'!$AC$1</f>
        <v>640.49079754601235</v>
      </c>
      <c r="Y247" s="40">
        <f>'Raw (R$)'!Y247/'Raw (U$)'!$AC$1</f>
        <v>0</v>
      </c>
      <c r="Z247" s="40">
        <f>'Raw (R$)'!Z247/'Raw (U$)'!$AC$1</f>
        <v>0</v>
      </c>
      <c r="AA247" s="40">
        <f>'Raw (R$)'!AA247/'Raw (U$)'!$AC$1</f>
        <v>5392.6380368098162</v>
      </c>
      <c r="AB247" t="s">
        <v>64</v>
      </c>
    </row>
    <row r="248" spans="1:28" x14ac:dyDescent="0.2">
      <c r="A248" t="s">
        <v>64</v>
      </c>
      <c r="B248" t="s">
        <v>68</v>
      </c>
      <c r="C248">
        <v>6</v>
      </c>
      <c r="D248">
        <v>2</v>
      </c>
      <c r="E248" s="40">
        <f>'Raw (R$)'!E248/'Raw (U$)'!$AC$1</f>
        <v>0</v>
      </c>
      <c r="F248" s="60">
        <f>'Raw (R$)'!F248/'Raw (U$)'!$AC$1</f>
        <v>0</v>
      </c>
      <c r="G248" s="60">
        <f>'Raw (R$)'!G248/'Raw (U$)'!$AC$1</f>
        <v>0</v>
      </c>
      <c r="H248" s="40">
        <f>'Raw (R$)'!H248/'Raw (U$)'!$AC$1</f>
        <v>0</v>
      </c>
      <c r="I248" s="40">
        <f>'Raw (R$)'!I248/'Raw (U$)'!$AC$1</f>
        <v>2208.5889570552149</v>
      </c>
      <c r="J248" s="40">
        <f>'Raw (R$)'!J248/'Raw (U$)'!$AC$1</f>
        <v>0</v>
      </c>
      <c r="K248" s="40">
        <f>'Raw (R$)'!K248/'Raw (U$)'!$AC$1</f>
        <v>0</v>
      </c>
      <c r="L248" s="40">
        <f>'Raw (R$)'!L248/'Raw (U$)'!$AC$1</f>
        <v>0</v>
      </c>
      <c r="M248" s="40">
        <f>'Raw (R$)'!M248/'Raw (U$)'!$AC$1</f>
        <v>0</v>
      </c>
      <c r="N248" s="40">
        <f>'Raw (R$)'!N248/'Raw (U$)'!$AC$1</f>
        <v>0</v>
      </c>
      <c r="O248" s="40">
        <f>'Raw (R$)'!O248/'Raw (U$)'!$AC$1</f>
        <v>0</v>
      </c>
      <c r="P248" s="40">
        <f>'Raw (R$)'!P248/'Raw (U$)'!$AC$1</f>
        <v>0</v>
      </c>
      <c r="Q248" s="40">
        <f>'Raw (R$)'!Q248/'Raw (U$)'!$AC$1</f>
        <v>0</v>
      </c>
      <c r="R248" s="40">
        <f>'Raw (R$)'!R248/'Raw (U$)'!$AC$1</f>
        <v>0</v>
      </c>
      <c r="S248" s="40">
        <f>'Raw (R$)'!S248/'Raw (U$)'!$AC$1</f>
        <v>0</v>
      </c>
      <c r="T248" s="40">
        <f>'Raw (R$)'!T248/'Raw (U$)'!$AC$1</f>
        <v>0</v>
      </c>
      <c r="U248" s="40">
        <f>'Raw (R$)'!U248/'Raw (U$)'!$AC$1</f>
        <v>0</v>
      </c>
      <c r="V248" s="40">
        <f>'Raw (R$)'!V248/'Raw (U$)'!$AC$1</f>
        <v>0</v>
      </c>
      <c r="W248" s="40">
        <f>'Raw (R$)'!W248/'Raw (U$)'!$AC$1</f>
        <v>0</v>
      </c>
      <c r="X248" s="40">
        <f>'Raw (R$)'!X248/'Raw (U$)'!$AC$1</f>
        <v>920.24539877300617</v>
      </c>
      <c r="Y248" s="40">
        <f>'Raw (R$)'!Y248/'Raw (U$)'!$AC$1</f>
        <v>0</v>
      </c>
      <c r="Z248" s="40">
        <f>'Raw (R$)'!Z248/'Raw (U$)'!$AC$1</f>
        <v>0</v>
      </c>
      <c r="AA248" s="40">
        <f>'Raw (R$)'!AA248/'Raw (U$)'!$AC$1</f>
        <v>3128.8343558282209</v>
      </c>
      <c r="AB248" t="s">
        <v>64</v>
      </c>
    </row>
    <row r="249" spans="1:28" x14ac:dyDescent="0.2">
      <c r="A249" t="s">
        <v>64</v>
      </c>
      <c r="B249" t="s">
        <v>68</v>
      </c>
      <c r="C249">
        <v>3</v>
      </c>
      <c r="D249">
        <v>2</v>
      </c>
      <c r="E249" s="40">
        <f>'Raw (R$)'!E249/'Raw (U$)'!$AC$1</f>
        <v>0</v>
      </c>
      <c r="F249" s="60">
        <f>'Raw (R$)'!F249/'Raw (U$)'!$AC$1</f>
        <v>0</v>
      </c>
      <c r="G249" s="60">
        <f>'Raw (R$)'!G249/'Raw (U$)'!$AC$1</f>
        <v>0</v>
      </c>
      <c r="H249" s="40">
        <f>'Raw (R$)'!H249/'Raw (U$)'!$AC$1</f>
        <v>0</v>
      </c>
      <c r="I249" s="40">
        <f>'Raw (R$)'!I249/'Raw (U$)'!$AC$1</f>
        <v>368.0981595092025</v>
      </c>
      <c r="J249" s="40">
        <f>'Raw (R$)'!J249/'Raw (U$)'!$AC$1</f>
        <v>441.71779141104298</v>
      </c>
      <c r="K249" s="40">
        <f>'Raw (R$)'!K249/'Raw (U$)'!$AC$1</f>
        <v>0</v>
      </c>
      <c r="L249" s="40">
        <f>'Raw (R$)'!L249/'Raw (U$)'!$AC$1</f>
        <v>0</v>
      </c>
      <c r="M249" s="40">
        <f>'Raw (R$)'!M249/'Raw (U$)'!$AC$1</f>
        <v>0</v>
      </c>
      <c r="N249" s="40">
        <f>'Raw (R$)'!N249/'Raw (U$)'!$AC$1</f>
        <v>460.12269938650309</v>
      </c>
      <c r="O249" s="40">
        <f>'Raw (R$)'!O249/'Raw (U$)'!$AC$1</f>
        <v>0</v>
      </c>
      <c r="P249" s="40">
        <f>'Raw (R$)'!P249/'Raw (U$)'!$AC$1</f>
        <v>0</v>
      </c>
      <c r="Q249" s="40">
        <f>'Raw (R$)'!Q249/'Raw (U$)'!$AC$1</f>
        <v>0</v>
      </c>
      <c r="R249" s="40">
        <f>'Raw (R$)'!R249/'Raw (U$)'!$AC$1</f>
        <v>0</v>
      </c>
      <c r="S249" s="40">
        <f>'Raw (R$)'!S249/'Raw (U$)'!$AC$1</f>
        <v>0</v>
      </c>
      <c r="T249" s="40">
        <f>'Raw (R$)'!T249/'Raw (U$)'!$AC$1</f>
        <v>0</v>
      </c>
      <c r="U249" s="40">
        <f>'Raw (R$)'!U249/'Raw (U$)'!$AC$1</f>
        <v>276.07361963190186</v>
      </c>
      <c r="V249" s="40">
        <f>'Raw (R$)'!V249/'Raw (U$)'!$AC$1</f>
        <v>0</v>
      </c>
      <c r="W249" s="40">
        <f>'Raw (R$)'!W249/'Raw (U$)'!$AC$1</f>
        <v>0</v>
      </c>
      <c r="X249" s="40">
        <f>'Raw (R$)'!X249/'Raw (U$)'!$AC$1</f>
        <v>0</v>
      </c>
      <c r="Y249" s="40">
        <f>'Raw (R$)'!Y249/'Raw (U$)'!$AC$1</f>
        <v>2665.030674846626</v>
      </c>
      <c r="Z249" s="40">
        <f>'Raw (R$)'!Z249/'Raw (U$)'!$AC$1</f>
        <v>0</v>
      </c>
      <c r="AA249" s="40">
        <f>'Raw (R$)'!AA249/'Raw (U$)'!$AC$1</f>
        <v>4211.0429447852766</v>
      </c>
      <c r="AB249" t="s">
        <v>64</v>
      </c>
    </row>
    <row r="250" spans="1:28" x14ac:dyDescent="0.2">
      <c r="A250" t="s">
        <v>64</v>
      </c>
      <c r="B250" t="s">
        <v>64</v>
      </c>
      <c r="C250">
        <v>6</v>
      </c>
      <c r="D250">
        <v>2</v>
      </c>
      <c r="E250" s="40">
        <f>'Raw (R$)'!E250/'Raw (U$)'!$AC$1</f>
        <v>0</v>
      </c>
      <c r="F250" s="60">
        <f>'Raw (R$)'!F250/'Raw (U$)'!$AC$1</f>
        <v>0</v>
      </c>
      <c r="G250" s="60">
        <f>'Raw (R$)'!G250/'Raw (U$)'!$AC$1</f>
        <v>0</v>
      </c>
      <c r="H250" s="40">
        <f>'Raw (R$)'!H250/'Raw (U$)'!$AC$1</f>
        <v>0</v>
      </c>
      <c r="I250" s="40">
        <f>'Raw (R$)'!I250/'Raw (U$)'!$AC$1</f>
        <v>0</v>
      </c>
      <c r="J250" s="40">
        <f>'Raw (R$)'!J250/'Raw (U$)'!$AC$1</f>
        <v>0</v>
      </c>
      <c r="K250" s="40">
        <f>'Raw (R$)'!K250/'Raw (U$)'!$AC$1</f>
        <v>0</v>
      </c>
      <c r="L250" s="40">
        <f>'Raw (R$)'!L250/'Raw (U$)'!$AC$1</f>
        <v>0</v>
      </c>
      <c r="M250" s="40">
        <f>'Raw (R$)'!M250/'Raw (U$)'!$AC$1</f>
        <v>0</v>
      </c>
      <c r="N250" s="40">
        <f>'Raw (R$)'!N250/'Raw (U$)'!$AC$1</f>
        <v>18.404907975460123</v>
      </c>
      <c r="O250" s="40">
        <f>'Raw (R$)'!O250/'Raw (U$)'!$AC$1</f>
        <v>0</v>
      </c>
      <c r="P250" s="40">
        <f>'Raw (R$)'!P250/'Raw (U$)'!$AC$1</f>
        <v>0</v>
      </c>
      <c r="Q250" s="40">
        <f>'Raw (R$)'!Q250/'Raw (U$)'!$AC$1</f>
        <v>0</v>
      </c>
      <c r="R250" s="40">
        <f>'Raw (R$)'!R250/'Raw (U$)'!$AC$1</f>
        <v>0</v>
      </c>
      <c r="S250" s="40">
        <f>'Raw (R$)'!S250/'Raw (U$)'!$AC$1</f>
        <v>0</v>
      </c>
      <c r="T250" s="40">
        <f>'Raw (R$)'!T250/'Raw (U$)'!$AC$1</f>
        <v>0</v>
      </c>
      <c r="U250" s="40">
        <f>'Raw (R$)'!U250/'Raw (U$)'!$AC$1</f>
        <v>73.619631901840492</v>
      </c>
      <c r="V250" s="40">
        <f>'Raw (R$)'!V250/'Raw (U$)'!$AC$1</f>
        <v>888.34355828220862</v>
      </c>
      <c r="W250" s="40">
        <f>'Raw (R$)'!W250/'Raw (U$)'!$AC$1</f>
        <v>368.0981595092025</v>
      </c>
      <c r="X250" s="40">
        <f>'Raw (R$)'!X250/'Raw (U$)'!$AC$1</f>
        <v>798.77300613496936</v>
      </c>
      <c r="Y250" s="40">
        <f>'Raw (R$)'!Y250/'Raw (U$)'!$AC$1</f>
        <v>0</v>
      </c>
      <c r="Z250" s="40">
        <f>'Raw (R$)'!Z250/'Raw (U$)'!$AC$1</f>
        <v>0</v>
      </c>
      <c r="AA250" s="40">
        <f>'Raw (R$)'!AA250/'Raw (U$)'!$AC$1</f>
        <v>2147.2392638036813</v>
      </c>
      <c r="AB250" t="s">
        <v>64</v>
      </c>
    </row>
    <row r="251" spans="1:28" x14ac:dyDescent="0.2">
      <c r="A251" t="s">
        <v>64</v>
      </c>
      <c r="B251" t="s">
        <v>68</v>
      </c>
      <c r="C251">
        <v>6</v>
      </c>
      <c r="D251">
        <v>2</v>
      </c>
      <c r="E251" s="40">
        <f>'Raw (R$)'!E251/'Raw (U$)'!$AC$1</f>
        <v>0</v>
      </c>
      <c r="F251" s="60">
        <f>'Raw (R$)'!F251/'Raw (U$)'!$AC$1</f>
        <v>0</v>
      </c>
      <c r="G251" s="60">
        <f>'Raw (R$)'!G251/'Raw (U$)'!$AC$1</f>
        <v>0</v>
      </c>
      <c r="H251" s="40">
        <f>'Raw (R$)'!H251/'Raw (U$)'!$AC$1</f>
        <v>0</v>
      </c>
      <c r="I251" s="40">
        <f>'Raw (R$)'!I251/'Raw (U$)'!$AC$1</f>
        <v>1104.2944785276075</v>
      </c>
      <c r="J251" s="40">
        <f>'Raw (R$)'!J251/'Raw (U$)'!$AC$1</f>
        <v>0</v>
      </c>
      <c r="K251" s="40">
        <f>'Raw (R$)'!K251/'Raw (U$)'!$AC$1</f>
        <v>0</v>
      </c>
      <c r="L251" s="40">
        <f>'Raw (R$)'!L251/'Raw (U$)'!$AC$1</f>
        <v>0</v>
      </c>
      <c r="M251" s="40">
        <f>'Raw (R$)'!M251/'Raw (U$)'!$AC$1</f>
        <v>3.0674846625766872</v>
      </c>
      <c r="N251" s="40">
        <f>'Raw (R$)'!N251/'Raw (U$)'!$AC$1</f>
        <v>122.69938650306749</v>
      </c>
      <c r="O251" s="40">
        <f>'Raw (R$)'!O251/'Raw (U$)'!$AC$1</f>
        <v>0</v>
      </c>
      <c r="P251" s="40">
        <f>'Raw (R$)'!P251/'Raw (U$)'!$AC$1</f>
        <v>0</v>
      </c>
      <c r="Q251" s="40">
        <f>'Raw (R$)'!Q251/'Raw (U$)'!$AC$1</f>
        <v>0</v>
      </c>
      <c r="R251" s="40">
        <f>'Raw (R$)'!R251/'Raw (U$)'!$AC$1</f>
        <v>0</v>
      </c>
      <c r="S251" s="40">
        <f>'Raw (R$)'!S251/'Raw (U$)'!$AC$1</f>
        <v>0</v>
      </c>
      <c r="T251" s="40">
        <f>'Raw (R$)'!T251/'Raw (U$)'!$AC$1</f>
        <v>0</v>
      </c>
      <c r="U251" s="40">
        <f>'Raw (R$)'!U251/'Raw (U$)'!$AC$1</f>
        <v>588.95705521472394</v>
      </c>
      <c r="V251" s="40">
        <f>'Raw (R$)'!V251/'Raw (U$)'!$AC$1</f>
        <v>888.34355828220862</v>
      </c>
      <c r="W251" s="40">
        <f>'Raw (R$)'!W251/'Raw (U$)'!$AC$1</f>
        <v>368.0981595092025</v>
      </c>
      <c r="X251" s="40">
        <f>'Raw (R$)'!X251/'Raw (U$)'!$AC$1</f>
        <v>1104.2944785276075</v>
      </c>
      <c r="Y251" s="40">
        <f>'Raw (R$)'!Y251/'Raw (U$)'!$AC$1</f>
        <v>0</v>
      </c>
      <c r="Z251" s="40">
        <f>'Raw (R$)'!Z251/'Raw (U$)'!$AC$1</f>
        <v>0</v>
      </c>
      <c r="AA251" s="40">
        <f>'Raw (R$)'!AA251/'Raw (U$)'!$AC$1</f>
        <v>4179.7546012269941</v>
      </c>
      <c r="AB251" t="s">
        <v>64</v>
      </c>
    </row>
    <row r="252" spans="1:28" x14ac:dyDescent="0.2">
      <c r="A252" t="s">
        <v>64</v>
      </c>
      <c r="B252" t="s">
        <v>66</v>
      </c>
      <c r="C252">
        <v>3</v>
      </c>
      <c r="D252">
        <v>2</v>
      </c>
      <c r="E252" s="40">
        <f>'Raw (R$)'!E252/'Raw (U$)'!$AC$1</f>
        <v>0</v>
      </c>
      <c r="F252" s="60">
        <f>'Raw (R$)'!F252/'Raw (U$)'!$AC$1</f>
        <v>0</v>
      </c>
      <c r="G252" s="60">
        <f>'Raw (R$)'!G252/'Raw (U$)'!$AC$1</f>
        <v>0</v>
      </c>
      <c r="H252" s="40">
        <f>'Raw (R$)'!H252/'Raw (U$)'!$AC$1</f>
        <v>0</v>
      </c>
      <c r="I252" s="40">
        <f>'Raw (R$)'!I252/'Raw (U$)'!$AC$1</f>
        <v>0</v>
      </c>
      <c r="J252" s="40">
        <f>'Raw (R$)'!J252/'Raw (U$)'!$AC$1</f>
        <v>0</v>
      </c>
      <c r="K252" s="40">
        <f>'Raw (R$)'!K252/'Raw (U$)'!$AC$1</f>
        <v>0</v>
      </c>
      <c r="L252" s="40">
        <f>'Raw (R$)'!L252/'Raw (U$)'!$AC$1</f>
        <v>0</v>
      </c>
      <c r="M252" s="40">
        <f>'Raw (R$)'!M252/'Raw (U$)'!$AC$1</f>
        <v>0</v>
      </c>
      <c r="N252" s="40">
        <f>'Raw (R$)'!N252/'Raw (U$)'!$AC$1</f>
        <v>0</v>
      </c>
      <c r="O252" s="40">
        <f>'Raw (R$)'!O252/'Raw (U$)'!$AC$1</f>
        <v>0</v>
      </c>
      <c r="P252" s="40">
        <f>'Raw (R$)'!P252/'Raw (U$)'!$AC$1</f>
        <v>0</v>
      </c>
      <c r="Q252" s="40">
        <f>'Raw (R$)'!Q252/'Raw (U$)'!$AC$1</f>
        <v>0</v>
      </c>
      <c r="R252" s="40">
        <f>'Raw (R$)'!R252/'Raw (U$)'!$AC$1</f>
        <v>0</v>
      </c>
      <c r="S252" s="40">
        <f>'Raw (R$)'!S252/'Raw (U$)'!$AC$1</f>
        <v>0</v>
      </c>
      <c r="T252" s="40">
        <f>'Raw (R$)'!T252/'Raw (U$)'!$AC$1</f>
        <v>0</v>
      </c>
      <c r="U252" s="40">
        <f>'Raw (R$)'!U252/'Raw (U$)'!$AC$1</f>
        <v>0</v>
      </c>
      <c r="V252" s="40">
        <f>'Raw (R$)'!V252/'Raw (U$)'!$AC$1</f>
        <v>0</v>
      </c>
      <c r="W252" s="40">
        <f>'Raw (R$)'!W252/'Raw (U$)'!$AC$1</f>
        <v>0</v>
      </c>
      <c r="X252" s="40">
        <f>'Raw (R$)'!X252/'Raw (U$)'!$AC$1</f>
        <v>0</v>
      </c>
      <c r="Y252" s="40">
        <f>'Raw (R$)'!Y252/'Raw (U$)'!$AC$1</f>
        <v>5330.0613496932519</v>
      </c>
      <c r="Z252" s="40">
        <f>'Raw (R$)'!Z252/'Raw (U$)'!$AC$1</f>
        <v>0</v>
      </c>
      <c r="AA252" s="40">
        <f>'Raw (R$)'!AA252/'Raw (U$)'!$AC$1</f>
        <v>5330.0613496932519</v>
      </c>
      <c r="AB252" t="s">
        <v>64</v>
      </c>
    </row>
    <row r="253" spans="1:28" x14ac:dyDescent="0.2">
      <c r="A253" t="s">
        <v>64</v>
      </c>
      <c r="B253" t="s">
        <v>66</v>
      </c>
      <c r="C253">
        <v>6</v>
      </c>
      <c r="D253">
        <v>2</v>
      </c>
      <c r="E253" s="40">
        <f>'Raw (R$)'!E253/'Raw (U$)'!$AC$1</f>
        <v>0</v>
      </c>
      <c r="F253" s="60">
        <f>'Raw (R$)'!F253/'Raw (U$)'!$AC$1</f>
        <v>0</v>
      </c>
      <c r="G253" s="60">
        <f>'Raw (R$)'!G253/'Raw (U$)'!$AC$1</f>
        <v>0</v>
      </c>
      <c r="H253" s="40">
        <f>'Raw (R$)'!H253/'Raw (U$)'!$AC$1</f>
        <v>0</v>
      </c>
      <c r="I253" s="40">
        <f>'Raw (R$)'!I253/'Raw (U$)'!$AC$1</f>
        <v>0</v>
      </c>
      <c r="J253" s="40">
        <f>'Raw (R$)'!J253/'Raw (U$)'!$AC$1</f>
        <v>0</v>
      </c>
      <c r="K253" s="40">
        <f>'Raw (R$)'!K253/'Raw (U$)'!$AC$1</f>
        <v>0</v>
      </c>
      <c r="L253" s="40">
        <f>'Raw (R$)'!L253/'Raw (U$)'!$AC$1</f>
        <v>0</v>
      </c>
      <c r="M253" s="40">
        <f>'Raw (R$)'!M253/'Raw (U$)'!$AC$1</f>
        <v>0</v>
      </c>
      <c r="N253" s="40">
        <f>'Raw (R$)'!N253/'Raw (U$)'!$AC$1</f>
        <v>0</v>
      </c>
      <c r="O253" s="40">
        <f>'Raw (R$)'!O253/'Raw (U$)'!$AC$1</f>
        <v>0</v>
      </c>
      <c r="P253" s="40">
        <f>'Raw (R$)'!P253/'Raw (U$)'!$AC$1</f>
        <v>0</v>
      </c>
      <c r="Q253" s="40">
        <f>'Raw (R$)'!Q253/'Raw (U$)'!$AC$1</f>
        <v>0</v>
      </c>
      <c r="R253" s="40">
        <f>'Raw (R$)'!R253/'Raw (U$)'!$AC$1</f>
        <v>0</v>
      </c>
      <c r="S253" s="40">
        <f>'Raw (R$)'!S253/'Raw (U$)'!$AC$1</f>
        <v>0</v>
      </c>
      <c r="T253" s="40">
        <f>'Raw (R$)'!T253/'Raw (U$)'!$AC$1</f>
        <v>0</v>
      </c>
      <c r="U253" s="40">
        <f>'Raw (R$)'!U253/'Raw (U$)'!$AC$1</f>
        <v>883.43558282208596</v>
      </c>
      <c r="V253" s="40">
        <f>'Raw (R$)'!V253/'Raw (U$)'!$AC$1</f>
        <v>888.34355828220862</v>
      </c>
      <c r="W253" s="40">
        <f>'Raw (R$)'!W253/'Raw (U$)'!$AC$1</f>
        <v>368.0981595092025</v>
      </c>
      <c r="X253" s="40">
        <f>'Raw (R$)'!X253/'Raw (U$)'!$AC$1</f>
        <v>798.77300613496936</v>
      </c>
      <c r="Y253" s="40">
        <f>'Raw (R$)'!Y253/'Raw (U$)'!$AC$1</f>
        <v>0</v>
      </c>
      <c r="Z253" s="40">
        <f>'Raw (R$)'!Z253/'Raw (U$)'!$AC$1</f>
        <v>6625.7668711656443</v>
      </c>
      <c r="AA253" s="40">
        <f>'Raw (R$)'!AA253/'Raw (U$)'!$AC$1</f>
        <v>9564.4171779141107</v>
      </c>
      <c r="AB253" t="s">
        <v>64</v>
      </c>
    </row>
    <row r="254" spans="1:28" x14ac:dyDescent="0.2">
      <c r="A254" t="s">
        <v>64</v>
      </c>
      <c r="B254" t="s">
        <v>64</v>
      </c>
      <c r="C254">
        <v>6</v>
      </c>
      <c r="D254">
        <v>2</v>
      </c>
      <c r="E254" s="40">
        <f>'Raw (R$)'!E254/'Raw (U$)'!$AC$1</f>
        <v>0</v>
      </c>
      <c r="F254" s="60">
        <f>'Raw (R$)'!F254/'Raw (U$)'!$AC$1</f>
        <v>0</v>
      </c>
      <c r="G254" s="60">
        <f>'Raw (R$)'!G254/'Raw (U$)'!$AC$1</f>
        <v>0</v>
      </c>
      <c r="H254" s="40">
        <f>'Raw (R$)'!H254/'Raw (U$)'!$AC$1</f>
        <v>0</v>
      </c>
      <c r="I254" s="40">
        <f>'Raw (R$)'!I254/'Raw (U$)'!$AC$1</f>
        <v>0</v>
      </c>
      <c r="J254" s="40">
        <f>'Raw (R$)'!J254/'Raw (U$)'!$AC$1</f>
        <v>1472.39263803681</v>
      </c>
      <c r="K254" s="40">
        <f>'Raw (R$)'!K254/'Raw (U$)'!$AC$1</f>
        <v>0</v>
      </c>
      <c r="L254" s="40">
        <f>'Raw (R$)'!L254/'Raw (U$)'!$AC$1</f>
        <v>0</v>
      </c>
      <c r="M254" s="40">
        <f>'Raw (R$)'!M254/'Raw (U$)'!$AC$1</f>
        <v>0</v>
      </c>
      <c r="N254" s="40">
        <f>'Raw (R$)'!N254/'Raw (U$)'!$AC$1</f>
        <v>588.95705521472394</v>
      </c>
      <c r="O254" s="40">
        <f>'Raw (R$)'!O254/'Raw (U$)'!$AC$1</f>
        <v>0</v>
      </c>
      <c r="P254" s="40">
        <f>'Raw (R$)'!P254/'Raw (U$)'!$AC$1</f>
        <v>0</v>
      </c>
      <c r="Q254" s="40">
        <f>'Raw (R$)'!Q254/'Raw (U$)'!$AC$1</f>
        <v>0</v>
      </c>
      <c r="R254" s="40">
        <f>'Raw (R$)'!R254/'Raw (U$)'!$AC$1</f>
        <v>0</v>
      </c>
      <c r="S254" s="40">
        <f>'Raw (R$)'!S254/'Raw (U$)'!$AC$1</f>
        <v>0</v>
      </c>
      <c r="T254" s="40">
        <f>'Raw (R$)'!T254/'Raw (U$)'!$AC$1</f>
        <v>0</v>
      </c>
      <c r="U254" s="40">
        <f>'Raw (R$)'!U254/'Raw (U$)'!$AC$1</f>
        <v>0</v>
      </c>
      <c r="V254" s="40">
        <f>'Raw (R$)'!V254/'Raw (U$)'!$AC$1</f>
        <v>0</v>
      </c>
      <c r="W254" s="40">
        <f>'Raw (R$)'!W254/'Raw (U$)'!$AC$1</f>
        <v>0</v>
      </c>
      <c r="X254" s="40">
        <f>'Raw (R$)'!X254/'Raw (U$)'!$AC$1</f>
        <v>257.66871165644176</v>
      </c>
      <c r="Y254" s="40">
        <f>'Raw (R$)'!Y254/'Raw (U$)'!$AC$1</f>
        <v>2665.030674846626</v>
      </c>
      <c r="Z254" s="40">
        <f>'Raw (R$)'!Z254/'Raw (U$)'!$AC$1</f>
        <v>0</v>
      </c>
      <c r="AA254" s="40">
        <f>'Raw (R$)'!AA254/'Raw (U$)'!$AC$1</f>
        <v>4984.0490797546017</v>
      </c>
      <c r="AB254" t="s">
        <v>64</v>
      </c>
    </row>
    <row r="255" spans="1:28" x14ac:dyDescent="0.2">
      <c r="A255" t="s">
        <v>64</v>
      </c>
      <c r="B255" t="s">
        <v>68</v>
      </c>
      <c r="C255">
        <v>9</v>
      </c>
      <c r="D255">
        <v>2</v>
      </c>
      <c r="E255" s="40">
        <f>'Raw (R$)'!E255/'Raw (U$)'!$AC$1</f>
        <v>0</v>
      </c>
      <c r="F255" s="60">
        <f>'Raw (R$)'!F255/'Raw (U$)'!$AC$1</f>
        <v>0</v>
      </c>
      <c r="G255" s="60">
        <f>'Raw (R$)'!G255/'Raw (U$)'!$AC$1</f>
        <v>0</v>
      </c>
      <c r="H255" s="40">
        <f>'Raw (R$)'!H255/'Raw (U$)'!$AC$1</f>
        <v>0</v>
      </c>
      <c r="I255" s="40">
        <f>'Raw (R$)'!I255/'Raw (U$)'!$AC$1</f>
        <v>1987.7300613496934</v>
      </c>
      <c r="J255" s="40">
        <f>'Raw (R$)'!J255/'Raw (U$)'!$AC$1</f>
        <v>0</v>
      </c>
      <c r="K255" s="40">
        <f>'Raw (R$)'!K255/'Raw (U$)'!$AC$1</f>
        <v>0</v>
      </c>
      <c r="L255" s="40">
        <f>'Raw (R$)'!L255/'Raw (U$)'!$AC$1</f>
        <v>0</v>
      </c>
      <c r="M255" s="40">
        <f>'Raw (R$)'!M255/'Raw (U$)'!$AC$1</f>
        <v>0</v>
      </c>
      <c r="N255" s="40">
        <f>'Raw (R$)'!N255/'Raw (U$)'!$AC$1</f>
        <v>0</v>
      </c>
      <c r="O255" s="40">
        <f>'Raw (R$)'!O255/'Raw (U$)'!$AC$1</f>
        <v>0</v>
      </c>
      <c r="P255" s="40">
        <f>'Raw (R$)'!P255/'Raw (U$)'!$AC$1</f>
        <v>0</v>
      </c>
      <c r="Q255" s="40">
        <f>'Raw (R$)'!Q255/'Raw (U$)'!$AC$1</f>
        <v>0</v>
      </c>
      <c r="R255" s="40">
        <f>'Raw (R$)'!R255/'Raw (U$)'!$AC$1</f>
        <v>0</v>
      </c>
      <c r="S255" s="40">
        <f>'Raw (R$)'!S255/'Raw (U$)'!$AC$1</f>
        <v>0</v>
      </c>
      <c r="T255" s="40">
        <f>'Raw (R$)'!T255/'Raw (U$)'!$AC$1</f>
        <v>0</v>
      </c>
      <c r="U255" s="40">
        <f>'Raw (R$)'!U255/'Raw (U$)'!$AC$1</f>
        <v>0</v>
      </c>
      <c r="V255" s="40">
        <f>'Raw (R$)'!V255/'Raw (U$)'!$AC$1</f>
        <v>0</v>
      </c>
      <c r="W255" s="40">
        <f>'Raw (R$)'!W255/'Raw (U$)'!$AC$1</f>
        <v>0</v>
      </c>
      <c r="X255" s="40">
        <f>'Raw (R$)'!X255/'Raw (U$)'!$AC$1</f>
        <v>1435.5828220858896</v>
      </c>
      <c r="Y255" s="40">
        <f>'Raw (R$)'!Y255/'Raw (U$)'!$AC$1</f>
        <v>0</v>
      </c>
      <c r="Z255" s="40">
        <f>'Raw (R$)'!Z255/'Raw (U$)'!$AC$1</f>
        <v>0</v>
      </c>
      <c r="AA255" s="40">
        <f>'Raw (R$)'!AA255/'Raw (U$)'!$AC$1</f>
        <v>3423.312883435583</v>
      </c>
      <c r="AB255" t="s">
        <v>64</v>
      </c>
    </row>
    <row r="256" spans="1:28" x14ac:dyDescent="0.2">
      <c r="A256" t="s">
        <v>64</v>
      </c>
      <c r="B256" t="s">
        <v>68</v>
      </c>
      <c r="C256">
        <v>12</v>
      </c>
      <c r="D256">
        <v>2</v>
      </c>
      <c r="E256" s="40">
        <f>'Raw (R$)'!E256/'Raw (U$)'!$AC$1</f>
        <v>0</v>
      </c>
      <c r="F256" s="60">
        <f>'Raw (R$)'!F256/'Raw (U$)'!$AC$1</f>
        <v>0</v>
      </c>
      <c r="G256" s="60">
        <f>'Raw (R$)'!G256/'Raw (U$)'!$AC$1</f>
        <v>0</v>
      </c>
      <c r="H256" s="40">
        <f>'Raw (R$)'!H256/'Raw (U$)'!$AC$1</f>
        <v>0</v>
      </c>
      <c r="I256" s="40">
        <f>'Raw (R$)'!I256/'Raw (U$)'!$AC$1</f>
        <v>184.04907975460125</v>
      </c>
      <c r="J256" s="40">
        <f>'Raw (R$)'!J256/'Raw (U$)'!$AC$1</f>
        <v>0</v>
      </c>
      <c r="K256" s="40">
        <f>'Raw (R$)'!K256/'Raw (U$)'!$AC$1</f>
        <v>0</v>
      </c>
      <c r="L256" s="40">
        <f>'Raw (R$)'!L256/'Raw (U$)'!$AC$1</f>
        <v>0</v>
      </c>
      <c r="M256" s="40">
        <f>'Raw (R$)'!M256/'Raw (U$)'!$AC$1</f>
        <v>0</v>
      </c>
      <c r="N256" s="40">
        <f>'Raw (R$)'!N256/'Raw (U$)'!$AC$1</f>
        <v>276.07361963190186</v>
      </c>
      <c r="O256" s="40">
        <f>'Raw (R$)'!O256/'Raw (U$)'!$AC$1</f>
        <v>0</v>
      </c>
      <c r="P256" s="40">
        <f>'Raw (R$)'!P256/'Raw (U$)'!$AC$1</f>
        <v>0</v>
      </c>
      <c r="Q256" s="40">
        <f>'Raw (R$)'!Q256/'Raw (U$)'!$AC$1</f>
        <v>0</v>
      </c>
      <c r="R256" s="40">
        <f>'Raw (R$)'!R256/'Raw (U$)'!$AC$1</f>
        <v>0</v>
      </c>
      <c r="S256" s="40">
        <f>'Raw (R$)'!S256/'Raw (U$)'!$AC$1</f>
        <v>0</v>
      </c>
      <c r="T256" s="40">
        <f>'Raw (R$)'!T256/'Raw (U$)'!$AC$1</f>
        <v>0</v>
      </c>
      <c r="U256" s="40">
        <f>'Raw (R$)'!U256/'Raw (U$)'!$AC$1</f>
        <v>0</v>
      </c>
      <c r="V256" s="40">
        <f>'Raw (R$)'!V256/'Raw (U$)'!$AC$1</f>
        <v>0</v>
      </c>
      <c r="W256" s="40">
        <f>'Raw (R$)'!W256/'Raw (U$)'!$AC$1</f>
        <v>368.0981595092025</v>
      </c>
      <c r="X256" s="40">
        <f>'Raw (R$)'!X256/'Raw (U$)'!$AC$1</f>
        <v>920.24539877300617</v>
      </c>
      <c r="Y256" s="40">
        <f>'Raw (R$)'!Y256/'Raw (U$)'!$AC$1</f>
        <v>0</v>
      </c>
      <c r="Z256" s="40">
        <f>'Raw (R$)'!Z256/'Raw (U$)'!$AC$1</f>
        <v>0</v>
      </c>
      <c r="AA256" s="40">
        <f>'Raw (R$)'!AA256/'Raw (U$)'!$AC$1</f>
        <v>1748.4662576687117</v>
      </c>
      <c r="AB256" t="s">
        <v>64</v>
      </c>
    </row>
    <row r="257" spans="1:28" x14ac:dyDescent="0.2">
      <c r="A257" t="s">
        <v>64</v>
      </c>
      <c r="B257" t="s">
        <v>68</v>
      </c>
      <c r="C257">
        <v>13</v>
      </c>
      <c r="D257">
        <v>2</v>
      </c>
      <c r="E257" s="40">
        <f>'Raw (R$)'!E257/'Raw (U$)'!$AC$1</f>
        <v>0</v>
      </c>
      <c r="F257" s="60">
        <f>'Raw (R$)'!F257/'Raw (U$)'!$AC$1</f>
        <v>0</v>
      </c>
      <c r="G257" s="60">
        <f>'Raw (R$)'!G257/'Raw (U$)'!$AC$1</f>
        <v>0</v>
      </c>
      <c r="H257" s="40">
        <f>'Raw (R$)'!H257/'Raw (U$)'!$AC$1</f>
        <v>0</v>
      </c>
      <c r="I257" s="40">
        <f>'Raw (R$)'!I257/'Raw (U$)'!$AC$1</f>
        <v>184.04907975460125</v>
      </c>
      <c r="J257" s="40">
        <f>'Raw (R$)'!J257/'Raw (U$)'!$AC$1</f>
        <v>184.04907975460125</v>
      </c>
      <c r="K257" s="40">
        <f>'Raw (R$)'!K257/'Raw (U$)'!$AC$1</f>
        <v>0</v>
      </c>
      <c r="L257" s="40">
        <f>'Raw (R$)'!L257/'Raw (U$)'!$AC$1</f>
        <v>0</v>
      </c>
      <c r="M257" s="40">
        <f>'Raw (R$)'!M257/'Raw (U$)'!$AC$1</f>
        <v>0</v>
      </c>
      <c r="N257" s="40">
        <f>'Raw (R$)'!N257/'Raw (U$)'!$AC$1</f>
        <v>0</v>
      </c>
      <c r="O257" s="40">
        <f>'Raw (R$)'!O257/'Raw (U$)'!$AC$1</f>
        <v>0</v>
      </c>
      <c r="P257" s="40">
        <f>'Raw (R$)'!P257/'Raw (U$)'!$AC$1</f>
        <v>0</v>
      </c>
      <c r="Q257" s="40">
        <f>'Raw (R$)'!Q257/'Raw (U$)'!$AC$1</f>
        <v>0</v>
      </c>
      <c r="R257" s="40">
        <f>'Raw (R$)'!R257/'Raw (U$)'!$AC$1</f>
        <v>0</v>
      </c>
      <c r="S257" s="40">
        <f>'Raw (R$)'!S257/'Raw (U$)'!$AC$1</f>
        <v>0</v>
      </c>
      <c r="T257" s="40">
        <f>'Raw (R$)'!T257/'Raw (U$)'!$AC$1</f>
        <v>0</v>
      </c>
      <c r="U257" s="40">
        <f>'Raw (R$)'!U257/'Raw (U$)'!$AC$1</f>
        <v>0</v>
      </c>
      <c r="V257" s="40">
        <f>'Raw (R$)'!V257/'Raw (U$)'!$AC$1</f>
        <v>888.34355828220862</v>
      </c>
      <c r="W257" s="40">
        <f>'Raw (R$)'!W257/'Raw (U$)'!$AC$1</f>
        <v>368.0981595092025</v>
      </c>
      <c r="X257" s="40">
        <f>'Raw (R$)'!X257/'Raw (U$)'!$AC$1</f>
        <v>677.30061349693256</v>
      </c>
      <c r="Y257" s="40">
        <f>'Raw (R$)'!Y257/'Raw (U$)'!$AC$1</f>
        <v>2665.030674846626</v>
      </c>
      <c r="Z257" s="40">
        <f>'Raw (R$)'!Z257/'Raw (U$)'!$AC$1</f>
        <v>0</v>
      </c>
      <c r="AA257" s="40">
        <f>'Raw (R$)'!AA257/'Raw (U$)'!$AC$1</f>
        <v>4966.8711656441719</v>
      </c>
      <c r="AB257" t="s">
        <v>64</v>
      </c>
    </row>
    <row r="258" spans="1:28" x14ac:dyDescent="0.2">
      <c r="A258" t="s">
        <v>64</v>
      </c>
      <c r="B258" t="s">
        <v>66</v>
      </c>
      <c r="C258">
        <v>4</v>
      </c>
      <c r="D258">
        <v>2</v>
      </c>
      <c r="E258" s="40">
        <f>'Raw (R$)'!E258/'Raw (U$)'!$AC$1</f>
        <v>0</v>
      </c>
      <c r="F258" s="60">
        <f>'Raw (R$)'!F258/'Raw (U$)'!$AC$1</f>
        <v>0</v>
      </c>
      <c r="G258" s="60">
        <f>'Raw (R$)'!G258/'Raw (U$)'!$AC$1</f>
        <v>0</v>
      </c>
      <c r="H258" s="40">
        <f>'Raw (R$)'!H258/'Raw (U$)'!$AC$1</f>
        <v>0</v>
      </c>
      <c r="I258" s="40">
        <f>'Raw (R$)'!I258/'Raw (U$)'!$AC$1</f>
        <v>0</v>
      </c>
      <c r="J258" s="40">
        <f>'Raw (R$)'!J258/'Raw (U$)'!$AC$1</f>
        <v>1104.2944785276075</v>
      </c>
      <c r="K258" s="40">
        <f>'Raw (R$)'!K258/'Raw (U$)'!$AC$1</f>
        <v>0</v>
      </c>
      <c r="L258" s="40">
        <f>'Raw (R$)'!L258/'Raw (U$)'!$AC$1</f>
        <v>0</v>
      </c>
      <c r="M258" s="40">
        <f>'Raw (R$)'!M258/'Raw (U$)'!$AC$1</f>
        <v>0</v>
      </c>
      <c r="N258" s="40">
        <f>'Raw (R$)'!N258/'Raw (U$)'!$AC$1</f>
        <v>1840.4907975460123</v>
      </c>
      <c r="O258" s="40">
        <f>'Raw (R$)'!O258/'Raw (U$)'!$AC$1</f>
        <v>0</v>
      </c>
      <c r="P258" s="40">
        <f>'Raw (R$)'!P258/'Raw (U$)'!$AC$1</f>
        <v>0</v>
      </c>
      <c r="Q258" s="40">
        <f>'Raw (R$)'!Q258/'Raw (U$)'!$AC$1</f>
        <v>0</v>
      </c>
      <c r="R258" s="40">
        <f>'Raw (R$)'!R258/'Raw (U$)'!$AC$1</f>
        <v>0</v>
      </c>
      <c r="S258" s="40">
        <f>'Raw (R$)'!S258/'Raw (U$)'!$AC$1</f>
        <v>0</v>
      </c>
      <c r="T258" s="40">
        <f>'Raw (R$)'!T258/'Raw (U$)'!$AC$1</f>
        <v>0</v>
      </c>
      <c r="U258" s="40">
        <f>'Raw (R$)'!U258/'Raw (U$)'!$AC$1</f>
        <v>1104.2944785276075</v>
      </c>
      <c r="V258" s="40">
        <f>'Raw (R$)'!V258/'Raw (U$)'!$AC$1</f>
        <v>0</v>
      </c>
      <c r="W258" s="40">
        <f>'Raw (R$)'!W258/'Raw (U$)'!$AC$1</f>
        <v>368.0981595092025</v>
      </c>
      <c r="X258" s="40">
        <f>'Raw (R$)'!X258/'Raw (U$)'!$AC$1</f>
        <v>239.26380368098162</v>
      </c>
      <c r="Y258" s="40">
        <f>'Raw (R$)'!Y258/'Raw (U$)'!$AC$1</f>
        <v>0</v>
      </c>
      <c r="Z258" s="40">
        <f>'Raw (R$)'!Z258/'Raw (U$)'!$AC$1</f>
        <v>0</v>
      </c>
      <c r="AA258" s="40">
        <f>'Raw (R$)'!AA258/'Raw (U$)'!$AC$1</f>
        <v>4656.4417177914111</v>
      </c>
      <c r="AB258" t="s">
        <v>64</v>
      </c>
    </row>
    <row r="259" spans="1:28" x14ac:dyDescent="0.2">
      <c r="A259" t="s">
        <v>64</v>
      </c>
      <c r="B259" t="s">
        <v>69</v>
      </c>
      <c r="C259">
        <v>4</v>
      </c>
      <c r="D259">
        <v>2</v>
      </c>
      <c r="E259" s="40">
        <f>'Raw (R$)'!E259/'Raw (U$)'!$AC$1</f>
        <v>0</v>
      </c>
      <c r="F259" s="60">
        <f>'Raw (R$)'!F259/'Raw (U$)'!$AC$1</f>
        <v>0</v>
      </c>
      <c r="G259" s="60">
        <f>'Raw (R$)'!G259/'Raw (U$)'!$AC$1</f>
        <v>0</v>
      </c>
      <c r="H259" s="40">
        <f>'Raw (R$)'!H259/'Raw (U$)'!$AC$1</f>
        <v>0</v>
      </c>
      <c r="I259" s="40">
        <f>'Raw (R$)'!I259/'Raw (U$)'!$AC$1</f>
        <v>2208.5889570552149</v>
      </c>
      <c r="J259" s="40">
        <f>'Raw (R$)'!J259/'Raw (U$)'!$AC$1</f>
        <v>2147.2392638036813</v>
      </c>
      <c r="K259" s="40">
        <f>'Raw (R$)'!K259/'Raw (U$)'!$AC$1</f>
        <v>0</v>
      </c>
      <c r="L259" s="40">
        <f>'Raw (R$)'!L259/'Raw (U$)'!$AC$1</f>
        <v>0</v>
      </c>
      <c r="M259" s="40">
        <f>'Raw (R$)'!M259/'Raw (U$)'!$AC$1</f>
        <v>0</v>
      </c>
      <c r="N259" s="40">
        <f>'Raw (R$)'!N259/'Raw (U$)'!$AC$1</f>
        <v>0</v>
      </c>
      <c r="O259" s="40">
        <f>'Raw (R$)'!O259/'Raw (U$)'!$AC$1</f>
        <v>0</v>
      </c>
      <c r="P259" s="40">
        <f>'Raw (R$)'!P259/'Raw (U$)'!$AC$1</f>
        <v>0</v>
      </c>
      <c r="Q259" s="40">
        <f>'Raw (R$)'!Q259/'Raw (U$)'!$AC$1</f>
        <v>0</v>
      </c>
      <c r="R259" s="40">
        <f>'Raw (R$)'!R259/'Raw (U$)'!$AC$1</f>
        <v>0</v>
      </c>
      <c r="S259" s="40">
        <f>'Raw (R$)'!S259/'Raw (U$)'!$AC$1</f>
        <v>0</v>
      </c>
      <c r="T259" s="40">
        <f>'Raw (R$)'!T259/'Raw (U$)'!$AC$1</f>
        <v>0</v>
      </c>
      <c r="U259" s="40">
        <f>'Raw (R$)'!U259/'Raw (U$)'!$AC$1</f>
        <v>0</v>
      </c>
      <c r="V259" s="40">
        <f>'Raw (R$)'!V259/'Raw (U$)'!$AC$1</f>
        <v>0</v>
      </c>
      <c r="W259" s="40">
        <f>'Raw (R$)'!W259/'Raw (U$)'!$AC$1</f>
        <v>0</v>
      </c>
      <c r="X259" s="40">
        <f>'Raw (R$)'!X259/'Raw (U$)'!$AC$1</f>
        <v>0</v>
      </c>
      <c r="Y259" s="40">
        <f>'Raw (R$)'!Y259/'Raw (U$)'!$AC$1</f>
        <v>0</v>
      </c>
      <c r="Z259" s="40">
        <f>'Raw (R$)'!Z259/'Raw (U$)'!$AC$1</f>
        <v>0</v>
      </c>
      <c r="AA259" s="40">
        <f>'Raw (R$)'!AA259/'Raw (U$)'!$AC$1</f>
        <v>4355.8282208588962</v>
      </c>
      <c r="AB259" t="s">
        <v>64</v>
      </c>
    </row>
    <row r="260" spans="1:28" x14ac:dyDescent="0.2">
      <c r="A260" t="s">
        <v>64</v>
      </c>
      <c r="B260" t="s">
        <v>69</v>
      </c>
      <c r="C260">
        <v>8</v>
      </c>
      <c r="D260">
        <v>2</v>
      </c>
      <c r="E260" s="40">
        <f>'Raw (R$)'!E260/'Raw (U$)'!$AC$1</f>
        <v>0</v>
      </c>
      <c r="F260" s="60">
        <f>'Raw (R$)'!F260/'Raw (U$)'!$AC$1</f>
        <v>0</v>
      </c>
      <c r="G260" s="60">
        <f>'Raw (R$)'!G260/'Raw (U$)'!$AC$1</f>
        <v>0</v>
      </c>
      <c r="H260" s="40">
        <f>'Raw (R$)'!H260/'Raw (U$)'!$AC$1</f>
        <v>0</v>
      </c>
      <c r="I260" s="40">
        <f>'Raw (R$)'!I260/'Raw (U$)'!$AC$1</f>
        <v>0</v>
      </c>
      <c r="J260" s="40">
        <f>'Raw (R$)'!J260/'Raw (U$)'!$AC$1</f>
        <v>5521.4723926380375</v>
      </c>
      <c r="K260" s="40">
        <f>'Raw (R$)'!K260/'Raw (U$)'!$AC$1</f>
        <v>0</v>
      </c>
      <c r="L260" s="40">
        <f>'Raw (R$)'!L260/'Raw (U$)'!$AC$1</f>
        <v>0</v>
      </c>
      <c r="M260" s="40">
        <f>'Raw (R$)'!M260/'Raw (U$)'!$AC$1</f>
        <v>116.56441717791412</v>
      </c>
      <c r="N260" s="40">
        <f>'Raw (R$)'!N260/'Raw (U$)'!$AC$1</f>
        <v>1840.4907975460123</v>
      </c>
      <c r="O260" s="40">
        <f>'Raw (R$)'!O260/'Raw (U$)'!$AC$1</f>
        <v>0</v>
      </c>
      <c r="P260" s="40">
        <f>'Raw (R$)'!P260/'Raw (U$)'!$AC$1</f>
        <v>0</v>
      </c>
      <c r="Q260" s="40">
        <f>'Raw (R$)'!Q260/'Raw (U$)'!$AC$1</f>
        <v>0</v>
      </c>
      <c r="R260" s="40">
        <f>'Raw (R$)'!R260/'Raw (U$)'!$AC$1</f>
        <v>0</v>
      </c>
      <c r="S260" s="40">
        <f>'Raw (R$)'!S260/'Raw (U$)'!$AC$1</f>
        <v>0</v>
      </c>
      <c r="T260" s="40">
        <f>'Raw (R$)'!T260/'Raw (U$)'!$AC$1</f>
        <v>0</v>
      </c>
      <c r="U260" s="40">
        <f>'Raw (R$)'!U260/'Raw (U$)'!$AC$1</f>
        <v>276.07361963190186</v>
      </c>
      <c r="V260" s="40">
        <f>'Raw (R$)'!V260/'Raw (U$)'!$AC$1</f>
        <v>888.34355828220862</v>
      </c>
      <c r="W260" s="40">
        <f>'Raw (R$)'!W260/'Raw (U$)'!$AC$1</f>
        <v>0</v>
      </c>
      <c r="X260" s="40">
        <f>'Raw (R$)'!X260/'Raw (U$)'!$AC$1</f>
        <v>0</v>
      </c>
      <c r="Y260" s="40">
        <f>'Raw (R$)'!Y260/'Raw (U$)'!$AC$1</f>
        <v>2665.030674846626</v>
      </c>
      <c r="Z260" s="40">
        <f>'Raw (R$)'!Z260/'Raw (U$)'!$AC$1</f>
        <v>0</v>
      </c>
      <c r="AA260" s="40">
        <f>'Raw (R$)'!AA260/'Raw (U$)'!$AC$1</f>
        <v>11307.9754601227</v>
      </c>
      <c r="AB260" t="s">
        <v>64</v>
      </c>
    </row>
    <row r="261" spans="1:28" x14ac:dyDescent="0.2">
      <c r="A261" t="s">
        <v>64</v>
      </c>
      <c r="B261" t="s">
        <v>64</v>
      </c>
      <c r="C261">
        <v>3</v>
      </c>
      <c r="D261">
        <v>2</v>
      </c>
      <c r="E261" s="40">
        <f>'Raw (R$)'!E261/'Raw (U$)'!$AC$1</f>
        <v>0</v>
      </c>
      <c r="F261" s="60">
        <f>'Raw (R$)'!F261/'Raw (U$)'!$AC$1</f>
        <v>0</v>
      </c>
      <c r="G261" s="60">
        <f>'Raw (R$)'!G261/'Raw (U$)'!$AC$1</f>
        <v>0</v>
      </c>
      <c r="H261" s="40">
        <f>'Raw (R$)'!H261/'Raw (U$)'!$AC$1</f>
        <v>0</v>
      </c>
      <c r="I261" s="40">
        <f>'Raw (R$)'!I261/'Raw (U$)'!$AC$1</f>
        <v>0</v>
      </c>
      <c r="J261" s="40">
        <f>'Raw (R$)'!J261/'Raw (U$)'!$AC$1</f>
        <v>0</v>
      </c>
      <c r="K261" s="40">
        <f>'Raw (R$)'!K261/'Raw (U$)'!$AC$1</f>
        <v>0</v>
      </c>
      <c r="L261" s="40">
        <f>'Raw (R$)'!L261/'Raw (U$)'!$AC$1</f>
        <v>0</v>
      </c>
      <c r="M261" s="40">
        <f>'Raw (R$)'!M261/'Raw (U$)'!$AC$1</f>
        <v>0</v>
      </c>
      <c r="N261" s="40">
        <f>'Raw (R$)'!N261/'Raw (U$)'!$AC$1</f>
        <v>552.14723926380373</v>
      </c>
      <c r="O261" s="40">
        <f>'Raw (R$)'!O261/'Raw (U$)'!$AC$1</f>
        <v>0</v>
      </c>
      <c r="P261" s="40">
        <f>'Raw (R$)'!P261/'Raw (U$)'!$AC$1</f>
        <v>0</v>
      </c>
      <c r="Q261" s="40">
        <f>'Raw (R$)'!Q261/'Raw (U$)'!$AC$1</f>
        <v>0</v>
      </c>
      <c r="R261" s="40">
        <f>'Raw (R$)'!R261/'Raw (U$)'!$AC$1</f>
        <v>0</v>
      </c>
      <c r="S261" s="40">
        <f>'Raw (R$)'!S261/'Raw (U$)'!$AC$1</f>
        <v>0</v>
      </c>
      <c r="T261" s="40">
        <f>'Raw (R$)'!T261/'Raw (U$)'!$AC$1</f>
        <v>0</v>
      </c>
      <c r="U261" s="40">
        <f>'Raw (R$)'!U261/'Raw (U$)'!$AC$1</f>
        <v>0</v>
      </c>
      <c r="V261" s="40">
        <f>'Raw (R$)'!V261/'Raw (U$)'!$AC$1</f>
        <v>888.34355828220862</v>
      </c>
      <c r="W261" s="40">
        <f>'Raw (R$)'!W261/'Raw (U$)'!$AC$1</f>
        <v>0</v>
      </c>
      <c r="X261" s="40">
        <f>'Raw (R$)'!X261/'Raw (U$)'!$AC$1</f>
        <v>478.52760736196325</v>
      </c>
      <c r="Y261" s="40">
        <f>'Raw (R$)'!Y261/'Raw (U$)'!$AC$1</f>
        <v>0</v>
      </c>
      <c r="Z261" s="40">
        <f>'Raw (R$)'!Z261/'Raw (U$)'!$AC$1</f>
        <v>0</v>
      </c>
      <c r="AA261" s="40">
        <f>'Raw (R$)'!AA261/'Raw (U$)'!$AC$1</f>
        <v>1919.0184049079755</v>
      </c>
      <c r="AB261" t="s">
        <v>64</v>
      </c>
    </row>
    <row r="262" spans="1:28" x14ac:dyDescent="0.2">
      <c r="A262" t="s">
        <v>64</v>
      </c>
      <c r="B262" t="s">
        <v>69</v>
      </c>
      <c r="C262">
        <v>2</v>
      </c>
      <c r="D262">
        <v>2</v>
      </c>
      <c r="E262" s="40">
        <f>'Raw (R$)'!E262/'Raw (U$)'!$AC$1</f>
        <v>0</v>
      </c>
      <c r="F262" s="60">
        <f>'Raw (R$)'!F262/'Raw (U$)'!$AC$1</f>
        <v>0</v>
      </c>
      <c r="G262" s="60">
        <f>'Raw (R$)'!G262/'Raw (U$)'!$AC$1</f>
        <v>0</v>
      </c>
      <c r="H262" s="40">
        <f>'Raw (R$)'!H262/'Raw (U$)'!$AC$1</f>
        <v>0</v>
      </c>
      <c r="I262" s="40">
        <f>'Raw (R$)'!I262/'Raw (U$)'!$AC$1</f>
        <v>306.74846625766872</v>
      </c>
      <c r="J262" s="40">
        <f>'Raw (R$)'!J262/'Raw (U$)'!$AC$1</f>
        <v>0</v>
      </c>
      <c r="K262" s="40">
        <f>'Raw (R$)'!K262/'Raw (U$)'!$AC$1</f>
        <v>0</v>
      </c>
      <c r="L262" s="40">
        <f>'Raw (R$)'!L262/'Raw (U$)'!$AC$1</f>
        <v>0</v>
      </c>
      <c r="M262" s="40">
        <f>'Raw (R$)'!M262/'Raw (U$)'!$AC$1</f>
        <v>0</v>
      </c>
      <c r="N262" s="40">
        <f>'Raw (R$)'!N262/'Raw (U$)'!$AC$1</f>
        <v>1987.7300613496934</v>
      </c>
      <c r="O262" s="40">
        <f>'Raw (R$)'!O262/'Raw (U$)'!$AC$1</f>
        <v>0</v>
      </c>
      <c r="P262" s="40">
        <f>'Raw (R$)'!P262/'Raw (U$)'!$AC$1</f>
        <v>0</v>
      </c>
      <c r="Q262" s="40">
        <f>'Raw (R$)'!Q262/'Raw (U$)'!$AC$1</f>
        <v>0</v>
      </c>
      <c r="R262" s="40">
        <f>'Raw (R$)'!R262/'Raw (U$)'!$AC$1</f>
        <v>0</v>
      </c>
      <c r="S262" s="40">
        <f>'Raw (R$)'!S262/'Raw (U$)'!$AC$1</f>
        <v>0</v>
      </c>
      <c r="T262" s="40">
        <f>'Raw (R$)'!T262/'Raw (U$)'!$AC$1</f>
        <v>0</v>
      </c>
      <c r="U262" s="40">
        <f>'Raw (R$)'!U262/'Raw (U$)'!$AC$1</f>
        <v>0</v>
      </c>
      <c r="V262" s="40">
        <f>'Raw (R$)'!V262/'Raw (U$)'!$AC$1</f>
        <v>0</v>
      </c>
      <c r="W262" s="40">
        <f>'Raw (R$)'!W262/'Raw (U$)'!$AC$1</f>
        <v>0</v>
      </c>
      <c r="X262" s="40">
        <f>'Raw (R$)'!X262/'Raw (U$)'!$AC$1</f>
        <v>0</v>
      </c>
      <c r="Y262" s="40">
        <f>'Raw (R$)'!Y262/'Raw (U$)'!$AC$1</f>
        <v>0</v>
      </c>
      <c r="Z262" s="40">
        <f>'Raw (R$)'!Z262/'Raw (U$)'!$AC$1</f>
        <v>0</v>
      </c>
      <c r="AA262" s="40">
        <f>'Raw (R$)'!AA262/'Raw (U$)'!$AC$1</f>
        <v>2294.4785276073621</v>
      </c>
      <c r="AB262" t="s">
        <v>64</v>
      </c>
    </row>
    <row r="263" spans="1:28" x14ac:dyDescent="0.2">
      <c r="A263" t="s">
        <v>64</v>
      </c>
      <c r="B263" t="s">
        <v>69</v>
      </c>
      <c r="C263">
        <v>2</v>
      </c>
      <c r="D263">
        <v>2</v>
      </c>
      <c r="E263" s="40">
        <f>'Raw (R$)'!E263/'Raw (U$)'!$AC$1</f>
        <v>0</v>
      </c>
      <c r="F263" s="60">
        <f>'Raw (R$)'!F263/'Raw (U$)'!$AC$1</f>
        <v>0</v>
      </c>
      <c r="G263" s="60">
        <f>'Raw (R$)'!G263/'Raw (U$)'!$AC$1</f>
        <v>0</v>
      </c>
      <c r="H263" s="40">
        <f>'Raw (R$)'!H263/'Raw (U$)'!$AC$1</f>
        <v>0</v>
      </c>
      <c r="I263" s="40">
        <f>'Raw (R$)'!I263/'Raw (U$)'!$AC$1</f>
        <v>0</v>
      </c>
      <c r="J263" s="40">
        <f>'Raw (R$)'!J263/'Raw (U$)'!$AC$1</f>
        <v>1717.7914110429449</v>
      </c>
      <c r="K263" s="40">
        <f>'Raw (R$)'!K263/'Raw (U$)'!$AC$1</f>
        <v>0</v>
      </c>
      <c r="L263" s="40">
        <f>'Raw (R$)'!L263/'Raw (U$)'!$AC$1</f>
        <v>0</v>
      </c>
      <c r="M263" s="40">
        <f>'Raw (R$)'!M263/'Raw (U$)'!$AC$1</f>
        <v>0</v>
      </c>
      <c r="N263" s="40">
        <f>'Raw (R$)'!N263/'Raw (U$)'!$AC$1</f>
        <v>0</v>
      </c>
      <c r="O263" s="40">
        <f>'Raw (R$)'!O263/'Raw (U$)'!$AC$1</f>
        <v>0</v>
      </c>
      <c r="P263" s="40">
        <f>'Raw (R$)'!P263/'Raw (U$)'!$AC$1</f>
        <v>0</v>
      </c>
      <c r="Q263" s="40">
        <f>'Raw (R$)'!Q263/'Raw (U$)'!$AC$1</f>
        <v>0</v>
      </c>
      <c r="R263" s="40">
        <f>'Raw (R$)'!R263/'Raw (U$)'!$AC$1</f>
        <v>0</v>
      </c>
      <c r="S263" s="40">
        <f>'Raw (R$)'!S263/'Raw (U$)'!$AC$1</f>
        <v>0</v>
      </c>
      <c r="T263" s="40">
        <f>'Raw (R$)'!T263/'Raw (U$)'!$AC$1</f>
        <v>0</v>
      </c>
      <c r="U263" s="40">
        <f>'Raw (R$)'!U263/'Raw (U$)'!$AC$1</f>
        <v>0</v>
      </c>
      <c r="V263" s="40">
        <f>'Raw (R$)'!V263/'Raw (U$)'!$AC$1</f>
        <v>0</v>
      </c>
      <c r="W263" s="40">
        <f>'Raw (R$)'!W263/'Raw (U$)'!$AC$1</f>
        <v>0</v>
      </c>
      <c r="X263" s="40">
        <f>'Raw (R$)'!X263/'Raw (U$)'!$AC$1</f>
        <v>0</v>
      </c>
      <c r="Y263" s="40">
        <f>'Raw (R$)'!Y263/'Raw (U$)'!$AC$1</f>
        <v>0</v>
      </c>
      <c r="Z263" s="40">
        <f>'Raw (R$)'!Z263/'Raw (U$)'!$AC$1</f>
        <v>2944.78527607362</v>
      </c>
      <c r="AA263" s="40">
        <f>'Raw (R$)'!AA263/'Raw (U$)'!$AC$1</f>
        <v>4662.5766871165652</v>
      </c>
      <c r="AB263" t="s">
        <v>64</v>
      </c>
    </row>
    <row r="264" spans="1:28" x14ac:dyDescent="0.2">
      <c r="A264" t="s">
        <v>64</v>
      </c>
      <c r="B264" t="s">
        <v>68</v>
      </c>
      <c r="C264">
        <v>7</v>
      </c>
      <c r="D264">
        <v>2</v>
      </c>
      <c r="E264" s="40">
        <f>'Raw (R$)'!E264/'Raw (U$)'!$AC$1</f>
        <v>0</v>
      </c>
      <c r="F264" s="60">
        <f>'Raw (R$)'!F264/'Raw (U$)'!$AC$1</f>
        <v>0</v>
      </c>
      <c r="G264" s="60">
        <f>'Raw (R$)'!G264/'Raw (U$)'!$AC$1</f>
        <v>0</v>
      </c>
      <c r="H264" s="40">
        <f>'Raw (R$)'!H264/'Raw (U$)'!$AC$1</f>
        <v>0</v>
      </c>
      <c r="I264" s="40">
        <f>'Raw (R$)'!I264/'Raw (U$)'!$AC$1</f>
        <v>0</v>
      </c>
      <c r="J264" s="40">
        <f>'Raw (R$)'!J264/'Raw (U$)'!$AC$1</f>
        <v>7082.2085889570553</v>
      </c>
      <c r="K264" s="40">
        <f>'Raw (R$)'!K264/'Raw (U$)'!$AC$1</f>
        <v>0</v>
      </c>
      <c r="L264" s="40">
        <f>'Raw (R$)'!L264/'Raw (U$)'!$AC$1</f>
        <v>0</v>
      </c>
      <c r="M264" s="40">
        <f>'Raw (R$)'!M264/'Raw (U$)'!$AC$1</f>
        <v>0</v>
      </c>
      <c r="N264" s="40">
        <f>'Raw (R$)'!N264/'Raw (U$)'!$AC$1</f>
        <v>0</v>
      </c>
      <c r="O264" s="40">
        <f>'Raw (R$)'!O264/'Raw (U$)'!$AC$1</f>
        <v>0</v>
      </c>
      <c r="P264" s="40">
        <f>'Raw (R$)'!P264/'Raw (U$)'!$AC$1</f>
        <v>0</v>
      </c>
      <c r="Q264" s="40">
        <f>'Raw (R$)'!Q264/'Raw (U$)'!$AC$1</f>
        <v>0</v>
      </c>
      <c r="R264" s="40">
        <f>'Raw (R$)'!R264/'Raw (U$)'!$AC$1</f>
        <v>0</v>
      </c>
      <c r="S264" s="40">
        <f>'Raw (R$)'!S264/'Raw (U$)'!$AC$1</f>
        <v>0</v>
      </c>
      <c r="T264" s="40">
        <f>'Raw (R$)'!T264/'Raw (U$)'!$AC$1</f>
        <v>0</v>
      </c>
      <c r="U264" s="40">
        <f>'Raw (R$)'!U264/'Raw (U$)'!$AC$1</f>
        <v>184.04907975460125</v>
      </c>
      <c r="V264" s="40">
        <f>'Raw (R$)'!V264/'Raw (U$)'!$AC$1</f>
        <v>888.34355828220862</v>
      </c>
      <c r="W264" s="40">
        <f>'Raw (R$)'!W264/'Raw (U$)'!$AC$1</f>
        <v>368.0981595092025</v>
      </c>
      <c r="X264" s="40">
        <f>'Raw (R$)'!X264/'Raw (U$)'!$AC$1</f>
        <v>1030.674846625767</v>
      </c>
      <c r="Y264" s="40">
        <f>'Raw (R$)'!Y264/'Raw (U$)'!$AC$1</f>
        <v>5330.0613496932519</v>
      </c>
      <c r="Z264" s="40">
        <f>'Raw (R$)'!Z264/'Raw (U$)'!$AC$1</f>
        <v>0</v>
      </c>
      <c r="AA264" s="40">
        <f>'Raw (R$)'!AA264/'Raw (U$)'!$AC$1</f>
        <v>14883.435582822087</v>
      </c>
      <c r="AB264" t="s">
        <v>64</v>
      </c>
    </row>
    <row r="265" spans="1:28" x14ac:dyDescent="0.2">
      <c r="A265" t="s">
        <v>70</v>
      </c>
      <c r="B265" t="s">
        <v>71</v>
      </c>
      <c r="C265">
        <v>7</v>
      </c>
      <c r="D265">
        <v>1</v>
      </c>
      <c r="E265" s="40">
        <f>'Raw (R$)'!E265/'Raw (U$)'!$AC$1</f>
        <v>0</v>
      </c>
      <c r="F265" s="60">
        <f>'Raw (R$)'!F265/'Raw (U$)'!$AC$1</f>
        <v>0</v>
      </c>
      <c r="G265" s="60">
        <f>'Raw (R$)'!G265/'Raw (U$)'!$AC$1</f>
        <v>0</v>
      </c>
      <c r="H265" s="40">
        <f>'Raw (R$)'!H265/'Raw (U$)'!$AC$1</f>
        <v>0</v>
      </c>
      <c r="I265" s="40">
        <f>'Raw (R$)'!I265/'Raw (U$)'!$AC$1</f>
        <v>0</v>
      </c>
      <c r="J265" s="40">
        <f>'Raw (R$)'!J265/'Raw (U$)'!$AC$1</f>
        <v>0</v>
      </c>
      <c r="K265" s="40">
        <f>'Raw (R$)'!K265/'Raw (U$)'!$AC$1</f>
        <v>0</v>
      </c>
      <c r="L265" s="40">
        <f>'Raw (R$)'!L265/'Raw (U$)'!$AC$1</f>
        <v>9202.4539877300613</v>
      </c>
      <c r="M265" s="40">
        <f>'Raw (R$)'!M265/'Raw (U$)'!$AC$1</f>
        <v>0</v>
      </c>
      <c r="N265" s="40">
        <f>'Raw (R$)'!N265/'Raw (U$)'!$AC$1</f>
        <v>2684.0490797546013</v>
      </c>
      <c r="O265" s="40">
        <f>'Raw (R$)'!O265/'Raw (U$)'!$AC$1</f>
        <v>0</v>
      </c>
      <c r="P265" s="40">
        <f>'Raw (R$)'!P265/'Raw (U$)'!$AC$1</f>
        <v>1073.6196319018406</v>
      </c>
      <c r="Q265" s="40">
        <f>'Raw (R$)'!Q265/'Raw (U$)'!$AC$1</f>
        <v>460.12269938650309</v>
      </c>
      <c r="R265" s="40">
        <f>'Raw (R$)'!R265/'Raw (U$)'!$AC$1</f>
        <v>0</v>
      </c>
      <c r="S265" s="40">
        <f>'Raw (R$)'!S265/'Raw (U$)'!$AC$1</f>
        <v>0</v>
      </c>
      <c r="T265" s="40">
        <f>'Raw (R$)'!T265/'Raw (U$)'!$AC$1</f>
        <v>0</v>
      </c>
      <c r="U265" s="40">
        <f>'Raw (R$)'!U265/'Raw (U$)'!$AC$1</f>
        <v>0</v>
      </c>
      <c r="V265" s="40">
        <f>'Raw (R$)'!V265/'Raw (U$)'!$AC$1</f>
        <v>0</v>
      </c>
      <c r="W265" s="40">
        <f>'Raw (R$)'!W265/'Raw (U$)'!$AC$1</f>
        <v>0</v>
      </c>
      <c r="X265" s="40">
        <f>'Raw (R$)'!X265/'Raw (U$)'!$AC$1</f>
        <v>0</v>
      </c>
      <c r="Y265" s="40">
        <f>'Raw (R$)'!Y265/'Raw (U$)'!$AC$1</f>
        <v>0</v>
      </c>
      <c r="Z265" s="40">
        <f>'Raw (R$)'!Z265/'Raw (U$)'!$AC$1</f>
        <v>6920.2453987730069</v>
      </c>
      <c r="AA265" s="40">
        <f>'Raw (R$)'!AA265/'Raw (U$)'!$AC$1</f>
        <v>20340.490797546012</v>
      </c>
      <c r="AB265" t="s">
        <v>70</v>
      </c>
    </row>
    <row r="266" spans="1:28" x14ac:dyDescent="0.2">
      <c r="A266" t="s">
        <v>70</v>
      </c>
      <c r="B266" t="s">
        <v>72</v>
      </c>
      <c r="C266">
        <v>2</v>
      </c>
      <c r="D266">
        <v>1</v>
      </c>
      <c r="E266" s="40">
        <f>'Raw (R$)'!E266/'Raw (U$)'!$AC$1</f>
        <v>0</v>
      </c>
      <c r="F266" s="60">
        <f>'Raw (R$)'!F266/'Raw (U$)'!$AC$1</f>
        <v>0</v>
      </c>
      <c r="G266" s="60">
        <f>'Raw (R$)'!G266/'Raw (U$)'!$AC$1</f>
        <v>0</v>
      </c>
      <c r="H266" s="40">
        <f>'Raw (R$)'!H266/'Raw (U$)'!$AC$1</f>
        <v>0</v>
      </c>
      <c r="I266" s="40">
        <f>'Raw (R$)'!I266/'Raw (U$)'!$AC$1</f>
        <v>0</v>
      </c>
      <c r="J266" s="40">
        <f>'Raw (R$)'!J266/'Raw (U$)'!$AC$1</f>
        <v>0</v>
      </c>
      <c r="K266" s="40">
        <f>'Raw (R$)'!K266/'Raw (U$)'!$AC$1</f>
        <v>0</v>
      </c>
      <c r="L266" s="40">
        <f>'Raw (R$)'!L266/'Raw (U$)'!$AC$1</f>
        <v>8588.9570552147252</v>
      </c>
      <c r="M266" s="40">
        <f>'Raw (R$)'!M266/'Raw (U$)'!$AC$1</f>
        <v>0</v>
      </c>
      <c r="N266" s="40">
        <f>'Raw (R$)'!N266/'Raw (U$)'!$AC$1</f>
        <v>1717.7914110429449</v>
      </c>
      <c r="O266" s="40">
        <f>'Raw (R$)'!O266/'Raw (U$)'!$AC$1</f>
        <v>0</v>
      </c>
      <c r="P266" s="40">
        <f>'Raw (R$)'!P266/'Raw (U$)'!$AC$1</f>
        <v>3220.8588957055217</v>
      </c>
      <c r="Q266" s="40">
        <f>'Raw (R$)'!Q266/'Raw (U$)'!$AC$1</f>
        <v>0</v>
      </c>
      <c r="R266" s="40">
        <f>'Raw (R$)'!R266/'Raw (U$)'!$AC$1</f>
        <v>0</v>
      </c>
      <c r="S266" s="40">
        <f>'Raw (R$)'!S266/'Raw (U$)'!$AC$1</f>
        <v>0</v>
      </c>
      <c r="T266" s="40">
        <f>'Raw (R$)'!T266/'Raw (U$)'!$AC$1</f>
        <v>0</v>
      </c>
      <c r="U266" s="40">
        <f>'Raw (R$)'!U266/'Raw (U$)'!$AC$1</f>
        <v>0</v>
      </c>
      <c r="V266" s="40">
        <f>'Raw (R$)'!V266/'Raw (U$)'!$AC$1</f>
        <v>0</v>
      </c>
      <c r="W266" s="40">
        <f>'Raw (R$)'!W266/'Raw (U$)'!$AC$1</f>
        <v>0</v>
      </c>
      <c r="X266" s="40">
        <f>'Raw (R$)'!X266/'Raw (U$)'!$AC$1</f>
        <v>0</v>
      </c>
      <c r="Y266" s="40">
        <f>'Raw (R$)'!Y266/'Raw (U$)'!$AC$1</f>
        <v>3239.2638036809817</v>
      </c>
      <c r="Z266" s="40">
        <f>'Raw (R$)'!Z266/'Raw (U$)'!$AC$1</f>
        <v>0</v>
      </c>
      <c r="AA266" s="40">
        <f>'Raw (R$)'!AA266/'Raw (U$)'!$AC$1</f>
        <v>16766.871165644174</v>
      </c>
      <c r="AB266" t="s">
        <v>70</v>
      </c>
    </row>
    <row r="267" spans="1:28" x14ac:dyDescent="0.2">
      <c r="A267" t="s">
        <v>70</v>
      </c>
      <c r="B267" t="s">
        <v>72</v>
      </c>
      <c r="C267">
        <v>6</v>
      </c>
      <c r="D267">
        <v>1</v>
      </c>
      <c r="E267" s="40">
        <f>'Raw (R$)'!E267/'Raw (U$)'!$AC$1</f>
        <v>0</v>
      </c>
      <c r="F267" s="60">
        <f>'Raw (R$)'!F267/'Raw (U$)'!$AC$1</f>
        <v>0</v>
      </c>
      <c r="G267" s="60">
        <f>'Raw (R$)'!G267/'Raw (U$)'!$AC$1</f>
        <v>0</v>
      </c>
      <c r="H267" s="40">
        <f>'Raw (R$)'!H267/'Raw (U$)'!$AC$1</f>
        <v>0</v>
      </c>
      <c r="I267" s="40">
        <f>'Raw (R$)'!I267/'Raw (U$)'!$AC$1</f>
        <v>0</v>
      </c>
      <c r="J267" s="40">
        <f>'Raw (R$)'!J267/'Raw (U$)'!$AC$1</f>
        <v>0</v>
      </c>
      <c r="K267" s="40">
        <f>'Raw (R$)'!K267/'Raw (U$)'!$AC$1</f>
        <v>0</v>
      </c>
      <c r="L267" s="40">
        <f>'Raw (R$)'!L267/'Raw (U$)'!$AC$1</f>
        <v>0</v>
      </c>
      <c r="M267" s="40">
        <f>'Raw (R$)'!M267/'Raw (U$)'!$AC$1</f>
        <v>0</v>
      </c>
      <c r="N267" s="40">
        <f>'Raw (R$)'!N267/'Raw (U$)'!$AC$1</f>
        <v>460.12269938650309</v>
      </c>
      <c r="O267" s="40">
        <f>'Raw (R$)'!O267/'Raw (U$)'!$AC$1</f>
        <v>2650.3067484662579</v>
      </c>
      <c r="P267" s="40">
        <f>'Raw (R$)'!P267/'Raw (U$)'!$AC$1</f>
        <v>0</v>
      </c>
      <c r="Q267" s="40">
        <f>'Raw (R$)'!Q267/'Raw (U$)'!$AC$1</f>
        <v>2453.9877300613498</v>
      </c>
      <c r="R267" s="40">
        <f>'Raw (R$)'!R267/'Raw (U$)'!$AC$1</f>
        <v>0</v>
      </c>
      <c r="S267" s="40">
        <f>'Raw (R$)'!S267/'Raw (U$)'!$AC$1</f>
        <v>0</v>
      </c>
      <c r="T267" s="40">
        <f>'Raw (R$)'!T267/'Raw (U$)'!$AC$1</f>
        <v>0</v>
      </c>
      <c r="U267" s="40">
        <f>'Raw (R$)'!U267/'Raw (U$)'!$AC$1</f>
        <v>0</v>
      </c>
      <c r="V267" s="40">
        <f>'Raw (R$)'!V267/'Raw (U$)'!$AC$1</f>
        <v>0</v>
      </c>
      <c r="W267" s="40">
        <f>'Raw (R$)'!W267/'Raw (U$)'!$AC$1</f>
        <v>0</v>
      </c>
      <c r="X267" s="40">
        <f>'Raw (R$)'!X267/'Raw (U$)'!$AC$1</f>
        <v>883.43558282208596</v>
      </c>
      <c r="Y267" s="40">
        <f>'Raw (R$)'!Y267/'Raw (U$)'!$AC$1</f>
        <v>3239.2638036809817</v>
      </c>
      <c r="Z267" s="40">
        <f>'Raw (R$)'!Z267/'Raw (U$)'!$AC$1</f>
        <v>0</v>
      </c>
      <c r="AA267" s="40">
        <f>'Raw (R$)'!AA267/'Raw (U$)'!$AC$1</f>
        <v>9687.1165644171779</v>
      </c>
      <c r="AB267" t="s">
        <v>70</v>
      </c>
    </row>
    <row r="268" spans="1:28" x14ac:dyDescent="0.2">
      <c r="A268" t="s">
        <v>70</v>
      </c>
      <c r="B268" t="s">
        <v>72</v>
      </c>
      <c r="C268">
        <v>5</v>
      </c>
      <c r="D268">
        <v>1</v>
      </c>
      <c r="E268" s="40">
        <f>'Raw (R$)'!E268/'Raw (U$)'!$AC$1</f>
        <v>0</v>
      </c>
      <c r="F268" s="60">
        <f>'Raw (R$)'!F268/'Raw (U$)'!$AC$1</f>
        <v>0</v>
      </c>
      <c r="G268" s="60">
        <f>'Raw (R$)'!G268/'Raw (U$)'!$AC$1</f>
        <v>0</v>
      </c>
      <c r="H268" s="40">
        <f>'Raw (R$)'!H268/'Raw (U$)'!$AC$1</f>
        <v>0</v>
      </c>
      <c r="I268" s="40">
        <f>'Raw (R$)'!I268/'Raw (U$)'!$AC$1</f>
        <v>0</v>
      </c>
      <c r="J268" s="40">
        <f>'Raw (R$)'!J268/'Raw (U$)'!$AC$1</f>
        <v>0</v>
      </c>
      <c r="K268" s="40">
        <f>'Raw (R$)'!K268/'Raw (U$)'!$AC$1</f>
        <v>0</v>
      </c>
      <c r="L268" s="40">
        <f>'Raw (R$)'!L268/'Raw (U$)'!$AC$1</f>
        <v>74539.877300613502</v>
      </c>
      <c r="M268" s="40">
        <f>'Raw (R$)'!M268/'Raw (U$)'!$AC$1</f>
        <v>0</v>
      </c>
      <c r="N268" s="40">
        <f>'Raw (R$)'!N268/'Raw (U$)'!$AC$1</f>
        <v>1518.4049079754602</v>
      </c>
      <c r="O268" s="40">
        <f>'Raw (R$)'!O268/'Raw (U$)'!$AC$1</f>
        <v>2576.6871165644175</v>
      </c>
      <c r="P268" s="40">
        <f>'Raw (R$)'!P268/'Raw (U$)'!$AC$1</f>
        <v>7361.9631901840494</v>
      </c>
      <c r="Q268" s="40">
        <f>'Raw (R$)'!Q268/'Raw (U$)'!$AC$1</f>
        <v>1226.9938650306749</v>
      </c>
      <c r="R268" s="40">
        <f>'Raw (R$)'!R268/'Raw (U$)'!$AC$1</f>
        <v>0</v>
      </c>
      <c r="S268" s="40">
        <f>'Raw (R$)'!S268/'Raw (U$)'!$AC$1</f>
        <v>0</v>
      </c>
      <c r="T268" s="40">
        <f>'Raw (R$)'!T268/'Raw (U$)'!$AC$1</f>
        <v>0</v>
      </c>
      <c r="U268" s="40">
        <f>'Raw (R$)'!U268/'Raw (U$)'!$AC$1</f>
        <v>0</v>
      </c>
      <c r="V268" s="40">
        <f>'Raw (R$)'!V268/'Raw (U$)'!$AC$1</f>
        <v>0</v>
      </c>
      <c r="W268" s="40">
        <f>'Raw (R$)'!W268/'Raw (U$)'!$AC$1</f>
        <v>0</v>
      </c>
      <c r="X268" s="40">
        <f>'Raw (R$)'!X268/'Raw (U$)'!$AC$1</f>
        <v>846.62576687116575</v>
      </c>
      <c r="Y268" s="40">
        <f>'Raw (R$)'!Y268/'Raw (U$)'!$AC$1</f>
        <v>0</v>
      </c>
      <c r="Z268" s="40">
        <f>'Raw (R$)'!Z268/'Raw (U$)'!$AC$1</f>
        <v>0</v>
      </c>
      <c r="AA268" s="40">
        <f>'Raw (R$)'!AA268/'Raw (U$)'!$AC$1</f>
        <v>88070.552147239272</v>
      </c>
      <c r="AB268" t="s">
        <v>70</v>
      </c>
    </row>
    <row r="269" spans="1:28" x14ac:dyDescent="0.2">
      <c r="A269" t="s">
        <v>70</v>
      </c>
      <c r="B269" t="s">
        <v>72</v>
      </c>
      <c r="C269">
        <v>3</v>
      </c>
      <c r="D269">
        <v>1</v>
      </c>
      <c r="E269" s="40">
        <f>'Raw (R$)'!E269/'Raw (U$)'!$AC$1</f>
        <v>0</v>
      </c>
      <c r="F269" s="60">
        <f>'Raw (R$)'!F269/'Raw (U$)'!$AC$1</f>
        <v>0</v>
      </c>
      <c r="G269" s="60">
        <f>'Raw (R$)'!G269/'Raw (U$)'!$AC$1</f>
        <v>0</v>
      </c>
      <c r="H269" s="40">
        <f>'Raw (R$)'!H269/'Raw (U$)'!$AC$1</f>
        <v>0</v>
      </c>
      <c r="I269" s="40">
        <f>'Raw (R$)'!I269/'Raw (U$)'!$AC$1</f>
        <v>0</v>
      </c>
      <c r="J269" s="40">
        <f>'Raw (R$)'!J269/'Raw (U$)'!$AC$1</f>
        <v>0</v>
      </c>
      <c r="K269" s="40">
        <f>'Raw (R$)'!K269/'Raw (U$)'!$AC$1</f>
        <v>0</v>
      </c>
      <c r="L269" s="40">
        <f>'Raw (R$)'!L269/'Raw (U$)'!$AC$1</f>
        <v>18404.907975460123</v>
      </c>
      <c r="M269" s="40">
        <f>'Raw (R$)'!M269/'Raw (U$)'!$AC$1</f>
        <v>0</v>
      </c>
      <c r="N269" s="40">
        <f>'Raw (R$)'!N269/'Raw (U$)'!$AC$1</f>
        <v>0</v>
      </c>
      <c r="O269" s="40">
        <f>'Raw (R$)'!O269/'Raw (U$)'!$AC$1</f>
        <v>0</v>
      </c>
      <c r="P269" s="40">
        <f>'Raw (R$)'!P269/'Raw (U$)'!$AC$1</f>
        <v>0</v>
      </c>
      <c r="Q269" s="40">
        <f>'Raw (R$)'!Q269/'Raw (U$)'!$AC$1</f>
        <v>2592.0245398773009</v>
      </c>
      <c r="R269" s="40">
        <f>'Raw (R$)'!R269/'Raw (U$)'!$AC$1</f>
        <v>0</v>
      </c>
      <c r="S269" s="40">
        <f>'Raw (R$)'!S269/'Raw (U$)'!$AC$1</f>
        <v>0</v>
      </c>
      <c r="T269" s="40">
        <f>'Raw (R$)'!T269/'Raw (U$)'!$AC$1</f>
        <v>0</v>
      </c>
      <c r="U269" s="40">
        <f>'Raw (R$)'!U269/'Raw (U$)'!$AC$1</f>
        <v>0</v>
      </c>
      <c r="V269" s="40">
        <f>'Raw (R$)'!V269/'Raw (U$)'!$AC$1</f>
        <v>0</v>
      </c>
      <c r="W269" s="40">
        <f>'Raw (R$)'!W269/'Raw (U$)'!$AC$1</f>
        <v>0</v>
      </c>
      <c r="X269" s="40">
        <f>'Raw (R$)'!X269/'Raw (U$)'!$AC$1</f>
        <v>0</v>
      </c>
      <c r="Y269" s="40">
        <f>'Raw (R$)'!Y269/'Raw (U$)'!$AC$1</f>
        <v>0</v>
      </c>
      <c r="Z269" s="40">
        <f>'Raw (R$)'!Z269/'Raw (U$)'!$AC$1</f>
        <v>7668.7116564417183</v>
      </c>
      <c r="AA269" s="40">
        <f>'Raw (R$)'!AA269/'Raw (U$)'!$AC$1</f>
        <v>28665.644171779142</v>
      </c>
      <c r="AB269" t="s">
        <v>70</v>
      </c>
    </row>
    <row r="270" spans="1:28" x14ac:dyDescent="0.2">
      <c r="A270" t="s">
        <v>70</v>
      </c>
      <c r="B270" t="s">
        <v>72</v>
      </c>
      <c r="C270">
        <v>5</v>
      </c>
      <c r="D270">
        <v>1</v>
      </c>
      <c r="E270" s="40">
        <f>'Raw (R$)'!E270/'Raw (U$)'!$AC$1</f>
        <v>0</v>
      </c>
      <c r="F270" s="60">
        <f>'Raw (R$)'!F270/'Raw (U$)'!$AC$1</f>
        <v>0</v>
      </c>
      <c r="G270" s="60">
        <f>'Raw (R$)'!G270/'Raw (U$)'!$AC$1</f>
        <v>0</v>
      </c>
      <c r="H270" s="40">
        <f>'Raw (R$)'!H270/'Raw (U$)'!$AC$1</f>
        <v>0</v>
      </c>
      <c r="I270" s="40">
        <f>'Raw (R$)'!I270/'Raw (U$)'!$AC$1</f>
        <v>0</v>
      </c>
      <c r="J270" s="40">
        <f>'Raw (R$)'!J270/'Raw (U$)'!$AC$1</f>
        <v>0</v>
      </c>
      <c r="K270" s="40">
        <f>'Raw (R$)'!K270/'Raw (U$)'!$AC$1</f>
        <v>0</v>
      </c>
      <c r="L270" s="40">
        <f>'Raw (R$)'!L270/'Raw (U$)'!$AC$1</f>
        <v>21472.39263803681</v>
      </c>
      <c r="M270" s="40">
        <f>'Raw (R$)'!M270/'Raw (U$)'!$AC$1</f>
        <v>0</v>
      </c>
      <c r="N270" s="40">
        <f>'Raw (R$)'!N270/'Raw (U$)'!$AC$1</f>
        <v>736.19631901840501</v>
      </c>
      <c r="O270" s="40">
        <f>'Raw (R$)'!O270/'Raw (U$)'!$AC$1</f>
        <v>1595.0920245398775</v>
      </c>
      <c r="P270" s="40">
        <f>'Raw (R$)'!P270/'Raw (U$)'!$AC$1</f>
        <v>736.19631901840501</v>
      </c>
      <c r="Q270" s="40">
        <f>'Raw (R$)'!Q270/'Raw (U$)'!$AC$1</f>
        <v>920.24539877300617</v>
      </c>
      <c r="R270" s="40">
        <f>'Raw (R$)'!R270/'Raw (U$)'!$AC$1</f>
        <v>0</v>
      </c>
      <c r="S270" s="40">
        <f>'Raw (R$)'!S270/'Raw (U$)'!$AC$1</f>
        <v>0</v>
      </c>
      <c r="T270" s="40">
        <f>'Raw (R$)'!T270/'Raw (U$)'!$AC$1</f>
        <v>0</v>
      </c>
      <c r="U270" s="40">
        <f>'Raw (R$)'!U270/'Raw (U$)'!$AC$1</f>
        <v>0</v>
      </c>
      <c r="V270" s="40">
        <f>'Raw (R$)'!V270/'Raw (U$)'!$AC$1</f>
        <v>0</v>
      </c>
      <c r="W270" s="40">
        <f>'Raw (R$)'!W270/'Raw (U$)'!$AC$1</f>
        <v>0</v>
      </c>
      <c r="X270" s="40">
        <f>'Raw (R$)'!X270/'Raw (U$)'!$AC$1</f>
        <v>0</v>
      </c>
      <c r="Y270" s="40">
        <f>'Raw (R$)'!Y270/'Raw (U$)'!$AC$1</f>
        <v>0</v>
      </c>
      <c r="Z270" s="40">
        <f>'Raw (R$)'!Z270/'Raw (U$)'!$AC$1</f>
        <v>0</v>
      </c>
      <c r="AA270" s="40">
        <f>'Raw (R$)'!AA270/'Raw (U$)'!$AC$1</f>
        <v>25460.122699386506</v>
      </c>
      <c r="AB270" t="s">
        <v>70</v>
      </c>
    </row>
    <row r="271" spans="1:28" x14ac:dyDescent="0.2">
      <c r="A271" t="s">
        <v>70</v>
      </c>
      <c r="C271">
        <v>2</v>
      </c>
      <c r="D271">
        <v>1</v>
      </c>
      <c r="E271" s="40">
        <f>'Raw (R$)'!E271/'Raw (U$)'!$AC$1</f>
        <v>0</v>
      </c>
      <c r="F271" s="60">
        <f>'Raw (R$)'!F271/'Raw (U$)'!$AC$1</f>
        <v>0</v>
      </c>
      <c r="G271" s="60">
        <f>'Raw (R$)'!G271/'Raw (U$)'!$AC$1</f>
        <v>0</v>
      </c>
      <c r="H271" s="40">
        <f>'Raw (R$)'!H271/'Raw (U$)'!$AC$1</f>
        <v>0</v>
      </c>
      <c r="I271" s="40">
        <f>'Raw (R$)'!I271/'Raw (U$)'!$AC$1</f>
        <v>0</v>
      </c>
      <c r="J271" s="40">
        <f>'Raw (R$)'!J271/'Raw (U$)'!$AC$1</f>
        <v>0</v>
      </c>
      <c r="K271" s="40">
        <f>'Raw (R$)'!K271/'Raw (U$)'!$AC$1</f>
        <v>0</v>
      </c>
      <c r="L271" s="40">
        <f>'Raw (R$)'!L271/'Raw (U$)'!$AC$1</f>
        <v>11963.190184049081</v>
      </c>
      <c r="M271" s="40">
        <f>'Raw (R$)'!M271/'Raw (U$)'!$AC$1</f>
        <v>0</v>
      </c>
      <c r="N271" s="40">
        <f>'Raw (R$)'!N271/'Raw (U$)'!$AC$1</f>
        <v>0</v>
      </c>
      <c r="O271" s="40">
        <f>'Raw (R$)'!O271/'Raw (U$)'!$AC$1</f>
        <v>0</v>
      </c>
      <c r="P271" s="40">
        <f>'Raw (R$)'!P271/'Raw (U$)'!$AC$1</f>
        <v>0</v>
      </c>
      <c r="Q271" s="40">
        <f>'Raw (R$)'!Q271/'Raw (U$)'!$AC$1</f>
        <v>153.37423312883436</v>
      </c>
      <c r="R271" s="40">
        <f>'Raw (R$)'!R271/'Raw (U$)'!$AC$1</f>
        <v>0</v>
      </c>
      <c r="S271" s="40">
        <f>'Raw (R$)'!S271/'Raw (U$)'!$AC$1</f>
        <v>0</v>
      </c>
      <c r="T271" s="40">
        <f>'Raw (R$)'!T271/'Raw (U$)'!$AC$1</f>
        <v>0</v>
      </c>
      <c r="U271" s="40">
        <f>'Raw (R$)'!U271/'Raw (U$)'!$AC$1</f>
        <v>0</v>
      </c>
      <c r="V271" s="40">
        <f>'Raw (R$)'!V271/'Raw (U$)'!$AC$1</f>
        <v>0</v>
      </c>
      <c r="W271" s="40">
        <f>'Raw (R$)'!W271/'Raw (U$)'!$AC$1</f>
        <v>0</v>
      </c>
      <c r="X271" s="40">
        <f>'Raw (R$)'!X271/'Raw (U$)'!$AC$1</f>
        <v>0</v>
      </c>
      <c r="Y271" s="40">
        <f>'Raw (R$)'!Y271/'Raw (U$)'!$AC$1</f>
        <v>0</v>
      </c>
      <c r="Z271" s="40">
        <f>'Raw (R$)'!Z271/'Raw (U$)'!$AC$1</f>
        <v>0</v>
      </c>
      <c r="AA271" s="40">
        <f>'Raw (R$)'!AA271/'Raw (U$)'!$AC$1</f>
        <v>12116.564417177915</v>
      </c>
      <c r="AB271" t="s">
        <v>70</v>
      </c>
    </row>
    <row r="272" spans="1:28" x14ac:dyDescent="0.2">
      <c r="A272" t="s">
        <v>70</v>
      </c>
      <c r="C272">
        <v>3</v>
      </c>
      <c r="D272">
        <v>1</v>
      </c>
      <c r="E272" s="40">
        <f>'Raw (R$)'!E272/'Raw (U$)'!$AC$1</f>
        <v>0</v>
      </c>
      <c r="F272" s="60">
        <f>'Raw (R$)'!F272/'Raw (U$)'!$AC$1</f>
        <v>0</v>
      </c>
      <c r="G272" s="60">
        <f>'Raw (R$)'!G272/'Raw (U$)'!$AC$1</f>
        <v>0</v>
      </c>
      <c r="H272" s="40">
        <f>'Raw (R$)'!H272/'Raw (U$)'!$AC$1</f>
        <v>0</v>
      </c>
      <c r="I272" s="40">
        <f>'Raw (R$)'!I272/'Raw (U$)'!$AC$1</f>
        <v>0</v>
      </c>
      <c r="J272" s="40">
        <f>'Raw (R$)'!J272/'Raw (U$)'!$AC$1</f>
        <v>0</v>
      </c>
      <c r="K272" s="40">
        <f>'Raw (R$)'!K272/'Raw (U$)'!$AC$1</f>
        <v>0</v>
      </c>
      <c r="L272" s="40">
        <f>'Raw (R$)'!L272/'Raw (U$)'!$AC$1</f>
        <v>85889.570552147241</v>
      </c>
      <c r="M272" s="40">
        <f>'Raw (R$)'!M272/'Raw (U$)'!$AC$1</f>
        <v>0</v>
      </c>
      <c r="N272" s="40">
        <f>'Raw (R$)'!N272/'Raw (U$)'!$AC$1</f>
        <v>0</v>
      </c>
      <c r="O272" s="40">
        <f>'Raw (R$)'!O272/'Raw (U$)'!$AC$1</f>
        <v>0</v>
      </c>
      <c r="P272" s="40">
        <f>'Raw (R$)'!P272/'Raw (U$)'!$AC$1</f>
        <v>1288.3435582822087</v>
      </c>
      <c r="Q272" s="40">
        <f>'Raw (R$)'!Q272/'Raw (U$)'!$AC$1</f>
        <v>153.37423312883436</v>
      </c>
      <c r="R272" s="40">
        <f>'Raw (R$)'!R272/'Raw (U$)'!$AC$1</f>
        <v>0</v>
      </c>
      <c r="S272" s="40">
        <f>'Raw (R$)'!S272/'Raw (U$)'!$AC$1</f>
        <v>0</v>
      </c>
      <c r="T272" s="40">
        <f>'Raw (R$)'!T272/'Raw (U$)'!$AC$1</f>
        <v>0</v>
      </c>
      <c r="U272" s="40">
        <f>'Raw (R$)'!U272/'Raw (U$)'!$AC$1</f>
        <v>0</v>
      </c>
      <c r="V272" s="40">
        <f>'Raw (R$)'!V272/'Raw (U$)'!$AC$1</f>
        <v>0</v>
      </c>
      <c r="W272" s="40">
        <f>'Raw (R$)'!W272/'Raw (U$)'!$AC$1</f>
        <v>0</v>
      </c>
      <c r="X272" s="40">
        <f>'Raw (R$)'!X272/'Raw (U$)'!$AC$1</f>
        <v>515.33742331288352</v>
      </c>
      <c r="Y272" s="40">
        <f>'Raw (R$)'!Y272/'Raw (U$)'!$AC$1</f>
        <v>0</v>
      </c>
      <c r="Z272" s="40">
        <f>'Raw (R$)'!Z272/'Raw (U$)'!$AC$1</f>
        <v>0</v>
      </c>
      <c r="AA272" s="40">
        <f>'Raw (R$)'!AA272/'Raw (U$)'!$AC$1</f>
        <v>87846.625766871177</v>
      </c>
      <c r="AB272" t="s">
        <v>70</v>
      </c>
    </row>
    <row r="273" spans="1:28" x14ac:dyDescent="0.2">
      <c r="A273" t="s">
        <v>70</v>
      </c>
      <c r="C273">
        <v>5</v>
      </c>
      <c r="D273">
        <v>1</v>
      </c>
      <c r="E273" s="40">
        <f>'Raw (R$)'!E273/'Raw (U$)'!$AC$1</f>
        <v>0</v>
      </c>
      <c r="F273" s="60">
        <f>'Raw (R$)'!F273/'Raw (U$)'!$AC$1</f>
        <v>0</v>
      </c>
      <c r="G273" s="60">
        <f>'Raw (R$)'!G273/'Raw (U$)'!$AC$1</f>
        <v>0</v>
      </c>
      <c r="H273" s="40">
        <f>'Raw (R$)'!H273/'Raw (U$)'!$AC$1</f>
        <v>0</v>
      </c>
      <c r="I273" s="40">
        <f>'Raw (R$)'!I273/'Raw (U$)'!$AC$1</f>
        <v>0</v>
      </c>
      <c r="J273" s="40">
        <f>'Raw (R$)'!J273/'Raw (U$)'!$AC$1</f>
        <v>0</v>
      </c>
      <c r="K273" s="40">
        <f>'Raw (R$)'!K273/'Raw (U$)'!$AC$1</f>
        <v>0</v>
      </c>
      <c r="L273" s="40">
        <f>'Raw (R$)'!L273/'Raw (U$)'!$AC$1</f>
        <v>28987.730061349695</v>
      </c>
      <c r="M273" s="40">
        <f>'Raw (R$)'!M273/'Raw (U$)'!$AC$1</f>
        <v>0</v>
      </c>
      <c r="N273" s="40">
        <f>'Raw (R$)'!N273/'Raw (U$)'!$AC$1</f>
        <v>0</v>
      </c>
      <c r="O273" s="40">
        <f>'Raw (R$)'!O273/'Raw (U$)'!$AC$1</f>
        <v>0</v>
      </c>
      <c r="P273" s="40">
        <f>'Raw (R$)'!P273/'Raw (U$)'!$AC$1</f>
        <v>429.44785276073623</v>
      </c>
      <c r="Q273" s="40">
        <f>'Raw (R$)'!Q273/'Raw (U$)'!$AC$1</f>
        <v>306.74846625766872</v>
      </c>
      <c r="R273" s="40">
        <f>'Raw (R$)'!R273/'Raw (U$)'!$AC$1</f>
        <v>0</v>
      </c>
      <c r="S273" s="40">
        <f>'Raw (R$)'!S273/'Raw (U$)'!$AC$1</f>
        <v>0</v>
      </c>
      <c r="T273" s="40">
        <f>'Raw (R$)'!T273/'Raw (U$)'!$AC$1</f>
        <v>0</v>
      </c>
      <c r="U273" s="40">
        <f>'Raw (R$)'!U273/'Raw (U$)'!$AC$1</f>
        <v>0</v>
      </c>
      <c r="V273" s="40">
        <f>'Raw (R$)'!V273/'Raw (U$)'!$AC$1</f>
        <v>0</v>
      </c>
      <c r="W273" s="40">
        <f>'Raw (R$)'!W273/'Raw (U$)'!$AC$1</f>
        <v>0</v>
      </c>
      <c r="X273" s="40">
        <f>'Raw (R$)'!X273/'Raw (U$)'!$AC$1</f>
        <v>0</v>
      </c>
      <c r="Y273" s="40">
        <f>'Raw (R$)'!Y273/'Raw (U$)'!$AC$1</f>
        <v>0</v>
      </c>
      <c r="Z273" s="40">
        <f>'Raw (R$)'!Z273/'Raw (U$)'!$AC$1</f>
        <v>0</v>
      </c>
      <c r="AA273" s="40">
        <f>'Raw (R$)'!AA273/'Raw (U$)'!$AC$1</f>
        <v>29723.926380368099</v>
      </c>
      <c r="AB273" t="s">
        <v>70</v>
      </c>
    </row>
    <row r="274" spans="1:28" x14ac:dyDescent="0.2">
      <c r="A274" t="s">
        <v>70</v>
      </c>
      <c r="C274">
        <v>5</v>
      </c>
      <c r="D274">
        <v>1</v>
      </c>
      <c r="E274" s="40">
        <f>'Raw (R$)'!E274/'Raw (U$)'!$AC$1</f>
        <v>0</v>
      </c>
      <c r="F274" s="60">
        <f>'Raw (R$)'!F274/'Raw (U$)'!$AC$1</f>
        <v>0</v>
      </c>
      <c r="G274" s="60">
        <f>'Raw (R$)'!G274/'Raw (U$)'!$AC$1</f>
        <v>0</v>
      </c>
      <c r="H274" s="40">
        <f>'Raw (R$)'!H274/'Raw (U$)'!$AC$1</f>
        <v>0</v>
      </c>
      <c r="I274" s="40">
        <f>'Raw (R$)'!I274/'Raw (U$)'!$AC$1</f>
        <v>0</v>
      </c>
      <c r="J274" s="40">
        <f>'Raw (R$)'!J274/'Raw (U$)'!$AC$1</f>
        <v>0</v>
      </c>
      <c r="K274" s="40">
        <f>'Raw (R$)'!K274/'Raw (U$)'!$AC$1</f>
        <v>0</v>
      </c>
      <c r="L274" s="40">
        <f>'Raw (R$)'!L274/'Raw (U$)'!$AC$1</f>
        <v>11165.644171779142</v>
      </c>
      <c r="M274" s="40">
        <f>'Raw (R$)'!M274/'Raw (U$)'!$AC$1</f>
        <v>0</v>
      </c>
      <c r="N274" s="40">
        <f>'Raw (R$)'!N274/'Raw (U$)'!$AC$1</f>
        <v>0</v>
      </c>
      <c r="O274" s="40">
        <f>'Raw (R$)'!O274/'Raw (U$)'!$AC$1</f>
        <v>0</v>
      </c>
      <c r="P274" s="40">
        <f>'Raw (R$)'!P274/'Raw (U$)'!$AC$1</f>
        <v>184.04907975460125</v>
      </c>
      <c r="Q274" s="40">
        <f>'Raw (R$)'!Q274/'Raw (U$)'!$AC$1</f>
        <v>245.39877300613497</v>
      </c>
      <c r="R274" s="40">
        <f>'Raw (R$)'!R274/'Raw (U$)'!$AC$1</f>
        <v>0</v>
      </c>
      <c r="S274" s="40">
        <f>'Raw (R$)'!S274/'Raw (U$)'!$AC$1</f>
        <v>0</v>
      </c>
      <c r="T274" s="40">
        <f>'Raw (R$)'!T274/'Raw (U$)'!$AC$1</f>
        <v>0</v>
      </c>
      <c r="U274" s="40">
        <f>'Raw (R$)'!U274/'Raw (U$)'!$AC$1</f>
        <v>0</v>
      </c>
      <c r="V274" s="40">
        <f>'Raw (R$)'!V274/'Raw (U$)'!$AC$1</f>
        <v>0</v>
      </c>
      <c r="W274" s="40">
        <f>'Raw (R$)'!W274/'Raw (U$)'!$AC$1</f>
        <v>0</v>
      </c>
      <c r="X274" s="40">
        <f>'Raw (R$)'!X274/'Raw (U$)'!$AC$1</f>
        <v>0</v>
      </c>
      <c r="Y274" s="40">
        <f>'Raw (R$)'!Y274/'Raw (U$)'!$AC$1</f>
        <v>0</v>
      </c>
      <c r="Z274" s="40">
        <f>'Raw (R$)'!Z274/'Raw (U$)'!$AC$1</f>
        <v>3312.8834355828221</v>
      </c>
      <c r="AA274" s="40">
        <f>'Raw (R$)'!AA274/'Raw (U$)'!$AC$1</f>
        <v>14907.9754601227</v>
      </c>
      <c r="AB274" t="s">
        <v>70</v>
      </c>
    </row>
    <row r="275" spans="1:28" x14ac:dyDescent="0.2">
      <c r="A275" t="s">
        <v>70</v>
      </c>
      <c r="C275">
        <v>2</v>
      </c>
      <c r="D275">
        <v>1</v>
      </c>
      <c r="E275" s="40">
        <f>'Raw (R$)'!E275/'Raw (U$)'!$AC$1</f>
        <v>0</v>
      </c>
      <c r="F275" s="60">
        <f>'Raw (R$)'!F275/'Raw (U$)'!$AC$1</f>
        <v>0</v>
      </c>
      <c r="G275" s="60">
        <f>'Raw (R$)'!G275/'Raw (U$)'!$AC$1</f>
        <v>0</v>
      </c>
      <c r="H275" s="40">
        <f>'Raw (R$)'!H275/'Raw (U$)'!$AC$1</f>
        <v>0</v>
      </c>
      <c r="I275" s="40">
        <f>'Raw (R$)'!I275/'Raw (U$)'!$AC$1</f>
        <v>0</v>
      </c>
      <c r="J275" s="40">
        <f>'Raw (R$)'!J275/'Raw (U$)'!$AC$1</f>
        <v>0</v>
      </c>
      <c r="K275" s="40">
        <f>'Raw (R$)'!K275/'Raw (U$)'!$AC$1</f>
        <v>0</v>
      </c>
      <c r="L275" s="40">
        <f>'Raw (R$)'!L275/'Raw (U$)'!$AC$1</f>
        <v>12423.312883435583</v>
      </c>
      <c r="M275" s="40">
        <f>'Raw (R$)'!M275/'Raw (U$)'!$AC$1</f>
        <v>0</v>
      </c>
      <c r="N275" s="40">
        <f>'Raw (R$)'!N275/'Raw (U$)'!$AC$1</f>
        <v>0</v>
      </c>
      <c r="O275" s="40">
        <f>'Raw (R$)'!O275/'Raw (U$)'!$AC$1</f>
        <v>0</v>
      </c>
      <c r="P275" s="40">
        <f>'Raw (R$)'!P275/'Raw (U$)'!$AC$1</f>
        <v>3067.4846625766872</v>
      </c>
      <c r="Q275" s="40">
        <f>'Raw (R$)'!Q275/'Raw (U$)'!$AC$1</f>
        <v>361.9631901840491</v>
      </c>
      <c r="R275" s="40">
        <f>'Raw (R$)'!R275/'Raw (U$)'!$AC$1</f>
        <v>0</v>
      </c>
      <c r="S275" s="40">
        <f>'Raw (R$)'!S275/'Raw (U$)'!$AC$1</f>
        <v>0</v>
      </c>
      <c r="T275" s="40">
        <f>'Raw (R$)'!T275/'Raw (U$)'!$AC$1</f>
        <v>0</v>
      </c>
      <c r="U275" s="40">
        <f>'Raw (R$)'!U275/'Raw (U$)'!$AC$1</f>
        <v>0</v>
      </c>
      <c r="V275" s="40">
        <f>'Raw (R$)'!V275/'Raw (U$)'!$AC$1</f>
        <v>0</v>
      </c>
      <c r="W275" s="40">
        <f>'Raw (R$)'!W275/'Raw (U$)'!$AC$1</f>
        <v>0</v>
      </c>
      <c r="X275" s="40">
        <f>'Raw (R$)'!X275/'Raw (U$)'!$AC$1</f>
        <v>0</v>
      </c>
      <c r="Y275" s="40">
        <f>'Raw (R$)'!Y275/'Raw (U$)'!$AC$1</f>
        <v>0</v>
      </c>
      <c r="Z275" s="40">
        <f>'Raw (R$)'!Z275/'Raw (U$)'!$AC$1</f>
        <v>0</v>
      </c>
      <c r="AA275" s="40">
        <f>'Raw (R$)'!AA275/'Raw (U$)'!$AC$1</f>
        <v>15852.76073619632</v>
      </c>
      <c r="AB275" t="s">
        <v>70</v>
      </c>
    </row>
    <row r="276" spans="1:28" x14ac:dyDescent="0.2">
      <c r="A276" t="s">
        <v>70</v>
      </c>
      <c r="B276" t="s">
        <v>72</v>
      </c>
      <c r="C276">
        <v>2</v>
      </c>
      <c r="D276">
        <v>1</v>
      </c>
      <c r="E276" s="40">
        <f>'Raw (R$)'!E276/'Raw (U$)'!$AC$1</f>
        <v>0</v>
      </c>
      <c r="F276" s="60">
        <f>'Raw (R$)'!F276/'Raw (U$)'!$AC$1</f>
        <v>0</v>
      </c>
      <c r="G276" s="60">
        <f>'Raw (R$)'!G276/'Raw (U$)'!$AC$1</f>
        <v>0</v>
      </c>
      <c r="H276" s="40">
        <f>'Raw (R$)'!H276/'Raw (U$)'!$AC$1</f>
        <v>0</v>
      </c>
      <c r="I276" s="40">
        <f>'Raw (R$)'!I276/'Raw (U$)'!$AC$1</f>
        <v>0</v>
      </c>
      <c r="J276" s="40">
        <f>'Raw (R$)'!J276/'Raw (U$)'!$AC$1</f>
        <v>0</v>
      </c>
      <c r="K276" s="40">
        <f>'Raw (R$)'!K276/'Raw (U$)'!$AC$1</f>
        <v>0</v>
      </c>
      <c r="L276" s="40">
        <f>'Raw (R$)'!L276/'Raw (U$)'!$AC$1</f>
        <v>25766.871165644174</v>
      </c>
      <c r="M276" s="40">
        <f>'Raw (R$)'!M276/'Raw (U$)'!$AC$1</f>
        <v>0</v>
      </c>
      <c r="N276" s="40">
        <f>'Raw (R$)'!N276/'Raw (U$)'!$AC$1</f>
        <v>2760.7361963190187</v>
      </c>
      <c r="O276" s="40">
        <f>'Raw (R$)'!O276/'Raw (U$)'!$AC$1</f>
        <v>0</v>
      </c>
      <c r="P276" s="40">
        <f>'Raw (R$)'!P276/'Raw (U$)'!$AC$1</f>
        <v>644.17177914110437</v>
      </c>
      <c r="Q276" s="40">
        <f>'Raw (R$)'!Q276/'Raw (U$)'!$AC$1</f>
        <v>613.49693251533745</v>
      </c>
      <c r="R276" s="40">
        <f>'Raw (R$)'!R276/'Raw (U$)'!$AC$1</f>
        <v>0</v>
      </c>
      <c r="S276" s="40">
        <f>'Raw (R$)'!S276/'Raw (U$)'!$AC$1</f>
        <v>0</v>
      </c>
      <c r="T276" s="40">
        <f>'Raw (R$)'!T276/'Raw (U$)'!$AC$1</f>
        <v>0</v>
      </c>
      <c r="U276" s="40">
        <f>'Raw (R$)'!U276/'Raw (U$)'!$AC$1</f>
        <v>0</v>
      </c>
      <c r="V276" s="40">
        <f>'Raw (R$)'!V276/'Raw (U$)'!$AC$1</f>
        <v>0</v>
      </c>
      <c r="W276" s="40">
        <f>'Raw (R$)'!W276/'Raw (U$)'!$AC$1</f>
        <v>0</v>
      </c>
      <c r="X276" s="40">
        <f>'Raw (R$)'!X276/'Raw (U$)'!$AC$1</f>
        <v>0</v>
      </c>
      <c r="Y276" s="40">
        <f>'Raw (R$)'!Y276/'Raw (U$)'!$AC$1</f>
        <v>0</v>
      </c>
      <c r="Z276" s="40">
        <f>'Raw (R$)'!Z276/'Raw (U$)'!$AC$1</f>
        <v>0</v>
      </c>
      <c r="AA276" s="40">
        <f>'Raw (R$)'!AA276/'Raw (U$)'!$AC$1</f>
        <v>29785.276073619632</v>
      </c>
      <c r="AB276" t="s">
        <v>70</v>
      </c>
    </row>
    <row r="277" spans="1:28" x14ac:dyDescent="0.2">
      <c r="A277" t="s">
        <v>70</v>
      </c>
      <c r="B277" t="s">
        <v>72</v>
      </c>
      <c r="C277">
        <v>3</v>
      </c>
      <c r="D277">
        <v>1</v>
      </c>
      <c r="E277" s="40">
        <f>'Raw (R$)'!E277/'Raw (U$)'!$AC$1</f>
        <v>0</v>
      </c>
      <c r="F277" s="60">
        <f>'Raw (R$)'!F277/'Raw (U$)'!$AC$1</f>
        <v>0</v>
      </c>
      <c r="G277" s="60">
        <f>'Raw (R$)'!G277/'Raw (U$)'!$AC$1</f>
        <v>0</v>
      </c>
      <c r="H277" s="40">
        <f>'Raw (R$)'!H277/'Raw (U$)'!$AC$1</f>
        <v>0</v>
      </c>
      <c r="I277" s="40">
        <f>'Raw (R$)'!I277/'Raw (U$)'!$AC$1</f>
        <v>0</v>
      </c>
      <c r="J277" s="40">
        <f>'Raw (R$)'!J277/'Raw (U$)'!$AC$1</f>
        <v>0</v>
      </c>
      <c r="K277" s="40">
        <f>'Raw (R$)'!K277/'Raw (U$)'!$AC$1</f>
        <v>0</v>
      </c>
      <c r="L277" s="40">
        <f>'Raw (R$)'!L277/'Raw (U$)'!$AC$1</f>
        <v>43251.533742331289</v>
      </c>
      <c r="M277" s="40">
        <f>'Raw (R$)'!M277/'Raw (U$)'!$AC$1</f>
        <v>0</v>
      </c>
      <c r="N277" s="40">
        <f>'Raw (R$)'!N277/'Raw (U$)'!$AC$1</f>
        <v>0</v>
      </c>
      <c r="O277" s="40">
        <f>'Raw (R$)'!O277/'Raw (U$)'!$AC$1</f>
        <v>23926.380368098162</v>
      </c>
      <c r="P277" s="40">
        <f>'Raw (R$)'!P277/'Raw (U$)'!$AC$1</f>
        <v>0</v>
      </c>
      <c r="Q277" s="40">
        <f>'Raw (R$)'!Q277/'Raw (U$)'!$AC$1</f>
        <v>4601.2269938650306</v>
      </c>
      <c r="R277" s="40">
        <f>'Raw (R$)'!R277/'Raw (U$)'!$AC$1</f>
        <v>0</v>
      </c>
      <c r="S277" s="40">
        <f>'Raw (R$)'!S277/'Raw (U$)'!$AC$1</f>
        <v>0</v>
      </c>
      <c r="T277" s="40">
        <f>'Raw (R$)'!T277/'Raw (U$)'!$AC$1</f>
        <v>0</v>
      </c>
      <c r="U277" s="40">
        <f>'Raw (R$)'!U277/'Raw (U$)'!$AC$1</f>
        <v>0</v>
      </c>
      <c r="V277" s="40">
        <f>'Raw (R$)'!V277/'Raw (U$)'!$AC$1</f>
        <v>0</v>
      </c>
      <c r="W277" s="40">
        <f>'Raw (R$)'!W277/'Raw (U$)'!$AC$1</f>
        <v>0</v>
      </c>
      <c r="X277" s="40">
        <f>'Raw (R$)'!X277/'Raw (U$)'!$AC$1</f>
        <v>0</v>
      </c>
      <c r="Y277" s="40">
        <f>'Raw (R$)'!Y277/'Raw (U$)'!$AC$1</f>
        <v>6149.693251533743</v>
      </c>
      <c r="Z277" s="40">
        <f>'Raw (R$)'!Z277/'Raw (U$)'!$AC$1</f>
        <v>0</v>
      </c>
      <c r="AA277" s="40">
        <f>'Raw (R$)'!AA277/'Raw (U$)'!$AC$1</f>
        <v>77928.834355828221</v>
      </c>
      <c r="AB277" t="s">
        <v>70</v>
      </c>
    </row>
    <row r="278" spans="1:28" x14ac:dyDescent="0.2">
      <c r="A278" t="s">
        <v>70</v>
      </c>
      <c r="B278" t="s">
        <v>72</v>
      </c>
      <c r="C278">
        <v>7</v>
      </c>
      <c r="D278">
        <v>1</v>
      </c>
      <c r="E278" s="40">
        <f>'Raw (R$)'!E278/'Raw (U$)'!$AC$1</f>
        <v>0</v>
      </c>
      <c r="F278" s="60">
        <f>'Raw (R$)'!F278/'Raw (U$)'!$AC$1</f>
        <v>0</v>
      </c>
      <c r="G278" s="60">
        <f>'Raw (R$)'!G278/'Raw (U$)'!$AC$1</f>
        <v>0</v>
      </c>
      <c r="H278" s="40">
        <f>'Raw (R$)'!H278/'Raw (U$)'!$AC$1</f>
        <v>0</v>
      </c>
      <c r="I278" s="40">
        <f>'Raw (R$)'!I278/'Raw (U$)'!$AC$1</f>
        <v>0</v>
      </c>
      <c r="J278" s="40">
        <f>'Raw (R$)'!J278/'Raw (U$)'!$AC$1</f>
        <v>0</v>
      </c>
      <c r="K278" s="40">
        <f>'Raw (R$)'!K278/'Raw (U$)'!$AC$1</f>
        <v>0</v>
      </c>
      <c r="L278" s="40">
        <f>'Raw (R$)'!L278/'Raw (U$)'!$AC$1</f>
        <v>15950.920245398775</v>
      </c>
      <c r="M278" s="40">
        <f>'Raw (R$)'!M278/'Raw (U$)'!$AC$1</f>
        <v>0</v>
      </c>
      <c r="N278" s="40">
        <f>'Raw (R$)'!N278/'Raw (U$)'!$AC$1</f>
        <v>0</v>
      </c>
      <c r="O278" s="40">
        <f>'Raw (R$)'!O278/'Raw (U$)'!$AC$1</f>
        <v>460.12269938650309</v>
      </c>
      <c r="P278" s="40">
        <f>'Raw (R$)'!P278/'Raw (U$)'!$AC$1</f>
        <v>1196.3190184049081</v>
      </c>
      <c r="Q278" s="40">
        <f>'Raw (R$)'!Q278/'Raw (U$)'!$AC$1</f>
        <v>1533.7423312883436</v>
      </c>
      <c r="R278" s="40">
        <f>'Raw (R$)'!R278/'Raw (U$)'!$AC$1</f>
        <v>0</v>
      </c>
      <c r="S278" s="40">
        <f>'Raw (R$)'!S278/'Raw (U$)'!$AC$1</f>
        <v>0</v>
      </c>
      <c r="T278" s="40">
        <f>'Raw (R$)'!T278/'Raw (U$)'!$AC$1</f>
        <v>0</v>
      </c>
      <c r="U278" s="40">
        <f>'Raw (R$)'!U278/'Raw (U$)'!$AC$1</f>
        <v>0</v>
      </c>
      <c r="V278" s="40">
        <f>'Raw (R$)'!V278/'Raw (U$)'!$AC$1</f>
        <v>0</v>
      </c>
      <c r="W278" s="40">
        <f>'Raw (R$)'!W278/'Raw (U$)'!$AC$1</f>
        <v>0</v>
      </c>
      <c r="X278" s="40">
        <f>'Raw (R$)'!X278/'Raw (U$)'!$AC$1</f>
        <v>153.37423312883436</v>
      </c>
      <c r="Y278" s="40">
        <f>'Raw (R$)'!Y278/'Raw (U$)'!$AC$1</f>
        <v>3074.8466257668715</v>
      </c>
      <c r="Z278" s="40">
        <f>'Raw (R$)'!Z278/'Raw (U$)'!$AC$1</f>
        <v>0</v>
      </c>
      <c r="AA278" s="40">
        <f>'Raw (R$)'!AA278/'Raw (U$)'!$AC$1</f>
        <v>22369.325153374233</v>
      </c>
      <c r="AB278" t="s">
        <v>70</v>
      </c>
    </row>
    <row r="279" spans="1:28" x14ac:dyDescent="0.2">
      <c r="A279" t="s">
        <v>70</v>
      </c>
      <c r="B279" t="s">
        <v>72</v>
      </c>
      <c r="C279">
        <v>4</v>
      </c>
      <c r="D279">
        <v>1</v>
      </c>
      <c r="E279" s="40">
        <f>'Raw (R$)'!E279/'Raw (U$)'!$AC$1</f>
        <v>0</v>
      </c>
      <c r="F279" s="60">
        <f>'Raw (R$)'!F279/'Raw (U$)'!$AC$1</f>
        <v>0</v>
      </c>
      <c r="G279" s="60">
        <f>'Raw (R$)'!G279/'Raw (U$)'!$AC$1</f>
        <v>0</v>
      </c>
      <c r="H279" s="40">
        <f>'Raw (R$)'!H279/'Raw (U$)'!$AC$1</f>
        <v>0</v>
      </c>
      <c r="I279" s="40">
        <f>'Raw (R$)'!I279/'Raw (U$)'!$AC$1</f>
        <v>0</v>
      </c>
      <c r="J279" s="40">
        <f>'Raw (R$)'!J279/'Raw (U$)'!$AC$1</f>
        <v>0</v>
      </c>
      <c r="K279" s="40">
        <f>'Raw (R$)'!K279/'Raw (U$)'!$AC$1</f>
        <v>0</v>
      </c>
      <c r="L279" s="40">
        <f>'Raw (R$)'!L279/'Raw (U$)'!$AC$1</f>
        <v>47852.760736196324</v>
      </c>
      <c r="M279" s="40">
        <f>'Raw (R$)'!M279/'Raw (U$)'!$AC$1</f>
        <v>0</v>
      </c>
      <c r="N279" s="40">
        <f>'Raw (R$)'!N279/'Raw (U$)'!$AC$1</f>
        <v>0</v>
      </c>
      <c r="O279" s="40">
        <f>'Raw (R$)'!O279/'Raw (U$)'!$AC$1</f>
        <v>6134.9693251533745</v>
      </c>
      <c r="P279" s="40">
        <f>'Raw (R$)'!P279/'Raw (U$)'!$AC$1</f>
        <v>5981.5950920245405</v>
      </c>
      <c r="Q279" s="40">
        <f>'Raw (R$)'!Q279/'Raw (U$)'!$AC$1</f>
        <v>2822.0858895705524</v>
      </c>
      <c r="R279" s="40">
        <f>'Raw (R$)'!R279/'Raw (U$)'!$AC$1</f>
        <v>0</v>
      </c>
      <c r="S279" s="40">
        <f>'Raw (R$)'!S279/'Raw (U$)'!$AC$1</f>
        <v>0</v>
      </c>
      <c r="T279" s="40">
        <f>'Raw (R$)'!T279/'Raw (U$)'!$AC$1</f>
        <v>0</v>
      </c>
      <c r="U279" s="40">
        <f>'Raw (R$)'!U279/'Raw (U$)'!$AC$1</f>
        <v>0</v>
      </c>
      <c r="V279" s="40">
        <f>'Raw (R$)'!V279/'Raw (U$)'!$AC$1</f>
        <v>0</v>
      </c>
      <c r="W279" s="40">
        <f>'Raw (R$)'!W279/'Raw (U$)'!$AC$1</f>
        <v>0</v>
      </c>
      <c r="X279" s="40">
        <f>'Raw (R$)'!X279/'Raw (U$)'!$AC$1</f>
        <v>0</v>
      </c>
      <c r="Y279" s="40">
        <f>'Raw (R$)'!Y279/'Raw (U$)'!$AC$1</f>
        <v>6149.693251533743</v>
      </c>
      <c r="Z279" s="40">
        <f>'Raw (R$)'!Z279/'Raw (U$)'!$AC$1</f>
        <v>0</v>
      </c>
      <c r="AA279" s="40">
        <f>'Raw (R$)'!AA279/'Raw (U$)'!$AC$1</f>
        <v>68941.104294478529</v>
      </c>
      <c r="AB279" t="s">
        <v>70</v>
      </c>
    </row>
    <row r="280" spans="1:28" x14ac:dyDescent="0.2">
      <c r="A280" t="s">
        <v>70</v>
      </c>
      <c r="B280" t="s">
        <v>72</v>
      </c>
      <c r="C280">
        <v>4</v>
      </c>
      <c r="D280">
        <v>1</v>
      </c>
      <c r="E280" s="40">
        <f>'Raw (R$)'!E280/'Raw (U$)'!$AC$1</f>
        <v>0</v>
      </c>
      <c r="F280" s="60">
        <f>'Raw (R$)'!F280/'Raw (U$)'!$AC$1</f>
        <v>0</v>
      </c>
      <c r="G280" s="60">
        <f>'Raw (R$)'!G280/'Raw (U$)'!$AC$1</f>
        <v>0</v>
      </c>
      <c r="H280" s="40">
        <f>'Raw (R$)'!H280/'Raw (U$)'!$AC$1</f>
        <v>0</v>
      </c>
      <c r="I280" s="40">
        <f>'Raw (R$)'!I280/'Raw (U$)'!$AC$1</f>
        <v>0</v>
      </c>
      <c r="J280" s="40">
        <f>'Raw (R$)'!J280/'Raw (U$)'!$AC$1</f>
        <v>0</v>
      </c>
      <c r="K280" s="40">
        <f>'Raw (R$)'!K280/'Raw (U$)'!$AC$1</f>
        <v>0</v>
      </c>
      <c r="L280" s="40">
        <f>'Raw (R$)'!L280/'Raw (U$)'!$AC$1</f>
        <v>14355.828220858897</v>
      </c>
      <c r="M280" s="40">
        <f>'Raw (R$)'!M280/'Raw (U$)'!$AC$1</f>
        <v>0</v>
      </c>
      <c r="N280" s="40">
        <f>'Raw (R$)'!N280/'Raw (U$)'!$AC$1</f>
        <v>552.14723926380373</v>
      </c>
      <c r="O280" s="40">
        <f>'Raw (R$)'!O280/'Raw (U$)'!$AC$1</f>
        <v>0</v>
      </c>
      <c r="P280" s="40">
        <f>'Raw (R$)'!P280/'Raw (U$)'!$AC$1</f>
        <v>0</v>
      </c>
      <c r="Q280" s="40">
        <f>'Raw (R$)'!Q280/'Raw (U$)'!$AC$1</f>
        <v>0</v>
      </c>
      <c r="R280" s="40">
        <f>'Raw (R$)'!R280/'Raw (U$)'!$AC$1</f>
        <v>0</v>
      </c>
      <c r="S280" s="40">
        <f>'Raw (R$)'!S280/'Raw (U$)'!$AC$1</f>
        <v>0</v>
      </c>
      <c r="T280" s="40">
        <f>'Raw (R$)'!T280/'Raw (U$)'!$AC$1</f>
        <v>0</v>
      </c>
      <c r="U280" s="40">
        <f>'Raw (R$)'!U280/'Raw (U$)'!$AC$1</f>
        <v>0</v>
      </c>
      <c r="V280" s="40">
        <f>'Raw (R$)'!V280/'Raw (U$)'!$AC$1</f>
        <v>0</v>
      </c>
      <c r="W280" s="40">
        <f>'Raw (R$)'!W280/'Raw (U$)'!$AC$1</f>
        <v>0</v>
      </c>
      <c r="X280" s="40">
        <f>'Raw (R$)'!X280/'Raw (U$)'!$AC$1</f>
        <v>0</v>
      </c>
      <c r="Y280" s="40">
        <f>'Raw (R$)'!Y280/'Raw (U$)'!$AC$1</f>
        <v>0</v>
      </c>
      <c r="Z280" s="40">
        <f>'Raw (R$)'!Z280/'Raw (U$)'!$AC$1</f>
        <v>0</v>
      </c>
      <c r="AA280" s="40">
        <f>'Raw (R$)'!AA280/'Raw (U$)'!$AC$1</f>
        <v>14907.9754601227</v>
      </c>
      <c r="AB280" t="s">
        <v>70</v>
      </c>
    </row>
    <row r="281" spans="1:28" x14ac:dyDescent="0.2">
      <c r="A281" t="s">
        <v>70</v>
      </c>
      <c r="B281" t="s">
        <v>73</v>
      </c>
      <c r="C281">
        <v>4</v>
      </c>
      <c r="D281">
        <v>1</v>
      </c>
      <c r="E281" s="40">
        <f>'Raw (R$)'!E281/'Raw (U$)'!$AC$1</f>
        <v>0</v>
      </c>
      <c r="F281" s="60">
        <f>'Raw (R$)'!F281/'Raw (U$)'!$AC$1</f>
        <v>0</v>
      </c>
      <c r="G281" s="60">
        <f>'Raw (R$)'!G281/'Raw (U$)'!$AC$1</f>
        <v>0</v>
      </c>
      <c r="H281" s="40">
        <f>'Raw (R$)'!H281/'Raw (U$)'!$AC$1</f>
        <v>0</v>
      </c>
      <c r="I281" s="40">
        <f>'Raw (R$)'!I281/'Raw (U$)'!$AC$1</f>
        <v>0</v>
      </c>
      <c r="J281" s="40">
        <f>'Raw (R$)'!J281/'Raw (U$)'!$AC$1</f>
        <v>0</v>
      </c>
      <c r="K281" s="40">
        <f>'Raw (R$)'!K281/'Raw (U$)'!$AC$1</f>
        <v>0</v>
      </c>
      <c r="L281" s="40">
        <f>'Raw (R$)'!L281/'Raw (U$)'!$AC$1</f>
        <v>8282.2085889570553</v>
      </c>
      <c r="M281" s="40">
        <f>'Raw (R$)'!M281/'Raw (U$)'!$AC$1</f>
        <v>0</v>
      </c>
      <c r="N281" s="40">
        <f>'Raw (R$)'!N281/'Raw (U$)'!$AC$1</f>
        <v>107.36196319018406</v>
      </c>
      <c r="O281" s="40">
        <f>'Raw (R$)'!O281/'Raw (U$)'!$AC$1</f>
        <v>0</v>
      </c>
      <c r="P281" s="40">
        <f>'Raw (R$)'!P281/'Raw (U$)'!$AC$1</f>
        <v>590.49079754601235</v>
      </c>
      <c r="Q281" s="40">
        <f>'Raw (R$)'!Q281/'Raw (U$)'!$AC$1</f>
        <v>613.49693251533745</v>
      </c>
      <c r="R281" s="40">
        <f>'Raw (R$)'!R281/'Raw (U$)'!$AC$1</f>
        <v>0</v>
      </c>
      <c r="S281" s="40">
        <f>'Raw (R$)'!S281/'Raw (U$)'!$AC$1</f>
        <v>0</v>
      </c>
      <c r="T281" s="40">
        <f>'Raw (R$)'!T281/'Raw (U$)'!$AC$1</f>
        <v>0</v>
      </c>
      <c r="U281" s="40">
        <f>'Raw (R$)'!U281/'Raw (U$)'!$AC$1</f>
        <v>0</v>
      </c>
      <c r="V281" s="40">
        <f>'Raw (R$)'!V281/'Raw (U$)'!$AC$1</f>
        <v>0</v>
      </c>
      <c r="W281" s="40">
        <f>'Raw (R$)'!W281/'Raw (U$)'!$AC$1</f>
        <v>0</v>
      </c>
      <c r="X281" s="40">
        <f>'Raw (R$)'!X281/'Raw (U$)'!$AC$1</f>
        <v>257.66871165644176</v>
      </c>
      <c r="Y281" s="40">
        <f>'Raw (R$)'!Y281/'Raw (U$)'!$AC$1</f>
        <v>0</v>
      </c>
      <c r="Z281" s="40">
        <f>'Raw (R$)'!Z281/'Raw (U$)'!$AC$1</f>
        <v>0</v>
      </c>
      <c r="AA281" s="40">
        <f>'Raw (R$)'!AA281/'Raw (U$)'!$AC$1</f>
        <v>9851.2269938650315</v>
      </c>
      <c r="AB281" t="s">
        <v>70</v>
      </c>
    </row>
    <row r="282" spans="1:28" x14ac:dyDescent="0.2">
      <c r="A282" t="s">
        <v>70</v>
      </c>
      <c r="B282" t="s">
        <v>72</v>
      </c>
      <c r="C282">
        <v>3</v>
      </c>
      <c r="D282">
        <v>0</v>
      </c>
      <c r="E282" s="40">
        <f>'Raw (R$)'!E282/'Raw (U$)'!$AC$1</f>
        <v>0</v>
      </c>
      <c r="F282" s="60">
        <f>'Raw (R$)'!F282/'Raw (U$)'!$AC$1</f>
        <v>0</v>
      </c>
      <c r="G282" s="60">
        <f>'Raw (R$)'!G282/'Raw (U$)'!$AC$1</f>
        <v>0</v>
      </c>
      <c r="H282" s="40">
        <f>'Raw (R$)'!H282/'Raw (U$)'!$AC$1</f>
        <v>0</v>
      </c>
      <c r="I282" s="40">
        <f>'Raw (R$)'!I282/'Raw (U$)'!$AC$1</f>
        <v>0</v>
      </c>
      <c r="J282" s="40">
        <f>'Raw (R$)'!J282/'Raw (U$)'!$AC$1</f>
        <v>0</v>
      </c>
      <c r="K282" s="40">
        <f>'Raw (R$)'!K282/'Raw (U$)'!$AC$1</f>
        <v>0</v>
      </c>
      <c r="L282" s="40">
        <f>'Raw (R$)'!L282/'Raw (U$)'!$AC$1</f>
        <v>0</v>
      </c>
      <c r="M282" s="40">
        <f>'Raw (R$)'!M282/'Raw (U$)'!$AC$1</f>
        <v>0</v>
      </c>
      <c r="N282" s="40">
        <f>'Raw (R$)'!N282/'Raw (U$)'!$AC$1</f>
        <v>0</v>
      </c>
      <c r="O282" s="40">
        <f>'Raw (R$)'!O282/'Raw (U$)'!$AC$1</f>
        <v>0</v>
      </c>
      <c r="P282" s="40">
        <f>'Raw (R$)'!P282/'Raw (U$)'!$AC$1</f>
        <v>0</v>
      </c>
      <c r="Q282" s="40">
        <f>'Raw (R$)'!Q282/'Raw (U$)'!$AC$1</f>
        <v>0</v>
      </c>
      <c r="R282" s="40">
        <f>'Raw (R$)'!R282/'Raw (U$)'!$AC$1</f>
        <v>0</v>
      </c>
      <c r="S282" s="40">
        <f>'Raw (R$)'!S282/'Raw (U$)'!$AC$1</f>
        <v>0</v>
      </c>
      <c r="T282" s="40">
        <f>'Raw (R$)'!T282/'Raw (U$)'!$AC$1</f>
        <v>0</v>
      </c>
      <c r="U282" s="40">
        <f>'Raw (R$)'!U282/'Raw (U$)'!$AC$1</f>
        <v>0</v>
      </c>
      <c r="V282" s="40">
        <f>'Raw (R$)'!V282/'Raw (U$)'!$AC$1</f>
        <v>0</v>
      </c>
      <c r="W282" s="40">
        <f>'Raw (R$)'!W282/'Raw (U$)'!$AC$1</f>
        <v>0</v>
      </c>
      <c r="X282" s="40">
        <f>'Raw (R$)'!X282/'Raw (U$)'!$AC$1</f>
        <v>110.42944785276075</v>
      </c>
      <c r="Y282" s="40">
        <f>'Raw (R$)'!Y282/'Raw (U$)'!$AC$1</f>
        <v>0</v>
      </c>
      <c r="Z282" s="40">
        <f>'Raw (R$)'!Z282/'Raw (U$)'!$AC$1</f>
        <v>3680.9815950920247</v>
      </c>
      <c r="AA282" s="40">
        <f>'Raw (R$)'!AA282/'Raw (U$)'!$AC$1</f>
        <v>3791.4110429447855</v>
      </c>
      <c r="AB282" t="s">
        <v>70</v>
      </c>
    </row>
    <row r="283" spans="1:28" x14ac:dyDescent="0.2">
      <c r="A283" t="s">
        <v>70</v>
      </c>
      <c r="B283" t="s">
        <v>72</v>
      </c>
      <c r="C283">
        <v>6</v>
      </c>
      <c r="D283">
        <v>0</v>
      </c>
      <c r="E283" s="40">
        <f>'Raw (R$)'!E283/'Raw (U$)'!$AC$1</f>
        <v>0</v>
      </c>
      <c r="F283" s="60">
        <f>'Raw (R$)'!F283/'Raw (U$)'!$AC$1</f>
        <v>0</v>
      </c>
      <c r="G283" s="60">
        <f>'Raw (R$)'!G283/'Raw (U$)'!$AC$1</f>
        <v>0</v>
      </c>
      <c r="H283" s="40">
        <f>'Raw (R$)'!H283/'Raw (U$)'!$AC$1</f>
        <v>0</v>
      </c>
      <c r="I283" s="40">
        <f>'Raw (R$)'!I283/'Raw (U$)'!$AC$1</f>
        <v>0</v>
      </c>
      <c r="J283" s="40">
        <f>'Raw (R$)'!J283/'Raw (U$)'!$AC$1</f>
        <v>0</v>
      </c>
      <c r="K283" s="40">
        <f>'Raw (R$)'!K283/'Raw (U$)'!$AC$1</f>
        <v>0</v>
      </c>
      <c r="L283" s="40">
        <f>'Raw (R$)'!L283/'Raw (U$)'!$AC$1</f>
        <v>0</v>
      </c>
      <c r="M283" s="40">
        <f>'Raw (R$)'!M283/'Raw (U$)'!$AC$1</f>
        <v>0</v>
      </c>
      <c r="N283" s="40">
        <f>'Raw (R$)'!N283/'Raw (U$)'!$AC$1</f>
        <v>0</v>
      </c>
      <c r="O283" s="40">
        <f>'Raw (R$)'!O283/'Raw (U$)'!$AC$1</f>
        <v>0</v>
      </c>
      <c r="P283" s="40">
        <f>'Raw (R$)'!P283/'Raw (U$)'!$AC$1</f>
        <v>0</v>
      </c>
      <c r="Q283" s="40">
        <f>'Raw (R$)'!Q283/'Raw (U$)'!$AC$1</f>
        <v>0</v>
      </c>
      <c r="R283" s="40">
        <f>'Raw (R$)'!R283/'Raw (U$)'!$AC$1</f>
        <v>0</v>
      </c>
      <c r="S283" s="40">
        <f>'Raw (R$)'!S283/'Raw (U$)'!$AC$1</f>
        <v>0</v>
      </c>
      <c r="T283" s="40">
        <f>'Raw (R$)'!T283/'Raw (U$)'!$AC$1</f>
        <v>0</v>
      </c>
      <c r="U283" s="40">
        <f>'Raw (R$)'!U283/'Raw (U$)'!$AC$1</f>
        <v>0</v>
      </c>
      <c r="V283" s="40">
        <f>'Raw (R$)'!V283/'Raw (U$)'!$AC$1</f>
        <v>0</v>
      </c>
      <c r="W283" s="40">
        <f>'Raw (R$)'!W283/'Raw (U$)'!$AC$1</f>
        <v>0</v>
      </c>
      <c r="X283" s="40">
        <f>'Raw (R$)'!X283/'Raw (U$)'!$AC$1</f>
        <v>0</v>
      </c>
      <c r="Y283" s="40">
        <f>'Raw (R$)'!Y283/'Raw (U$)'!$AC$1</f>
        <v>3239.2638036809817</v>
      </c>
      <c r="Z283" s="40">
        <f>'Raw (R$)'!Z283/'Raw (U$)'!$AC$1</f>
        <v>1104.2944785276075</v>
      </c>
      <c r="AA283" s="40">
        <f>'Raw (R$)'!AA283/'Raw (U$)'!$AC$1</f>
        <v>4343.5582822085889</v>
      </c>
      <c r="AB283" t="s">
        <v>70</v>
      </c>
    </row>
    <row r="284" spans="1:28" x14ac:dyDescent="0.2">
      <c r="A284" t="s">
        <v>70</v>
      </c>
      <c r="B284" t="s">
        <v>72</v>
      </c>
      <c r="C284">
        <v>2</v>
      </c>
      <c r="D284">
        <v>0</v>
      </c>
      <c r="E284" s="40">
        <f>'Raw (R$)'!E284/'Raw (U$)'!$AC$1</f>
        <v>0</v>
      </c>
      <c r="F284" s="60">
        <f>'Raw (R$)'!F284/'Raw (U$)'!$AC$1</f>
        <v>0</v>
      </c>
      <c r="G284" s="60">
        <f>'Raw (R$)'!G284/'Raw (U$)'!$AC$1</f>
        <v>0</v>
      </c>
      <c r="H284" s="40">
        <f>'Raw (R$)'!H284/'Raw (U$)'!$AC$1</f>
        <v>0</v>
      </c>
      <c r="I284" s="40">
        <f>'Raw (R$)'!I284/'Raw (U$)'!$AC$1</f>
        <v>0</v>
      </c>
      <c r="J284" s="40">
        <f>'Raw (R$)'!J284/'Raw (U$)'!$AC$1</f>
        <v>0</v>
      </c>
      <c r="K284" s="40">
        <f>'Raw (R$)'!K284/'Raw (U$)'!$AC$1</f>
        <v>0</v>
      </c>
      <c r="L284" s="40">
        <f>'Raw (R$)'!L284/'Raw (U$)'!$AC$1</f>
        <v>6901.8404907975464</v>
      </c>
      <c r="M284" s="40">
        <f>'Raw (R$)'!M284/'Raw (U$)'!$AC$1</f>
        <v>0</v>
      </c>
      <c r="N284" s="40">
        <f>'Raw (R$)'!N284/'Raw (U$)'!$AC$1</f>
        <v>0</v>
      </c>
      <c r="O284" s="40">
        <f>'Raw (R$)'!O284/'Raw (U$)'!$AC$1</f>
        <v>0</v>
      </c>
      <c r="P284" s="40">
        <f>'Raw (R$)'!P284/'Raw (U$)'!$AC$1</f>
        <v>0</v>
      </c>
      <c r="Q284" s="40">
        <f>'Raw (R$)'!Q284/'Raw (U$)'!$AC$1</f>
        <v>0</v>
      </c>
      <c r="R284" s="40">
        <f>'Raw (R$)'!R284/'Raw (U$)'!$AC$1</f>
        <v>0</v>
      </c>
      <c r="S284" s="40">
        <f>'Raw (R$)'!S284/'Raw (U$)'!$AC$1</f>
        <v>0</v>
      </c>
      <c r="T284" s="40">
        <f>'Raw (R$)'!T284/'Raw (U$)'!$AC$1</f>
        <v>0</v>
      </c>
      <c r="U284" s="40">
        <f>'Raw (R$)'!U284/'Raw (U$)'!$AC$1</f>
        <v>0</v>
      </c>
      <c r="V284" s="40">
        <f>'Raw (R$)'!V284/'Raw (U$)'!$AC$1</f>
        <v>0</v>
      </c>
      <c r="W284" s="40">
        <f>'Raw (R$)'!W284/'Raw (U$)'!$AC$1</f>
        <v>0</v>
      </c>
      <c r="X284" s="40">
        <f>'Raw (R$)'!X284/'Raw (U$)'!$AC$1</f>
        <v>0</v>
      </c>
      <c r="Y284" s="40">
        <f>'Raw (R$)'!Y284/'Raw (U$)'!$AC$1</f>
        <v>0</v>
      </c>
      <c r="Z284" s="40">
        <f>'Raw (R$)'!Z284/'Raw (U$)'!$AC$1</f>
        <v>0</v>
      </c>
      <c r="AA284" s="40">
        <f>'Raw (R$)'!AA284/'Raw (U$)'!$AC$1</f>
        <v>6901.8404907975464</v>
      </c>
      <c r="AB284" t="s">
        <v>70</v>
      </c>
    </row>
    <row r="285" spans="1:28" x14ac:dyDescent="0.2">
      <c r="A285" t="s">
        <v>70</v>
      </c>
      <c r="B285" t="s">
        <v>72</v>
      </c>
      <c r="C285">
        <v>5</v>
      </c>
      <c r="D285">
        <v>0</v>
      </c>
      <c r="E285" s="40">
        <f>'Raw (R$)'!E285/'Raw (U$)'!$AC$1</f>
        <v>0</v>
      </c>
      <c r="F285" s="60">
        <f>'Raw (R$)'!F285/'Raw (U$)'!$AC$1</f>
        <v>0</v>
      </c>
      <c r="G285" s="60">
        <f>'Raw (R$)'!G285/'Raw (U$)'!$AC$1</f>
        <v>0</v>
      </c>
      <c r="H285" s="40">
        <f>'Raw (R$)'!H285/'Raw (U$)'!$AC$1</f>
        <v>0</v>
      </c>
      <c r="I285" s="40">
        <f>'Raw (R$)'!I285/'Raw (U$)'!$AC$1</f>
        <v>0</v>
      </c>
      <c r="J285" s="40">
        <f>'Raw (R$)'!J285/'Raw (U$)'!$AC$1</f>
        <v>0</v>
      </c>
      <c r="K285" s="40">
        <f>'Raw (R$)'!K285/'Raw (U$)'!$AC$1</f>
        <v>0</v>
      </c>
      <c r="L285" s="40">
        <f>'Raw (R$)'!L285/'Raw (U$)'!$AC$1</f>
        <v>0</v>
      </c>
      <c r="M285" s="40">
        <f>'Raw (R$)'!M285/'Raw (U$)'!$AC$1</f>
        <v>0</v>
      </c>
      <c r="N285" s="40">
        <f>'Raw (R$)'!N285/'Raw (U$)'!$AC$1</f>
        <v>0</v>
      </c>
      <c r="O285" s="40">
        <f>'Raw (R$)'!O285/'Raw (U$)'!$AC$1</f>
        <v>0</v>
      </c>
      <c r="P285" s="40">
        <f>'Raw (R$)'!P285/'Raw (U$)'!$AC$1</f>
        <v>0</v>
      </c>
      <c r="Q285" s="40">
        <f>'Raw (R$)'!Q285/'Raw (U$)'!$AC$1</f>
        <v>0</v>
      </c>
      <c r="R285" s="40">
        <f>'Raw (R$)'!R285/'Raw (U$)'!$AC$1</f>
        <v>0</v>
      </c>
      <c r="S285" s="40">
        <f>'Raw (R$)'!S285/'Raw (U$)'!$AC$1</f>
        <v>0</v>
      </c>
      <c r="T285" s="40">
        <f>'Raw (R$)'!T285/'Raw (U$)'!$AC$1</f>
        <v>0</v>
      </c>
      <c r="U285" s="40">
        <f>'Raw (R$)'!U285/'Raw (U$)'!$AC$1</f>
        <v>0</v>
      </c>
      <c r="V285" s="40">
        <f>'Raw (R$)'!V285/'Raw (U$)'!$AC$1</f>
        <v>0</v>
      </c>
      <c r="W285" s="40">
        <f>'Raw (R$)'!W285/'Raw (U$)'!$AC$1</f>
        <v>0</v>
      </c>
      <c r="X285" s="40">
        <f>'Raw (R$)'!X285/'Raw (U$)'!$AC$1</f>
        <v>0</v>
      </c>
      <c r="Y285" s="40">
        <f>'Raw (R$)'!Y285/'Raw (U$)'!$AC$1</f>
        <v>3239.2638036809817</v>
      </c>
      <c r="Z285" s="40">
        <f>'Raw (R$)'!Z285/'Raw (U$)'!$AC$1</f>
        <v>0</v>
      </c>
      <c r="AA285" s="40">
        <f>'Raw (R$)'!AA285/'Raw (U$)'!$AC$1</f>
        <v>3239.2638036809817</v>
      </c>
      <c r="AB285" t="s">
        <v>70</v>
      </c>
    </row>
    <row r="286" spans="1:28" x14ac:dyDescent="0.2">
      <c r="A286" t="s">
        <v>70</v>
      </c>
      <c r="B286" t="s">
        <v>72</v>
      </c>
      <c r="C286">
        <v>7</v>
      </c>
      <c r="D286">
        <v>0</v>
      </c>
      <c r="E286" s="40">
        <f>'Raw (R$)'!E286/'Raw (U$)'!$AC$1</f>
        <v>0</v>
      </c>
      <c r="F286" s="60">
        <f>'Raw (R$)'!F286/'Raw (U$)'!$AC$1</f>
        <v>0</v>
      </c>
      <c r="G286" s="60">
        <f>'Raw (R$)'!G286/'Raw (U$)'!$AC$1</f>
        <v>0</v>
      </c>
      <c r="H286" s="40">
        <f>'Raw (R$)'!H286/'Raw (U$)'!$AC$1</f>
        <v>0</v>
      </c>
      <c r="I286" s="40">
        <f>'Raw (R$)'!I286/'Raw (U$)'!$AC$1</f>
        <v>0</v>
      </c>
      <c r="J286" s="40">
        <f>'Raw (R$)'!J286/'Raw (U$)'!$AC$1</f>
        <v>0</v>
      </c>
      <c r="K286" s="40">
        <f>'Raw (R$)'!K286/'Raw (U$)'!$AC$1</f>
        <v>0</v>
      </c>
      <c r="L286" s="40">
        <f>'Raw (R$)'!L286/'Raw (U$)'!$AC$1</f>
        <v>0</v>
      </c>
      <c r="M286" s="40">
        <f>'Raw (R$)'!M286/'Raw (U$)'!$AC$1</f>
        <v>0</v>
      </c>
      <c r="N286" s="40">
        <f>'Raw (R$)'!N286/'Raw (U$)'!$AC$1</f>
        <v>0</v>
      </c>
      <c r="O286" s="40">
        <f>'Raw (R$)'!O286/'Raw (U$)'!$AC$1</f>
        <v>0</v>
      </c>
      <c r="P286" s="40">
        <f>'Raw (R$)'!P286/'Raw (U$)'!$AC$1</f>
        <v>0</v>
      </c>
      <c r="Q286" s="40">
        <f>'Raw (R$)'!Q286/'Raw (U$)'!$AC$1</f>
        <v>0</v>
      </c>
      <c r="R286" s="40">
        <f>'Raw (R$)'!R286/'Raw (U$)'!$AC$1</f>
        <v>0</v>
      </c>
      <c r="S286" s="40">
        <f>'Raw (R$)'!S286/'Raw (U$)'!$AC$1</f>
        <v>0</v>
      </c>
      <c r="T286" s="40">
        <f>'Raw (R$)'!T286/'Raw (U$)'!$AC$1</f>
        <v>0</v>
      </c>
      <c r="U286" s="40">
        <f>'Raw (R$)'!U286/'Raw (U$)'!$AC$1</f>
        <v>0</v>
      </c>
      <c r="V286" s="40">
        <f>'Raw (R$)'!V286/'Raw (U$)'!$AC$1</f>
        <v>0</v>
      </c>
      <c r="W286" s="40">
        <f>'Raw (R$)'!W286/'Raw (U$)'!$AC$1</f>
        <v>0</v>
      </c>
      <c r="X286" s="40">
        <f>'Raw (R$)'!X286/'Raw (U$)'!$AC$1</f>
        <v>969.93865030674851</v>
      </c>
      <c r="Y286" s="40">
        <f>'Raw (R$)'!Y286/'Raw (U$)'!$AC$1</f>
        <v>0</v>
      </c>
      <c r="Z286" s="40">
        <f>'Raw (R$)'!Z286/'Raw (U$)'!$AC$1</f>
        <v>3680.9815950920247</v>
      </c>
      <c r="AA286" s="40">
        <f>'Raw (R$)'!AA286/'Raw (U$)'!$AC$1</f>
        <v>4650.9202453987737</v>
      </c>
      <c r="AB286" t="s">
        <v>70</v>
      </c>
    </row>
    <row r="287" spans="1:28" x14ac:dyDescent="0.2">
      <c r="A287" t="s">
        <v>70</v>
      </c>
      <c r="B287" t="s">
        <v>72</v>
      </c>
      <c r="C287">
        <v>1</v>
      </c>
      <c r="D287">
        <v>0</v>
      </c>
      <c r="E287" s="40">
        <f>'Raw (R$)'!E287/'Raw (U$)'!$AC$1</f>
        <v>0</v>
      </c>
      <c r="F287" s="60">
        <f>'Raw (R$)'!F287/'Raw (U$)'!$AC$1</f>
        <v>0</v>
      </c>
      <c r="G287" s="60">
        <f>'Raw (R$)'!G287/'Raw (U$)'!$AC$1</f>
        <v>0</v>
      </c>
      <c r="H287" s="40">
        <f>'Raw (R$)'!H287/'Raw (U$)'!$AC$1</f>
        <v>0</v>
      </c>
      <c r="I287" s="40">
        <f>'Raw (R$)'!I287/'Raw (U$)'!$AC$1</f>
        <v>0</v>
      </c>
      <c r="J287" s="40">
        <f>'Raw (R$)'!J287/'Raw (U$)'!$AC$1</f>
        <v>0</v>
      </c>
      <c r="K287" s="40">
        <f>'Raw (R$)'!K287/'Raw (U$)'!$AC$1</f>
        <v>0</v>
      </c>
      <c r="L287" s="40">
        <f>'Raw (R$)'!L287/'Raw (U$)'!$AC$1</f>
        <v>13803.680981595093</v>
      </c>
      <c r="M287" s="40">
        <f>'Raw (R$)'!M287/'Raw (U$)'!$AC$1</f>
        <v>0</v>
      </c>
      <c r="N287" s="40">
        <f>'Raw (R$)'!N287/'Raw (U$)'!$AC$1</f>
        <v>0</v>
      </c>
      <c r="O287" s="40">
        <f>'Raw (R$)'!O287/'Raw (U$)'!$AC$1</f>
        <v>0</v>
      </c>
      <c r="P287" s="40">
        <f>'Raw (R$)'!P287/'Raw (U$)'!$AC$1</f>
        <v>0</v>
      </c>
      <c r="Q287" s="40">
        <f>'Raw (R$)'!Q287/'Raw (U$)'!$AC$1</f>
        <v>0</v>
      </c>
      <c r="R287" s="40">
        <f>'Raw (R$)'!R287/'Raw (U$)'!$AC$1</f>
        <v>0</v>
      </c>
      <c r="S287" s="40">
        <f>'Raw (R$)'!S287/'Raw (U$)'!$AC$1</f>
        <v>0</v>
      </c>
      <c r="T287" s="40">
        <f>'Raw (R$)'!T287/'Raw (U$)'!$AC$1</f>
        <v>0</v>
      </c>
      <c r="U287" s="40">
        <f>'Raw (R$)'!U287/'Raw (U$)'!$AC$1</f>
        <v>0</v>
      </c>
      <c r="V287" s="40">
        <f>'Raw (R$)'!V287/'Raw (U$)'!$AC$1</f>
        <v>0</v>
      </c>
      <c r="W287" s="40">
        <f>'Raw (R$)'!W287/'Raw (U$)'!$AC$1</f>
        <v>0</v>
      </c>
      <c r="X287" s="40">
        <f>'Raw (R$)'!X287/'Raw (U$)'!$AC$1</f>
        <v>0</v>
      </c>
      <c r="Y287" s="40">
        <f>'Raw (R$)'!Y287/'Raw (U$)'!$AC$1</f>
        <v>0</v>
      </c>
      <c r="Z287" s="40">
        <f>'Raw (R$)'!Z287/'Raw (U$)'!$AC$1</f>
        <v>0</v>
      </c>
      <c r="AA287" s="40">
        <f>'Raw (R$)'!AA287/'Raw (U$)'!$AC$1</f>
        <v>13803.680981595093</v>
      </c>
      <c r="AB287" t="s">
        <v>70</v>
      </c>
    </row>
    <row r="288" spans="1:28" x14ac:dyDescent="0.2">
      <c r="A288" t="s">
        <v>70</v>
      </c>
      <c r="B288" t="s">
        <v>72</v>
      </c>
      <c r="C288">
        <v>3</v>
      </c>
      <c r="D288">
        <v>0</v>
      </c>
      <c r="E288" s="40">
        <f>'Raw (R$)'!E288/'Raw (U$)'!$AC$1</f>
        <v>0</v>
      </c>
      <c r="F288" s="60">
        <f>'Raw (R$)'!F288/'Raw (U$)'!$AC$1</f>
        <v>0</v>
      </c>
      <c r="G288" s="60">
        <f>'Raw (R$)'!G288/'Raw (U$)'!$AC$1</f>
        <v>0</v>
      </c>
      <c r="H288" s="40">
        <f>'Raw (R$)'!H288/'Raw (U$)'!$AC$1</f>
        <v>0</v>
      </c>
      <c r="I288" s="40">
        <f>'Raw (R$)'!I288/'Raw (U$)'!$AC$1</f>
        <v>0</v>
      </c>
      <c r="J288" s="40">
        <f>'Raw (R$)'!J288/'Raw (U$)'!$AC$1</f>
        <v>0</v>
      </c>
      <c r="K288" s="40">
        <f>'Raw (R$)'!K288/'Raw (U$)'!$AC$1</f>
        <v>0</v>
      </c>
      <c r="L288" s="40">
        <f>'Raw (R$)'!L288/'Raw (U$)'!$AC$1</f>
        <v>27607.361963190186</v>
      </c>
      <c r="M288" s="40">
        <f>'Raw (R$)'!M288/'Raw (U$)'!$AC$1</f>
        <v>0</v>
      </c>
      <c r="N288" s="40">
        <f>'Raw (R$)'!N288/'Raw (U$)'!$AC$1</f>
        <v>0</v>
      </c>
      <c r="O288" s="40">
        <f>'Raw (R$)'!O288/'Raw (U$)'!$AC$1</f>
        <v>0</v>
      </c>
      <c r="P288" s="40">
        <f>'Raw (R$)'!P288/'Raw (U$)'!$AC$1</f>
        <v>736.19631901840501</v>
      </c>
      <c r="Q288" s="40">
        <f>'Raw (R$)'!Q288/'Raw (U$)'!$AC$1</f>
        <v>220.85889570552149</v>
      </c>
      <c r="R288" s="40">
        <f>'Raw (R$)'!R288/'Raw (U$)'!$AC$1</f>
        <v>0</v>
      </c>
      <c r="S288" s="40">
        <f>'Raw (R$)'!S288/'Raw (U$)'!$AC$1</f>
        <v>0</v>
      </c>
      <c r="T288" s="40">
        <f>'Raw (R$)'!T288/'Raw (U$)'!$AC$1</f>
        <v>0</v>
      </c>
      <c r="U288" s="40">
        <f>'Raw (R$)'!U288/'Raw (U$)'!$AC$1</f>
        <v>0</v>
      </c>
      <c r="V288" s="40">
        <f>'Raw (R$)'!V288/'Raw (U$)'!$AC$1</f>
        <v>0</v>
      </c>
      <c r="W288" s="40">
        <f>'Raw (R$)'!W288/'Raw (U$)'!$AC$1</f>
        <v>0</v>
      </c>
      <c r="X288" s="40">
        <f>'Raw (R$)'!X288/'Raw (U$)'!$AC$1</f>
        <v>0</v>
      </c>
      <c r="Y288" s="40">
        <f>'Raw (R$)'!Y288/'Raw (U$)'!$AC$1</f>
        <v>0</v>
      </c>
      <c r="Z288" s="40">
        <f>'Raw (R$)'!Z288/'Raw (U$)'!$AC$1</f>
        <v>0</v>
      </c>
      <c r="AA288" s="40">
        <f>'Raw (R$)'!AA288/'Raw (U$)'!$AC$1</f>
        <v>28564.417177914111</v>
      </c>
      <c r="AB288" t="s">
        <v>70</v>
      </c>
    </row>
    <row r="289" spans="1:28" x14ac:dyDescent="0.2">
      <c r="A289" t="s">
        <v>70</v>
      </c>
      <c r="B289" t="s">
        <v>72</v>
      </c>
      <c r="C289">
        <v>4</v>
      </c>
      <c r="D289">
        <v>0</v>
      </c>
      <c r="E289" s="40">
        <f>'Raw (R$)'!E289/'Raw (U$)'!$AC$1</f>
        <v>0</v>
      </c>
      <c r="F289" s="60">
        <f>'Raw (R$)'!F289/'Raw (U$)'!$AC$1</f>
        <v>0</v>
      </c>
      <c r="G289" s="60">
        <f>'Raw (R$)'!G289/'Raw (U$)'!$AC$1</f>
        <v>0</v>
      </c>
      <c r="H289" s="40">
        <f>'Raw (R$)'!H289/'Raw (U$)'!$AC$1</f>
        <v>0</v>
      </c>
      <c r="I289" s="40">
        <f>'Raw (R$)'!I289/'Raw (U$)'!$AC$1</f>
        <v>0</v>
      </c>
      <c r="J289" s="40">
        <f>'Raw (R$)'!J289/'Raw (U$)'!$AC$1</f>
        <v>0</v>
      </c>
      <c r="K289" s="40">
        <f>'Raw (R$)'!K289/'Raw (U$)'!$AC$1</f>
        <v>0</v>
      </c>
      <c r="L289" s="40">
        <f>'Raw (R$)'!L289/'Raw (U$)'!$AC$1</f>
        <v>0</v>
      </c>
      <c r="M289" s="40">
        <f>'Raw (R$)'!M289/'Raw (U$)'!$AC$1</f>
        <v>0</v>
      </c>
      <c r="N289" s="40">
        <f>'Raw (R$)'!N289/'Raw (U$)'!$AC$1</f>
        <v>0</v>
      </c>
      <c r="O289" s="40">
        <f>'Raw (R$)'!O289/'Raw (U$)'!$AC$1</f>
        <v>0</v>
      </c>
      <c r="P289" s="40">
        <f>'Raw (R$)'!P289/'Raw (U$)'!$AC$1</f>
        <v>0</v>
      </c>
      <c r="Q289" s="40">
        <f>'Raw (R$)'!Q289/'Raw (U$)'!$AC$1</f>
        <v>0</v>
      </c>
      <c r="R289" s="40">
        <f>'Raw (R$)'!R289/'Raw (U$)'!$AC$1</f>
        <v>0</v>
      </c>
      <c r="S289" s="40">
        <f>'Raw (R$)'!S289/'Raw (U$)'!$AC$1</f>
        <v>0</v>
      </c>
      <c r="T289" s="40">
        <f>'Raw (R$)'!T289/'Raw (U$)'!$AC$1</f>
        <v>0</v>
      </c>
      <c r="U289" s="40">
        <f>'Raw (R$)'!U289/'Raw (U$)'!$AC$1</f>
        <v>0</v>
      </c>
      <c r="V289" s="40">
        <f>'Raw (R$)'!V289/'Raw (U$)'!$AC$1</f>
        <v>0</v>
      </c>
      <c r="W289" s="40">
        <f>'Raw (R$)'!W289/'Raw (U$)'!$AC$1</f>
        <v>0</v>
      </c>
      <c r="X289" s="40">
        <f>'Raw (R$)'!X289/'Raw (U$)'!$AC$1</f>
        <v>0</v>
      </c>
      <c r="Y289" s="40">
        <f>'Raw (R$)'!Y289/'Raw (U$)'!$AC$1</f>
        <v>0</v>
      </c>
      <c r="Z289" s="40">
        <f>'Raw (R$)'!Z289/'Raw (U$)'!$AC$1</f>
        <v>1840.4907975460123</v>
      </c>
      <c r="AA289" s="40">
        <f>'Raw (R$)'!AA289/'Raw (U$)'!$AC$1</f>
        <v>1840.4907975460123</v>
      </c>
      <c r="AB289" t="s">
        <v>70</v>
      </c>
    </row>
    <row r="290" spans="1:28" x14ac:dyDescent="0.2">
      <c r="A290" t="s">
        <v>70</v>
      </c>
      <c r="B290" t="s">
        <v>72</v>
      </c>
      <c r="C290">
        <v>4</v>
      </c>
      <c r="D290">
        <v>0</v>
      </c>
      <c r="E290" s="40">
        <f>'Raw (R$)'!E290/'Raw (U$)'!$AC$1</f>
        <v>0</v>
      </c>
      <c r="F290" s="60">
        <f>'Raw (R$)'!F290/'Raw (U$)'!$AC$1</f>
        <v>0</v>
      </c>
      <c r="G290" s="60">
        <f>'Raw (R$)'!G290/'Raw (U$)'!$AC$1</f>
        <v>0</v>
      </c>
      <c r="H290" s="40">
        <f>'Raw (R$)'!H290/'Raw (U$)'!$AC$1</f>
        <v>0</v>
      </c>
      <c r="I290" s="40">
        <f>'Raw (R$)'!I290/'Raw (U$)'!$AC$1</f>
        <v>0</v>
      </c>
      <c r="J290" s="40">
        <f>'Raw (R$)'!J290/'Raw (U$)'!$AC$1</f>
        <v>0</v>
      </c>
      <c r="K290" s="40">
        <f>'Raw (R$)'!K290/'Raw (U$)'!$AC$1</f>
        <v>0</v>
      </c>
      <c r="L290" s="40">
        <f>'Raw (R$)'!L290/'Raw (U$)'!$AC$1</f>
        <v>0</v>
      </c>
      <c r="M290" s="40">
        <f>'Raw (R$)'!M290/'Raw (U$)'!$AC$1</f>
        <v>0</v>
      </c>
      <c r="N290" s="40">
        <f>'Raw (R$)'!N290/'Raw (U$)'!$AC$1</f>
        <v>0</v>
      </c>
      <c r="O290" s="40">
        <f>'Raw (R$)'!O290/'Raw (U$)'!$AC$1</f>
        <v>0</v>
      </c>
      <c r="P290" s="40">
        <f>'Raw (R$)'!P290/'Raw (U$)'!$AC$1</f>
        <v>0</v>
      </c>
      <c r="Q290" s="40">
        <f>'Raw (R$)'!Q290/'Raw (U$)'!$AC$1</f>
        <v>0</v>
      </c>
      <c r="R290" s="40">
        <f>'Raw (R$)'!R290/'Raw (U$)'!$AC$1</f>
        <v>0</v>
      </c>
      <c r="S290" s="40">
        <f>'Raw (R$)'!S290/'Raw (U$)'!$AC$1</f>
        <v>0</v>
      </c>
      <c r="T290" s="40">
        <f>'Raw (R$)'!T290/'Raw (U$)'!$AC$1</f>
        <v>0</v>
      </c>
      <c r="U290" s="40">
        <f>'Raw (R$)'!U290/'Raw (U$)'!$AC$1</f>
        <v>0</v>
      </c>
      <c r="V290" s="40">
        <f>'Raw (R$)'!V290/'Raw (U$)'!$AC$1</f>
        <v>0</v>
      </c>
      <c r="W290" s="40">
        <f>'Raw (R$)'!W290/'Raw (U$)'!$AC$1</f>
        <v>0</v>
      </c>
      <c r="X290" s="40">
        <f>'Raw (R$)'!X290/'Raw (U$)'!$AC$1</f>
        <v>0</v>
      </c>
      <c r="Y290" s="40">
        <f>'Raw (R$)'!Y290/'Raw (U$)'!$AC$1</f>
        <v>3239.2638036809817</v>
      </c>
      <c r="Z290" s="40">
        <f>'Raw (R$)'!Z290/'Raw (U$)'!$AC$1</f>
        <v>0</v>
      </c>
      <c r="AA290" s="40">
        <f>'Raw (R$)'!AA290/'Raw (U$)'!$AC$1</f>
        <v>3239.2638036809817</v>
      </c>
      <c r="AB290" t="s">
        <v>70</v>
      </c>
    </row>
    <row r="291" spans="1:28" x14ac:dyDescent="0.2">
      <c r="A291" t="s">
        <v>70</v>
      </c>
      <c r="B291" t="s">
        <v>72</v>
      </c>
      <c r="C291">
        <v>6</v>
      </c>
      <c r="D291">
        <v>0</v>
      </c>
      <c r="E291" s="40">
        <f>'Raw (R$)'!E291/'Raw (U$)'!$AC$1</f>
        <v>0</v>
      </c>
      <c r="F291" s="60">
        <f>'Raw (R$)'!F291/'Raw (U$)'!$AC$1</f>
        <v>0</v>
      </c>
      <c r="G291" s="60">
        <f>'Raw (R$)'!G291/'Raw (U$)'!$AC$1</f>
        <v>0</v>
      </c>
      <c r="H291" s="40">
        <f>'Raw (R$)'!H291/'Raw (U$)'!$AC$1</f>
        <v>0</v>
      </c>
      <c r="I291" s="40">
        <f>'Raw (R$)'!I291/'Raw (U$)'!$AC$1</f>
        <v>0</v>
      </c>
      <c r="J291" s="40">
        <f>'Raw (R$)'!J291/'Raw (U$)'!$AC$1</f>
        <v>0</v>
      </c>
      <c r="K291" s="40">
        <f>'Raw (R$)'!K291/'Raw (U$)'!$AC$1</f>
        <v>0</v>
      </c>
      <c r="L291" s="40">
        <f>'Raw (R$)'!L291/'Raw (U$)'!$AC$1</f>
        <v>0</v>
      </c>
      <c r="M291" s="40">
        <f>'Raw (R$)'!M291/'Raw (U$)'!$AC$1</f>
        <v>0</v>
      </c>
      <c r="N291" s="40">
        <f>'Raw (R$)'!N291/'Raw (U$)'!$AC$1</f>
        <v>0</v>
      </c>
      <c r="O291" s="40">
        <f>'Raw (R$)'!O291/'Raw (U$)'!$AC$1</f>
        <v>0</v>
      </c>
      <c r="P291" s="40">
        <f>'Raw (R$)'!P291/'Raw (U$)'!$AC$1</f>
        <v>0</v>
      </c>
      <c r="Q291" s="40">
        <f>'Raw (R$)'!Q291/'Raw (U$)'!$AC$1</f>
        <v>0</v>
      </c>
      <c r="R291" s="40">
        <f>'Raw (R$)'!R291/'Raw (U$)'!$AC$1</f>
        <v>0</v>
      </c>
      <c r="S291" s="40">
        <f>'Raw (R$)'!S291/'Raw (U$)'!$AC$1</f>
        <v>0</v>
      </c>
      <c r="T291" s="40">
        <f>'Raw (R$)'!T291/'Raw (U$)'!$AC$1</f>
        <v>0</v>
      </c>
      <c r="U291" s="40">
        <f>'Raw (R$)'!U291/'Raw (U$)'!$AC$1</f>
        <v>0</v>
      </c>
      <c r="V291" s="40">
        <f>'Raw (R$)'!V291/'Raw (U$)'!$AC$1</f>
        <v>0</v>
      </c>
      <c r="W291" s="40">
        <f>'Raw (R$)'!W291/'Raw (U$)'!$AC$1</f>
        <v>0</v>
      </c>
      <c r="X291" s="40">
        <f>'Raw (R$)'!X291/'Raw (U$)'!$AC$1</f>
        <v>537.42331288343564</v>
      </c>
      <c r="Y291" s="40">
        <f>'Raw (R$)'!Y291/'Raw (U$)'!$AC$1</f>
        <v>0</v>
      </c>
      <c r="Z291" s="40">
        <f>'Raw (R$)'!Z291/'Raw (U$)'!$AC$1</f>
        <v>1656.4417177914111</v>
      </c>
      <c r="AA291" s="40">
        <f>'Raw (R$)'!AA291/'Raw (U$)'!$AC$1</f>
        <v>2193.8650306748468</v>
      </c>
      <c r="AB291" t="s">
        <v>70</v>
      </c>
    </row>
    <row r="292" spans="1:28" x14ac:dyDescent="0.2">
      <c r="A292" t="s">
        <v>70</v>
      </c>
      <c r="B292" t="s">
        <v>72</v>
      </c>
      <c r="C292">
        <v>4</v>
      </c>
      <c r="D292">
        <v>0</v>
      </c>
      <c r="E292" s="40">
        <f>'Raw (R$)'!E292/'Raw (U$)'!$AC$1</f>
        <v>0</v>
      </c>
      <c r="F292" s="60">
        <f>'Raw (R$)'!F292/'Raw (U$)'!$AC$1</f>
        <v>0</v>
      </c>
      <c r="G292" s="60">
        <f>'Raw (R$)'!G292/'Raw (U$)'!$AC$1</f>
        <v>0</v>
      </c>
      <c r="H292" s="40">
        <f>'Raw (R$)'!H292/'Raw (U$)'!$AC$1</f>
        <v>0</v>
      </c>
      <c r="I292" s="40">
        <f>'Raw (R$)'!I292/'Raw (U$)'!$AC$1</f>
        <v>0</v>
      </c>
      <c r="J292" s="40">
        <f>'Raw (R$)'!J292/'Raw (U$)'!$AC$1</f>
        <v>0</v>
      </c>
      <c r="K292" s="40">
        <f>'Raw (R$)'!K292/'Raw (U$)'!$AC$1</f>
        <v>0</v>
      </c>
      <c r="L292" s="40">
        <f>'Raw (R$)'!L292/'Raw (U$)'!$AC$1</f>
        <v>12269.938650306749</v>
      </c>
      <c r="M292" s="40">
        <f>'Raw (R$)'!M292/'Raw (U$)'!$AC$1</f>
        <v>0</v>
      </c>
      <c r="N292" s="40">
        <f>'Raw (R$)'!N292/'Raw (U$)'!$AC$1</f>
        <v>662.57668711656447</v>
      </c>
      <c r="O292" s="40">
        <f>'Raw (R$)'!O292/'Raw (U$)'!$AC$1</f>
        <v>0</v>
      </c>
      <c r="P292" s="40">
        <f>'Raw (R$)'!P292/'Raw (U$)'!$AC$1</f>
        <v>773.00613496932522</v>
      </c>
      <c r="Q292" s="40">
        <f>'Raw (R$)'!Q292/'Raw (U$)'!$AC$1</f>
        <v>0</v>
      </c>
      <c r="R292" s="40">
        <f>'Raw (R$)'!R292/'Raw (U$)'!$AC$1</f>
        <v>0</v>
      </c>
      <c r="S292" s="40">
        <f>'Raw (R$)'!S292/'Raw (U$)'!$AC$1</f>
        <v>0</v>
      </c>
      <c r="T292" s="40">
        <f>'Raw (R$)'!T292/'Raw (U$)'!$AC$1</f>
        <v>0</v>
      </c>
      <c r="U292" s="40">
        <f>'Raw (R$)'!U292/'Raw (U$)'!$AC$1</f>
        <v>0</v>
      </c>
      <c r="V292" s="40">
        <f>'Raw (R$)'!V292/'Raw (U$)'!$AC$1</f>
        <v>0</v>
      </c>
      <c r="W292" s="40">
        <f>'Raw (R$)'!W292/'Raw (U$)'!$AC$1</f>
        <v>0</v>
      </c>
      <c r="X292" s="40">
        <f>'Raw (R$)'!X292/'Raw (U$)'!$AC$1</f>
        <v>0</v>
      </c>
      <c r="Y292" s="40">
        <f>'Raw (R$)'!Y292/'Raw (U$)'!$AC$1</f>
        <v>0</v>
      </c>
      <c r="Z292" s="40">
        <f>'Raw (R$)'!Z292/'Raw (U$)'!$AC$1</f>
        <v>0</v>
      </c>
      <c r="AA292" s="40">
        <f>'Raw (R$)'!AA292/'Raw (U$)'!$AC$1</f>
        <v>13705.521472392638</v>
      </c>
      <c r="AB292" t="s">
        <v>70</v>
      </c>
    </row>
    <row r="293" spans="1:28" x14ac:dyDescent="0.2">
      <c r="A293" t="s">
        <v>70</v>
      </c>
      <c r="B293" t="s">
        <v>74</v>
      </c>
      <c r="C293">
        <v>2</v>
      </c>
      <c r="D293">
        <v>0</v>
      </c>
      <c r="E293" s="40">
        <f>'Raw (R$)'!E293/'Raw (U$)'!$AC$1</f>
        <v>0</v>
      </c>
      <c r="F293" s="60">
        <f>'Raw (R$)'!F293/'Raw (U$)'!$AC$1</f>
        <v>0</v>
      </c>
      <c r="G293" s="60">
        <f>'Raw (R$)'!G293/'Raw (U$)'!$AC$1</f>
        <v>0</v>
      </c>
      <c r="H293" s="40">
        <f>'Raw (R$)'!H293/'Raw (U$)'!$AC$1</f>
        <v>0</v>
      </c>
      <c r="I293" s="40">
        <f>'Raw (R$)'!I293/'Raw (U$)'!$AC$1</f>
        <v>0</v>
      </c>
      <c r="J293" s="40">
        <f>'Raw (R$)'!J293/'Raw (U$)'!$AC$1</f>
        <v>0</v>
      </c>
      <c r="K293" s="40">
        <f>'Raw (R$)'!K293/'Raw (U$)'!$AC$1</f>
        <v>0</v>
      </c>
      <c r="L293" s="40">
        <f>'Raw (R$)'!L293/'Raw (U$)'!$AC$1</f>
        <v>17944.78527607362</v>
      </c>
      <c r="M293" s="40">
        <f>'Raw (R$)'!M293/'Raw (U$)'!$AC$1</f>
        <v>0</v>
      </c>
      <c r="N293" s="40">
        <f>'Raw (R$)'!N293/'Raw (U$)'!$AC$1</f>
        <v>0</v>
      </c>
      <c r="O293" s="40">
        <f>'Raw (R$)'!O293/'Raw (U$)'!$AC$1</f>
        <v>0</v>
      </c>
      <c r="P293" s="40">
        <f>'Raw (R$)'!P293/'Raw (U$)'!$AC$1</f>
        <v>0</v>
      </c>
      <c r="Q293" s="40">
        <f>'Raw (R$)'!Q293/'Raw (U$)'!$AC$1</f>
        <v>0</v>
      </c>
      <c r="R293" s="40">
        <f>'Raw (R$)'!R293/'Raw (U$)'!$AC$1</f>
        <v>0</v>
      </c>
      <c r="S293" s="40">
        <f>'Raw (R$)'!S293/'Raw (U$)'!$AC$1</f>
        <v>0</v>
      </c>
      <c r="T293" s="40">
        <f>'Raw (R$)'!T293/'Raw (U$)'!$AC$1</f>
        <v>0</v>
      </c>
      <c r="U293" s="40">
        <f>'Raw (R$)'!U293/'Raw (U$)'!$AC$1</f>
        <v>0</v>
      </c>
      <c r="V293" s="40">
        <f>'Raw (R$)'!V293/'Raw (U$)'!$AC$1</f>
        <v>0</v>
      </c>
      <c r="W293" s="40">
        <f>'Raw (R$)'!W293/'Raw (U$)'!$AC$1</f>
        <v>0</v>
      </c>
      <c r="X293" s="40">
        <f>'Raw (R$)'!X293/'Raw (U$)'!$AC$1</f>
        <v>0</v>
      </c>
      <c r="Y293" s="40">
        <f>'Raw (R$)'!Y293/'Raw (U$)'!$AC$1</f>
        <v>0</v>
      </c>
      <c r="Z293" s="40">
        <f>'Raw (R$)'!Z293/'Raw (U$)'!$AC$1</f>
        <v>0</v>
      </c>
      <c r="AA293" s="40">
        <f>'Raw (R$)'!AA293/'Raw (U$)'!$AC$1</f>
        <v>17944.78527607362</v>
      </c>
      <c r="AB293" t="s">
        <v>70</v>
      </c>
    </row>
    <row r="294" spans="1:28" x14ac:dyDescent="0.2">
      <c r="A294" t="s">
        <v>70</v>
      </c>
      <c r="B294" t="s">
        <v>71</v>
      </c>
      <c r="C294">
        <v>5</v>
      </c>
      <c r="D294">
        <v>0</v>
      </c>
      <c r="E294" s="40">
        <f>'Raw (R$)'!E294/'Raw (U$)'!$AC$1</f>
        <v>0</v>
      </c>
      <c r="F294" s="60">
        <f>'Raw (R$)'!F294/'Raw (U$)'!$AC$1</f>
        <v>0</v>
      </c>
      <c r="G294" s="60">
        <f>'Raw (R$)'!G294/'Raw (U$)'!$AC$1</f>
        <v>0</v>
      </c>
      <c r="H294" s="40">
        <f>'Raw (R$)'!H294/'Raw (U$)'!$AC$1</f>
        <v>0</v>
      </c>
      <c r="I294" s="40">
        <f>'Raw (R$)'!I294/'Raw (U$)'!$AC$1</f>
        <v>0</v>
      </c>
      <c r="J294" s="40">
        <f>'Raw (R$)'!J294/'Raw (U$)'!$AC$1</f>
        <v>0</v>
      </c>
      <c r="K294" s="40">
        <f>'Raw (R$)'!K294/'Raw (U$)'!$AC$1</f>
        <v>0</v>
      </c>
      <c r="L294" s="40">
        <f>'Raw (R$)'!L294/'Raw (U$)'!$AC$1</f>
        <v>55214.723926380371</v>
      </c>
      <c r="M294" s="40">
        <f>'Raw (R$)'!M294/'Raw (U$)'!$AC$1</f>
        <v>0</v>
      </c>
      <c r="N294" s="40">
        <f>'Raw (R$)'!N294/'Raw (U$)'!$AC$1</f>
        <v>2453.9877300613498</v>
      </c>
      <c r="O294" s="40">
        <f>'Raw (R$)'!O294/'Raw (U$)'!$AC$1</f>
        <v>2392.6380368098162</v>
      </c>
      <c r="P294" s="40">
        <f>'Raw (R$)'!P294/'Raw (U$)'!$AC$1</f>
        <v>0</v>
      </c>
      <c r="Q294" s="40">
        <f>'Raw (R$)'!Q294/'Raw (U$)'!$AC$1</f>
        <v>3987.7300613496936</v>
      </c>
      <c r="R294" s="40">
        <f>'Raw (R$)'!R294/'Raw (U$)'!$AC$1</f>
        <v>0</v>
      </c>
      <c r="S294" s="40">
        <f>'Raw (R$)'!S294/'Raw (U$)'!$AC$1</f>
        <v>0</v>
      </c>
      <c r="T294" s="40">
        <f>'Raw (R$)'!T294/'Raw (U$)'!$AC$1</f>
        <v>0</v>
      </c>
      <c r="U294" s="40">
        <f>'Raw (R$)'!U294/'Raw (U$)'!$AC$1</f>
        <v>0</v>
      </c>
      <c r="V294" s="40">
        <f>'Raw (R$)'!V294/'Raw (U$)'!$AC$1</f>
        <v>0</v>
      </c>
      <c r="W294" s="40">
        <f>'Raw (R$)'!W294/'Raw (U$)'!$AC$1</f>
        <v>0</v>
      </c>
      <c r="X294" s="40">
        <f>'Raw (R$)'!X294/'Raw (U$)'!$AC$1</f>
        <v>0</v>
      </c>
      <c r="Y294" s="40">
        <f>'Raw (R$)'!Y294/'Raw (U$)'!$AC$1</f>
        <v>0</v>
      </c>
      <c r="Z294" s="40">
        <f>'Raw (R$)'!Z294/'Raw (U$)'!$AC$1</f>
        <v>0</v>
      </c>
      <c r="AA294" s="40">
        <f>'Raw (R$)'!AA294/'Raw (U$)'!$AC$1</f>
        <v>64049.079754601233</v>
      </c>
      <c r="AB294" t="s">
        <v>70</v>
      </c>
    </row>
    <row r="295" spans="1:28" x14ac:dyDescent="0.2">
      <c r="A295" t="s">
        <v>70</v>
      </c>
      <c r="B295" t="s">
        <v>74</v>
      </c>
      <c r="C295">
        <v>4</v>
      </c>
      <c r="D295">
        <v>0</v>
      </c>
      <c r="E295" s="40">
        <f>'Raw (R$)'!E295/'Raw (U$)'!$AC$1</f>
        <v>0</v>
      </c>
      <c r="F295" s="60">
        <f>'Raw (R$)'!F295/'Raw (U$)'!$AC$1</f>
        <v>0</v>
      </c>
      <c r="G295" s="60">
        <f>'Raw (R$)'!G295/'Raw (U$)'!$AC$1</f>
        <v>0</v>
      </c>
      <c r="H295" s="40">
        <f>'Raw (R$)'!H295/'Raw (U$)'!$AC$1</f>
        <v>0</v>
      </c>
      <c r="I295" s="40">
        <f>'Raw (R$)'!I295/'Raw (U$)'!$AC$1</f>
        <v>0</v>
      </c>
      <c r="J295" s="40">
        <f>'Raw (R$)'!J295/'Raw (U$)'!$AC$1</f>
        <v>0</v>
      </c>
      <c r="K295" s="40">
        <f>'Raw (R$)'!K295/'Raw (U$)'!$AC$1</f>
        <v>0</v>
      </c>
      <c r="L295" s="40">
        <f>'Raw (R$)'!L295/'Raw (U$)'!$AC$1</f>
        <v>8588.9570552147252</v>
      </c>
      <c r="M295" s="40">
        <f>'Raw (R$)'!M295/'Raw (U$)'!$AC$1</f>
        <v>0</v>
      </c>
      <c r="N295" s="40">
        <f>'Raw (R$)'!N295/'Raw (U$)'!$AC$1</f>
        <v>138.03680981595093</v>
      </c>
      <c r="O295" s="40">
        <f>'Raw (R$)'!O295/'Raw (U$)'!$AC$1</f>
        <v>0</v>
      </c>
      <c r="P295" s="40">
        <f>'Raw (R$)'!P295/'Raw (U$)'!$AC$1</f>
        <v>368.0981595092025</v>
      </c>
      <c r="Q295" s="40">
        <f>'Raw (R$)'!Q295/'Raw (U$)'!$AC$1</f>
        <v>0</v>
      </c>
      <c r="R295" s="40">
        <f>'Raw (R$)'!R295/'Raw (U$)'!$AC$1</f>
        <v>0</v>
      </c>
      <c r="S295" s="40">
        <f>'Raw (R$)'!S295/'Raw (U$)'!$AC$1</f>
        <v>0</v>
      </c>
      <c r="T295" s="40">
        <f>'Raw (R$)'!T295/'Raw (U$)'!$AC$1</f>
        <v>0</v>
      </c>
      <c r="U295" s="40">
        <f>'Raw (R$)'!U295/'Raw (U$)'!$AC$1</f>
        <v>0</v>
      </c>
      <c r="V295" s="40">
        <f>'Raw (R$)'!V295/'Raw (U$)'!$AC$1</f>
        <v>0</v>
      </c>
      <c r="W295" s="40">
        <f>'Raw (R$)'!W295/'Raw (U$)'!$AC$1</f>
        <v>0</v>
      </c>
      <c r="X295" s="40">
        <f>'Raw (R$)'!X295/'Raw (U$)'!$AC$1</f>
        <v>588.95705521472394</v>
      </c>
      <c r="Y295" s="40">
        <f>'Raw (R$)'!Y295/'Raw (U$)'!$AC$1</f>
        <v>0</v>
      </c>
      <c r="Z295" s="40">
        <f>'Raw (R$)'!Z295/'Raw (U$)'!$AC$1</f>
        <v>0</v>
      </c>
      <c r="AA295" s="40">
        <f>'Raw (R$)'!AA295/'Raw (U$)'!$AC$1</f>
        <v>9684.0490797546026</v>
      </c>
      <c r="AB295" t="s">
        <v>70</v>
      </c>
    </row>
    <row r="296" spans="1:28" x14ac:dyDescent="0.2">
      <c r="A296" t="s">
        <v>70</v>
      </c>
      <c r="B296" t="s">
        <v>74</v>
      </c>
      <c r="C296">
        <v>3</v>
      </c>
      <c r="D296">
        <v>0</v>
      </c>
      <c r="E296" s="40">
        <f>'Raw (R$)'!E296/'Raw (U$)'!$AC$1</f>
        <v>0</v>
      </c>
      <c r="F296" s="60">
        <f>'Raw (R$)'!F296/'Raw (U$)'!$AC$1</f>
        <v>0</v>
      </c>
      <c r="G296" s="60">
        <f>'Raw (R$)'!G296/'Raw (U$)'!$AC$1</f>
        <v>0</v>
      </c>
      <c r="H296" s="40">
        <f>'Raw (R$)'!H296/'Raw (U$)'!$AC$1</f>
        <v>0</v>
      </c>
      <c r="I296" s="40">
        <f>'Raw (R$)'!I296/'Raw (U$)'!$AC$1</f>
        <v>0</v>
      </c>
      <c r="J296" s="40">
        <f>'Raw (R$)'!J296/'Raw (U$)'!$AC$1</f>
        <v>0</v>
      </c>
      <c r="K296" s="40">
        <f>'Raw (R$)'!K296/'Raw (U$)'!$AC$1</f>
        <v>0</v>
      </c>
      <c r="L296" s="40">
        <f>'Raw (R$)'!L296/'Raw (U$)'!$AC$1</f>
        <v>2898.7730061349694</v>
      </c>
      <c r="M296" s="40">
        <f>'Raw (R$)'!M296/'Raw (U$)'!$AC$1</f>
        <v>0</v>
      </c>
      <c r="N296" s="40">
        <f>'Raw (R$)'!N296/'Raw (U$)'!$AC$1</f>
        <v>2300.6134969325153</v>
      </c>
      <c r="O296" s="40">
        <f>'Raw (R$)'!O296/'Raw (U$)'!$AC$1</f>
        <v>0</v>
      </c>
      <c r="P296" s="40">
        <f>'Raw (R$)'!P296/'Raw (U$)'!$AC$1</f>
        <v>0</v>
      </c>
      <c r="Q296" s="40">
        <f>'Raw (R$)'!Q296/'Raw (U$)'!$AC$1</f>
        <v>0</v>
      </c>
      <c r="R296" s="40">
        <f>'Raw (R$)'!R296/'Raw (U$)'!$AC$1</f>
        <v>0</v>
      </c>
      <c r="S296" s="40">
        <f>'Raw (R$)'!S296/'Raw (U$)'!$AC$1</f>
        <v>0</v>
      </c>
      <c r="T296" s="40">
        <f>'Raw (R$)'!T296/'Raw (U$)'!$AC$1</f>
        <v>0</v>
      </c>
      <c r="U296" s="40">
        <f>'Raw (R$)'!U296/'Raw (U$)'!$AC$1</f>
        <v>0</v>
      </c>
      <c r="V296" s="40">
        <f>'Raw (R$)'!V296/'Raw (U$)'!$AC$1</f>
        <v>0</v>
      </c>
      <c r="W296" s="40">
        <f>'Raw (R$)'!W296/'Raw (U$)'!$AC$1</f>
        <v>0</v>
      </c>
      <c r="X296" s="40">
        <f>'Raw (R$)'!X296/'Raw (U$)'!$AC$1</f>
        <v>0</v>
      </c>
      <c r="Y296" s="40">
        <f>'Raw (R$)'!Y296/'Raw (U$)'!$AC$1</f>
        <v>3074.8466257668715</v>
      </c>
      <c r="Z296" s="40">
        <f>'Raw (R$)'!Z296/'Raw (U$)'!$AC$1</f>
        <v>0</v>
      </c>
      <c r="AA296" s="40">
        <f>'Raw (R$)'!AA296/'Raw (U$)'!$AC$1</f>
        <v>8274.2331288343557</v>
      </c>
      <c r="AB296" t="s">
        <v>70</v>
      </c>
    </row>
    <row r="297" spans="1:28" x14ac:dyDescent="0.2">
      <c r="A297" t="s">
        <v>70</v>
      </c>
      <c r="B297" t="s">
        <v>75</v>
      </c>
      <c r="C297">
        <v>6</v>
      </c>
      <c r="D297">
        <v>0</v>
      </c>
      <c r="E297" s="40">
        <f>'Raw (R$)'!E297/'Raw (U$)'!$AC$1</f>
        <v>0</v>
      </c>
      <c r="F297" s="60">
        <f>'Raw (R$)'!F297/'Raw (U$)'!$AC$1</f>
        <v>0</v>
      </c>
      <c r="G297" s="60">
        <f>'Raw (R$)'!G297/'Raw (U$)'!$AC$1</f>
        <v>0</v>
      </c>
      <c r="H297" s="40">
        <f>'Raw (R$)'!H297/'Raw (U$)'!$AC$1</f>
        <v>0</v>
      </c>
      <c r="I297" s="40">
        <f>'Raw (R$)'!I297/'Raw (U$)'!$AC$1</f>
        <v>0</v>
      </c>
      <c r="J297" s="40">
        <f>'Raw (R$)'!J297/'Raw (U$)'!$AC$1</f>
        <v>0</v>
      </c>
      <c r="K297" s="40">
        <f>'Raw (R$)'!K297/'Raw (U$)'!$AC$1</f>
        <v>0</v>
      </c>
      <c r="L297" s="40">
        <f>'Raw (R$)'!L297/'Raw (U$)'!$AC$1</f>
        <v>26687.116564417178</v>
      </c>
      <c r="M297" s="40">
        <f>'Raw (R$)'!M297/'Raw (U$)'!$AC$1</f>
        <v>0</v>
      </c>
      <c r="N297" s="40">
        <f>'Raw (R$)'!N297/'Raw (U$)'!$AC$1</f>
        <v>0</v>
      </c>
      <c r="O297" s="40">
        <f>'Raw (R$)'!O297/'Raw (U$)'!$AC$1</f>
        <v>613.49693251533745</v>
      </c>
      <c r="P297" s="40">
        <f>'Raw (R$)'!P297/'Raw (U$)'!$AC$1</f>
        <v>0</v>
      </c>
      <c r="Q297" s="40">
        <f>'Raw (R$)'!Q297/'Raw (U$)'!$AC$1</f>
        <v>4294.4785276073626</v>
      </c>
      <c r="R297" s="40">
        <f>'Raw (R$)'!R297/'Raw (U$)'!$AC$1</f>
        <v>0</v>
      </c>
      <c r="S297" s="40">
        <f>'Raw (R$)'!S297/'Raw (U$)'!$AC$1</f>
        <v>0</v>
      </c>
      <c r="T297" s="40">
        <f>'Raw (R$)'!T297/'Raw (U$)'!$AC$1</f>
        <v>0</v>
      </c>
      <c r="U297" s="40">
        <f>'Raw (R$)'!U297/'Raw (U$)'!$AC$1</f>
        <v>0</v>
      </c>
      <c r="V297" s="40">
        <f>'Raw (R$)'!V297/'Raw (U$)'!$AC$1</f>
        <v>0</v>
      </c>
      <c r="W297" s="40">
        <f>'Raw (R$)'!W297/'Raw (U$)'!$AC$1</f>
        <v>0</v>
      </c>
      <c r="X297" s="40">
        <f>'Raw (R$)'!X297/'Raw (U$)'!$AC$1</f>
        <v>0</v>
      </c>
      <c r="Y297" s="40">
        <f>'Raw (R$)'!Y297/'Raw (U$)'!$AC$1</f>
        <v>2900.6134969325153</v>
      </c>
      <c r="Z297" s="40">
        <f>'Raw (R$)'!Z297/'Raw (U$)'!$AC$1</f>
        <v>2900.6134969325153</v>
      </c>
      <c r="AA297" s="40">
        <f>'Raw (R$)'!AA297/'Raw (U$)'!$AC$1</f>
        <v>37396.319018404909</v>
      </c>
      <c r="AB297" t="s">
        <v>70</v>
      </c>
    </row>
    <row r="298" spans="1:28" x14ac:dyDescent="0.2">
      <c r="A298" t="s">
        <v>70</v>
      </c>
      <c r="B298" t="s">
        <v>72</v>
      </c>
      <c r="C298">
        <v>4</v>
      </c>
      <c r="D298">
        <v>0</v>
      </c>
      <c r="E298" s="40">
        <f>'Raw (R$)'!E298/'Raw (U$)'!$AC$1</f>
        <v>0</v>
      </c>
      <c r="F298" s="60">
        <f>'Raw (R$)'!F298/'Raw (U$)'!$AC$1</f>
        <v>0</v>
      </c>
      <c r="G298" s="60">
        <f>'Raw (R$)'!G298/'Raw (U$)'!$AC$1</f>
        <v>0</v>
      </c>
      <c r="H298" s="40">
        <f>'Raw (R$)'!H298/'Raw (U$)'!$AC$1</f>
        <v>0</v>
      </c>
      <c r="I298" s="40">
        <f>'Raw (R$)'!I298/'Raw (U$)'!$AC$1</f>
        <v>0</v>
      </c>
      <c r="J298" s="40">
        <f>'Raw (R$)'!J298/'Raw (U$)'!$AC$1</f>
        <v>0</v>
      </c>
      <c r="K298" s="40">
        <f>'Raw (R$)'!K298/'Raw (U$)'!$AC$1</f>
        <v>0</v>
      </c>
      <c r="L298" s="40">
        <f>'Raw (R$)'!L298/'Raw (U$)'!$AC$1</f>
        <v>1595.0920245398775</v>
      </c>
      <c r="M298" s="40">
        <f>'Raw (R$)'!M298/'Raw (U$)'!$AC$1</f>
        <v>0</v>
      </c>
      <c r="N298" s="40">
        <f>'Raw (R$)'!N298/'Raw (U$)'!$AC$1</f>
        <v>0</v>
      </c>
      <c r="O298" s="40">
        <f>'Raw (R$)'!O298/'Raw (U$)'!$AC$1</f>
        <v>0</v>
      </c>
      <c r="P298" s="40">
        <f>'Raw (R$)'!P298/'Raw (U$)'!$AC$1</f>
        <v>0</v>
      </c>
      <c r="Q298" s="40">
        <f>'Raw (R$)'!Q298/'Raw (U$)'!$AC$1</f>
        <v>0</v>
      </c>
      <c r="R298" s="40">
        <f>'Raw (R$)'!R298/'Raw (U$)'!$AC$1</f>
        <v>0</v>
      </c>
      <c r="S298" s="40">
        <f>'Raw (R$)'!S298/'Raw (U$)'!$AC$1</f>
        <v>0</v>
      </c>
      <c r="T298" s="40">
        <f>'Raw (R$)'!T298/'Raw (U$)'!$AC$1</f>
        <v>0</v>
      </c>
      <c r="U298" s="40">
        <f>'Raw (R$)'!U298/'Raw (U$)'!$AC$1</f>
        <v>0</v>
      </c>
      <c r="V298" s="40">
        <f>'Raw (R$)'!V298/'Raw (U$)'!$AC$1</f>
        <v>0</v>
      </c>
      <c r="W298" s="40">
        <f>'Raw (R$)'!W298/'Raw (U$)'!$AC$1</f>
        <v>0</v>
      </c>
      <c r="X298" s="40">
        <f>'Raw (R$)'!X298/'Raw (U$)'!$AC$1</f>
        <v>0</v>
      </c>
      <c r="Y298" s="40">
        <f>'Raw (R$)'!Y298/'Raw (U$)'!$AC$1</f>
        <v>0</v>
      </c>
      <c r="Z298" s="40">
        <f>'Raw (R$)'!Z298/'Raw (U$)'!$AC$1</f>
        <v>5521.4723926380375</v>
      </c>
      <c r="AA298" s="40">
        <f>'Raw (R$)'!AA298/'Raw (U$)'!$AC$1</f>
        <v>7116.5644171779149</v>
      </c>
      <c r="AB298" t="s">
        <v>70</v>
      </c>
    </row>
    <row r="299" spans="1:28" x14ac:dyDescent="0.2">
      <c r="A299" t="s">
        <v>70</v>
      </c>
      <c r="B299" t="s">
        <v>72</v>
      </c>
      <c r="C299">
        <v>4</v>
      </c>
      <c r="D299">
        <v>0</v>
      </c>
      <c r="E299" s="40">
        <f>'Raw (R$)'!E299/'Raw (U$)'!$AC$1</f>
        <v>0</v>
      </c>
      <c r="F299" s="60">
        <f>'Raw (R$)'!F299/'Raw (U$)'!$AC$1</f>
        <v>0</v>
      </c>
      <c r="G299" s="60">
        <f>'Raw (R$)'!G299/'Raw (U$)'!$AC$1</f>
        <v>0</v>
      </c>
      <c r="H299" s="40">
        <f>'Raw (R$)'!H299/'Raw (U$)'!$AC$1</f>
        <v>0</v>
      </c>
      <c r="I299" s="40">
        <f>'Raw (R$)'!I299/'Raw (U$)'!$AC$1</f>
        <v>0</v>
      </c>
      <c r="J299" s="40">
        <f>'Raw (R$)'!J299/'Raw (U$)'!$AC$1</f>
        <v>0</v>
      </c>
      <c r="K299" s="40">
        <f>'Raw (R$)'!K299/'Raw (U$)'!$AC$1</f>
        <v>0</v>
      </c>
      <c r="L299" s="40">
        <f>'Raw (R$)'!L299/'Raw (U$)'!$AC$1</f>
        <v>24846.625766871166</v>
      </c>
      <c r="M299" s="40">
        <f>'Raw (R$)'!M299/'Raw (U$)'!$AC$1</f>
        <v>0</v>
      </c>
      <c r="N299" s="40">
        <f>'Raw (R$)'!N299/'Raw (U$)'!$AC$1</f>
        <v>0</v>
      </c>
      <c r="O299" s="40">
        <f>'Raw (R$)'!O299/'Raw (U$)'!$AC$1</f>
        <v>0</v>
      </c>
      <c r="P299" s="40">
        <f>'Raw (R$)'!P299/'Raw (U$)'!$AC$1</f>
        <v>0</v>
      </c>
      <c r="Q299" s="40">
        <f>'Raw (R$)'!Q299/'Raw (U$)'!$AC$1</f>
        <v>1993.8650306748468</v>
      </c>
      <c r="R299" s="40">
        <f>'Raw (R$)'!R299/'Raw (U$)'!$AC$1</f>
        <v>0</v>
      </c>
      <c r="S299" s="40">
        <f>'Raw (R$)'!S299/'Raw (U$)'!$AC$1</f>
        <v>0</v>
      </c>
      <c r="T299" s="40">
        <f>'Raw (R$)'!T299/'Raw (U$)'!$AC$1</f>
        <v>0</v>
      </c>
      <c r="U299" s="40">
        <f>'Raw (R$)'!U299/'Raw (U$)'!$AC$1</f>
        <v>0</v>
      </c>
      <c r="V299" s="40">
        <f>'Raw (R$)'!V299/'Raw (U$)'!$AC$1</f>
        <v>0</v>
      </c>
      <c r="W299" s="40">
        <f>'Raw (R$)'!W299/'Raw (U$)'!$AC$1</f>
        <v>0</v>
      </c>
      <c r="X299" s="40">
        <f>'Raw (R$)'!X299/'Raw (U$)'!$AC$1</f>
        <v>515.33742331288352</v>
      </c>
      <c r="Y299" s="40">
        <f>'Raw (R$)'!Y299/'Raw (U$)'!$AC$1</f>
        <v>0</v>
      </c>
      <c r="Z299" s="40">
        <f>'Raw (R$)'!Z299/'Raw (U$)'!$AC$1</f>
        <v>0</v>
      </c>
      <c r="AA299" s="40">
        <f>'Raw (R$)'!AA299/'Raw (U$)'!$AC$1</f>
        <v>27355.828220858897</v>
      </c>
      <c r="AB299" t="s">
        <v>70</v>
      </c>
    </row>
    <row r="300" spans="1:28" x14ac:dyDescent="0.2">
      <c r="A300" t="s">
        <v>70</v>
      </c>
      <c r="B300" t="s">
        <v>72</v>
      </c>
      <c r="C300">
        <v>1</v>
      </c>
      <c r="D300">
        <v>0</v>
      </c>
      <c r="E300" s="40">
        <f>'Raw (R$)'!E300/'Raw (U$)'!$AC$1</f>
        <v>0</v>
      </c>
      <c r="F300" s="60">
        <f>'Raw (R$)'!F300/'Raw (U$)'!$AC$1</f>
        <v>0</v>
      </c>
      <c r="G300" s="60">
        <f>'Raw (R$)'!G300/'Raw (U$)'!$AC$1</f>
        <v>0</v>
      </c>
      <c r="H300" s="40">
        <f>'Raw (R$)'!H300/'Raw (U$)'!$AC$1</f>
        <v>0</v>
      </c>
      <c r="I300" s="40">
        <f>'Raw (R$)'!I300/'Raw (U$)'!$AC$1</f>
        <v>0</v>
      </c>
      <c r="J300" s="40">
        <f>'Raw (R$)'!J300/'Raw (U$)'!$AC$1</f>
        <v>0</v>
      </c>
      <c r="K300" s="40">
        <f>'Raw (R$)'!K300/'Raw (U$)'!$AC$1</f>
        <v>0</v>
      </c>
      <c r="L300" s="40">
        <f>'Raw (R$)'!L300/'Raw (U$)'!$AC$1</f>
        <v>16564.417177914111</v>
      </c>
      <c r="M300" s="40">
        <f>'Raw (R$)'!M300/'Raw (U$)'!$AC$1</f>
        <v>0</v>
      </c>
      <c r="N300" s="40">
        <f>'Raw (R$)'!N300/'Raw (U$)'!$AC$1</f>
        <v>0</v>
      </c>
      <c r="O300" s="40">
        <f>'Raw (R$)'!O300/'Raw (U$)'!$AC$1</f>
        <v>110.42944785276075</v>
      </c>
      <c r="P300" s="40">
        <f>'Raw (R$)'!P300/'Raw (U$)'!$AC$1</f>
        <v>0</v>
      </c>
      <c r="Q300" s="40">
        <f>'Raw (R$)'!Q300/'Raw (U$)'!$AC$1</f>
        <v>1546.0122699386504</v>
      </c>
      <c r="R300" s="40">
        <f>'Raw (R$)'!R300/'Raw (U$)'!$AC$1</f>
        <v>0</v>
      </c>
      <c r="S300" s="40">
        <f>'Raw (R$)'!S300/'Raw (U$)'!$AC$1</f>
        <v>0</v>
      </c>
      <c r="T300" s="40">
        <f>'Raw (R$)'!T300/'Raw (U$)'!$AC$1</f>
        <v>0</v>
      </c>
      <c r="U300" s="40">
        <f>'Raw (R$)'!U300/'Raw (U$)'!$AC$1</f>
        <v>0</v>
      </c>
      <c r="V300" s="40">
        <f>'Raw (R$)'!V300/'Raw (U$)'!$AC$1</f>
        <v>0</v>
      </c>
      <c r="W300" s="40">
        <f>'Raw (R$)'!W300/'Raw (U$)'!$AC$1</f>
        <v>0</v>
      </c>
      <c r="X300" s="40">
        <f>'Raw (R$)'!X300/'Raw (U$)'!$AC$1</f>
        <v>736.19631901840501</v>
      </c>
      <c r="Y300" s="40">
        <f>'Raw (R$)'!Y300/'Raw (U$)'!$AC$1</f>
        <v>0</v>
      </c>
      <c r="Z300" s="40">
        <f>'Raw (R$)'!Z300/'Raw (U$)'!$AC$1</f>
        <v>0</v>
      </c>
      <c r="AA300" s="40">
        <f>'Raw (R$)'!AA300/'Raw (U$)'!$AC$1</f>
        <v>18957.055214723929</v>
      </c>
      <c r="AB300" t="s">
        <v>70</v>
      </c>
    </row>
    <row r="301" spans="1:28" x14ac:dyDescent="0.2">
      <c r="A301" t="s">
        <v>70</v>
      </c>
      <c r="B301" t="s">
        <v>72</v>
      </c>
      <c r="C301">
        <v>3</v>
      </c>
      <c r="D301">
        <v>0</v>
      </c>
      <c r="E301" s="40">
        <f>'Raw (R$)'!E301/'Raw (U$)'!$AC$1</f>
        <v>0</v>
      </c>
      <c r="F301" s="60">
        <f>'Raw (R$)'!F301/'Raw (U$)'!$AC$1</f>
        <v>0</v>
      </c>
      <c r="G301" s="60">
        <f>'Raw (R$)'!G301/'Raw (U$)'!$AC$1</f>
        <v>0</v>
      </c>
      <c r="H301" s="40">
        <f>'Raw (R$)'!H301/'Raw (U$)'!$AC$1</f>
        <v>0</v>
      </c>
      <c r="I301" s="40">
        <f>'Raw (R$)'!I301/'Raw (U$)'!$AC$1</f>
        <v>0</v>
      </c>
      <c r="J301" s="40">
        <f>'Raw (R$)'!J301/'Raw (U$)'!$AC$1</f>
        <v>0</v>
      </c>
      <c r="K301" s="40">
        <f>'Raw (R$)'!K301/'Raw (U$)'!$AC$1</f>
        <v>0</v>
      </c>
      <c r="L301" s="40">
        <f>'Raw (R$)'!L301/'Raw (U$)'!$AC$1</f>
        <v>88957.055214723936</v>
      </c>
      <c r="M301" s="40">
        <f>'Raw (R$)'!M301/'Raw (U$)'!$AC$1</f>
        <v>0</v>
      </c>
      <c r="N301" s="40">
        <f>'Raw (R$)'!N301/'Raw (U$)'!$AC$1</f>
        <v>0</v>
      </c>
      <c r="O301" s="40">
        <f>'Raw (R$)'!O301/'Raw (U$)'!$AC$1</f>
        <v>0</v>
      </c>
      <c r="P301" s="40">
        <f>'Raw (R$)'!P301/'Raw (U$)'!$AC$1</f>
        <v>214.72392638036811</v>
      </c>
      <c r="Q301" s="40">
        <f>'Raw (R$)'!Q301/'Raw (U$)'!$AC$1</f>
        <v>552.14723926380373</v>
      </c>
      <c r="R301" s="40">
        <f>'Raw (R$)'!R301/'Raw (U$)'!$AC$1</f>
        <v>0</v>
      </c>
      <c r="S301" s="40">
        <f>'Raw (R$)'!S301/'Raw (U$)'!$AC$1</f>
        <v>0</v>
      </c>
      <c r="T301" s="40">
        <f>'Raw (R$)'!T301/'Raw (U$)'!$AC$1</f>
        <v>0</v>
      </c>
      <c r="U301" s="40">
        <f>'Raw (R$)'!U301/'Raw (U$)'!$AC$1</f>
        <v>0</v>
      </c>
      <c r="V301" s="40">
        <f>'Raw (R$)'!V301/'Raw (U$)'!$AC$1</f>
        <v>0</v>
      </c>
      <c r="W301" s="40">
        <f>'Raw (R$)'!W301/'Raw (U$)'!$AC$1</f>
        <v>0</v>
      </c>
      <c r="X301" s="40">
        <f>'Raw (R$)'!X301/'Raw (U$)'!$AC$1</f>
        <v>412.26993865030676</v>
      </c>
      <c r="Y301" s="40">
        <f>'Raw (R$)'!Y301/'Raw (U$)'!$AC$1</f>
        <v>0</v>
      </c>
      <c r="Z301" s="40">
        <f>'Raw (R$)'!Z301/'Raw (U$)'!$AC$1</f>
        <v>0</v>
      </c>
      <c r="AA301" s="40">
        <f>'Raw (R$)'!AA301/'Raw (U$)'!$AC$1</f>
        <v>90136.196319018418</v>
      </c>
      <c r="AB301" t="s">
        <v>70</v>
      </c>
    </row>
    <row r="302" spans="1:28" x14ac:dyDescent="0.2">
      <c r="A302" t="s">
        <v>70</v>
      </c>
      <c r="B302" t="s">
        <v>72</v>
      </c>
      <c r="C302">
        <v>3</v>
      </c>
      <c r="D302">
        <v>0</v>
      </c>
      <c r="E302" s="40">
        <f>'Raw (R$)'!E302/'Raw (U$)'!$AC$1</f>
        <v>0</v>
      </c>
      <c r="F302" s="60">
        <f>'Raw (R$)'!F302/'Raw (U$)'!$AC$1</f>
        <v>0</v>
      </c>
      <c r="G302" s="60">
        <f>'Raw (R$)'!G302/'Raw (U$)'!$AC$1</f>
        <v>0</v>
      </c>
      <c r="H302" s="40">
        <f>'Raw (R$)'!H302/'Raw (U$)'!$AC$1</f>
        <v>0</v>
      </c>
      <c r="I302" s="40">
        <f>'Raw (R$)'!I302/'Raw (U$)'!$AC$1</f>
        <v>0</v>
      </c>
      <c r="J302" s="40">
        <f>'Raw (R$)'!J302/'Raw (U$)'!$AC$1</f>
        <v>0</v>
      </c>
      <c r="K302" s="40">
        <f>'Raw (R$)'!K302/'Raw (U$)'!$AC$1</f>
        <v>0</v>
      </c>
      <c r="L302" s="40">
        <f>'Raw (R$)'!L302/'Raw (U$)'!$AC$1</f>
        <v>0</v>
      </c>
      <c r="M302" s="40">
        <f>'Raw (R$)'!M302/'Raw (U$)'!$AC$1</f>
        <v>0</v>
      </c>
      <c r="N302" s="40">
        <f>'Raw (R$)'!N302/'Raw (U$)'!$AC$1</f>
        <v>0</v>
      </c>
      <c r="O302" s="40">
        <f>'Raw (R$)'!O302/'Raw (U$)'!$AC$1</f>
        <v>0</v>
      </c>
      <c r="P302" s="40">
        <f>'Raw (R$)'!P302/'Raw (U$)'!$AC$1</f>
        <v>0</v>
      </c>
      <c r="Q302" s="40">
        <f>'Raw (R$)'!Q302/'Raw (U$)'!$AC$1</f>
        <v>0</v>
      </c>
      <c r="R302" s="40">
        <f>'Raw (R$)'!R302/'Raw (U$)'!$AC$1</f>
        <v>0</v>
      </c>
      <c r="S302" s="40">
        <f>'Raw (R$)'!S302/'Raw (U$)'!$AC$1</f>
        <v>0</v>
      </c>
      <c r="T302" s="40">
        <f>'Raw (R$)'!T302/'Raw (U$)'!$AC$1</f>
        <v>0</v>
      </c>
      <c r="U302" s="40">
        <f>'Raw (R$)'!U302/'Raw (U$)'!$AC$1</f>
        <v>0</v>
      </c>
      <c r="V302" s="40">
        <f>'Raw (R$)'!V302/'Raw (U$)'!$AC$1</f>
        <v>0</v>
      </c>
      <c r="W302" s="40">
        <f>'Raw (R$)'!W302/'Raw (U$)'!$AC$1</f>
        <v>0</v>
      </c>
      <c r="X302" s="40">
        <f>'Raw (R$)'!X302/'Raw (U$)'!$AC$1</f>
        <v>430.67484662576692</v>
      </c>
      <c r="Y302" s="40">
        <f>'Raw (R$)'!Y302/'Raw (U$)'!$AC$1</f>
        <v>0</v>
      </c>
      <c r="Z302" s="40">
        <f>'Raw (R$)'!Z302/'Raw (U$)'!$AC$1</f>
        <v>981.59509202453989</v>
      </c>
      <c r="AA302" s="40">
        <f>'Raw (R$)'!AA302/'Raw (U$)'!$AC$1</f>
        <v>1412.2699386503068</v>
      </c>
      <c r="AB302" t="s">
        <v>70</v>
      </c>
    </row>
    <row r="303" spans="1:28" x14ac:dyDescent="0.2">
      <c r="A303" t="s">
        <v>70</v>
      </c>
      <c r="B303" t="s">
        <v>72</v>
      </c>
      <c r="C303">
        <v>1</v>
      </c>
      <c r="D303">
        <v>0</v>
      </c>
      <c r="E303" s="40">
        <f>'Raw (R$)'!E303/'Raw (U$)'!$AC$1</f>
        <v>0</v>
      </c>
      <c r="F303" s="60">
        <f>'Raw (R$)'!F303/'Raw (U$)'!$AC$1</f>
        <v>0</v>
      </c>
      <c r="G303" s="60">
        <f>'Raw (R$)'!G303/'Raw (U$)'!$AC$1</f>
        <v>0</v>
      </c>
      <c r="H303" s="40">
        <f>'Raw (R$)'!H303/'Raw (U$)'!$AC$1</f>
        <v>0</v>
      </c>
      <c r="I303" s="40">
        <f>'Raw (R$)'!I303/'Raw (U$)'!$AC$1</f>
        <v>0</v>
      </c>
      <c r="J303" s="40">
        <f>'Raw (R$)'!J303/'Raw (U$)'!$AC$1</f>
        <v>0</v>
      </c>
      <c r="K303" s="40">
        <f>'Raw (R$)'!K303/'Raw (U$)'!$AC$1</f>
        <v>0</v>
      </c>
      <c r="L303" s="40">
        <f>'Raw (R$)'!L303/'Raw (U$)'!$AC$1</f>
        <v>19754.601226993866</v>
      </c>
      <c r="M303" s="40">
        <f>'Raw (R$)'!M303/'Raw (U$)'!$AC$1</f>
        <v>0</v>
      </c>
      <c r="N303" s="40">
        <f>'Raw (R$)'!N303/'Raw (U$)'!$AC$1</f>
        <v>0</v>
      </c>
      <c r="O303" s="40">
        <f>'Raw (R$)'!O303/'Raw (U$)'!$AC$1</f>
        <v>0</v>
      </c>
      <c r="P303" s="40">
        <f>'Raw (R$)'!P303/'Raw (U$)'!$AC$1</f>
        <v>253.0674846625767</v>
      </c>
      <c r="Q303" s="40">
        <f>'Raw (R$)'!Q303/'Raw (U$)'!$AC$1</f>
        <v>294.47852760736197</v>
      </c>
      <c r="R303" s="40">
        <f>'Raw (R$)'!R303/'Raw (U$)'!$AC$1</f>
        <v>0</v>
      </c>
      <c r="S303" s="40">
        <f>'Raw (R$)'!S303/'Raw (U$)'!$AC$1</f>
        <v>0</v>
      </c>
      <c r="T303" s="40">
        <f>'Raw (R$)'!T303/'Raw (U$)'!$AC$1</f>
        <v>0</v>
      </c>
      <c r="U303" s="40">
        <f>'Raw (R$)'!U303/'Raw (U$)'!$AC$1</f>
        <v>0</v>
      </c>
      <c r="V303" s="40">
        <f>'Raw (R$)'!V303/'Raw (U$)'!$AC$1</f>
        <v>0</v>
      </c>
      <c r="W303" s="40">
        <f>'Raw (R$)'!W303/'Raw (U$)'!$AC$1</f>
        <v>0</v>
      </c>
      <c r="X303" s="40">
        <f>'Raw (R$)'!X303/'Raw (U$)'!$AC$1</f>
        <v>0</v>
      </c>
      <c r="Y303" s="40">
        <f>'Raw (R$)'!Y303/'Raw (U$)'!$AC$1</f>
        <v>0</v>
      </c>
      <c r="Z303" s="40">
        <f>'Raw (R$)'!Z303/'Raw (U$)'!$AC$1</f>
        <v>0</v>
      </c>
      <c r="AA303" s="40">
        <f>'Raw (R$)'!AA303/'Raw (U$)'!$AC$1</f>
        <v>20302.147239263806</v>
      </c>
      <c r="AB303" t="s">
        <v>70</v>
      </c>
    </row>
    <row r="304" spans="1:28" x14ac:dyDescent="0.2">
      <c r="A304" t="s">
        <v>70</v>
      </c>
      <c r="B304" t="s">
        <v>72</v>
      </c>
      <c r="C304">
        <v>3</v>
      </c>
      <c r="D304">
        <v>0</v>
      </c>
      <c r="E304" s="40">
        <f>'Raw (R$)'!E304/'Raw (U$)'!$AC$1</f>
        <v>0</v>
      </c>
      <c r="F304" s="60">
        <f>'Raw (R$)'!F304/'Raw (U$)'!$AC$1</f>
        <v>0</v>
      </c>
      <c r="G304" s="60">
        <f>'Raw (R$)'!G304/'Raw (U$)'!$AC$1</f>
        <v>0</v>
      </c>
      <c r="H304" s="40">
        <f>'Raw (R$)'!H304/'Raw (U$)'!$AC$1</f>
        <v>0</v>
      </c>
      <c r="I304" s="40">
        <f>'Raw (R$)'!I304/'Raw (U$)'!$AC$1</f>
        <v>0</v>
      </c>
      <c r="J304" s="40">
        <f>'Raw (R$)'!J304/'Raw (U$)'!$AC$1</f>
        <v>0</v>
      </c>
      <c r="K304" s="40">
        <f>'Raw (R$)'!K304/'Raw (U$)'!$AC$1</f>
        <v>0</v>
      </c>
      <c r="L304" s="40">
        <f>'Raw (R$)'!L304/'Raw (U$)'!$AC$1</f>
        <v>14233.12883435583</v>
      </c>
      <c r="M304" s="40">
        <f>'Raw (R$)'!M304/'Raw (U$)'!$AC$1</f>
        <v>0</v>
      </c>
      <c r="N304" s="40">
        <f>'Raw (R$)'!N304/'Raw (U$)'!$AC$1</f>
        <v>153.37423312883436</v>
      </c>
      <c r="O304" s="40">
        <f>'Raw (R$)'!O304/'Raw (U$)'!$AC$1</f>
        <v>0</v>
      </c>
      <c r="P304" s="40">
        <f>'Raw (R$)'!P304/'Raw (U$)'!$AC$1</f>
        <v>1840.4907975460123</v>
      </c>
      <c r="Q304" s="40">
        <f>'Raw (R$)'!Q304/'Raw (U$)'!$AC$1</f>
        <v>92.024539877300626</v>
      </c>
      <c r="R304" s="40">
        <f>'Raw (R$)'!R304/'Raw (U$)'!$AC$1</f>
        <v>0</v>
      </c>
      <c r="S304" s="40">
        <f>'Raw (R$)'!S304/'Raw (U$)'!$AC$1</f>
        <v>0</v>
      </c>
      <c r="T304" s="40">
        <f>'Raw (R$)'!T304/'Raw (U$)'!$AC$1</f>
        <v>0</v>
      </c>
      <c r="U304" s="40">
        <f>'Raw (R$)'!U304/'Raw (U$)'!$AC$1</f>
        <v>0</v>
      </c>
      <c r="V304" s="40">
        <f>'Raw (R$)'!V304/'Raw (U$)'!$AC$1</f>
        <v>0</v>
      </c>
      <c r="W304" s="40">
        <f>'Raw (R$)'!W304/'Raw (U$)'!$AC$1</f>
        <v>0</v>
      </c>
      <c r="X304" s="40">
        <f>'Raw (R$)'!X304/'Raw (U$)'!$AC$1</f>
        <v>0</v>
      </c>
      <c r="Y304" s="40">
        <f>'Raw (R$)'!Y304/'Raw (U$)'!$AC$1</f>
        <v>3074.8466257668715</v>
      </c>
      <c r="Z304" s="40">
        <f>'Raw (R$)'!Z304/'Raw (U$)'!$AC$1</f>
        <v>0</v>
      </c>
      <c r="AA304" s="40">
        <f>'Raw (R$)'!AA304/'Raw (U$)'!$AC$1</f>
        <v>19393.86503067485</v>
      </c>
      <c r="AB304" t="s">
        <v>70</v>
      </c>
    </row>
    <row r="305" spans="1:28" x14ac:dyDescent="0.2">
      <c r="A305" t="s">
        <v>70</v>
      </c>
      <c r="B305" t="s">
        <v>72</v>
      </c>
      <c r="C305">
        <v>4</v>
      </c>
      <c r="D305">
        <v>0</v>
      </c>
      <c r="E305" s="40">
        <f>'Raw (R$)'!E305/'Raw (U$)'!$AC$1</f>
        <v>0</v>
      </c>
      <c r="F305" s="60">
        <f>'Raw (R$)'!F305/'Raw (U$)'!$AC$1</f>
        <v>0</v>
      </c>
      <c r="G305" s="60">
        <f>'Raw (R$)'!G305/'Raw (U$)'!$AC$1</f>
        <v>0</v>
      </c>
      <c r="H305" s="40">
        <f>'Raw (R$)'!H305/'Raw (U$)'!$AC$1</f>
        <v>0</v>
      </c>
      <c r="I305" s="40">
        <f>'Raw (R$)'!I305/'Raw (U$)'!$AC$1</f>
        <v>0</v>
      </c>
      <c r="J305" s="40">
        <f>'Raw (R$)'!J305/'Raw (U$)'!$AC$1</f>
        <v>0</v>
      </c>
      <c r="K305" s="40">
        <f>'Raw (R$)'!K305/'Raw (U$)'!$AC$1</f>
        <v>0</v>
      </c>
      <c r="L305" s="40">
        <f>'Raw (R$)'!L305/'Raw (U$)'!$AC$1</f>
        <v>8696.319018404909</v>
      </c>
      <c r="M305" s="40">
        <f>'Raw (R$)'!M305/'Raw (U$)'!$AC$1</f>
        <v>0</v>
      </c>
      <c r="N305" s="40">
        <f>'Raw (R$)'!N305/'Raw (U$)'!$AC$1</f>
        <v>0</v>
      </c>
      <c r="O305" s="40">
        <f>'Raw (R$)'!O305/'Raw (U$)'!$AC$1</f>
        <v>0</v>
      </c>
      <c r="P305" s="40">
        <f>'Raw (R$)'!P305/'Raw (U$)'!$AC$1</f>
        <v>659.50920245398777</v>
      </c>
      <c r="Q305" s="40">
        <f>'Raw (R$)'!Q305/'Raw (U$)'!$AC$1</f>
        <v>276.07361963190186</v>
      </c>
      <c r="R305" s="40">
        <f>'Raw (R$)'!R305/'Raw (U$)'!$AC$1</f>
        <v>0</v>
      </c>
      <c r="S305" s="40">
        <f>'Raw (R$)'!S305/'Raw (U$)'!$AC$1</f>
        <v>0</v>
      </c>
      <c r="T305" s="40">
        <f>'Raw (R$)'!T305/'Raw (U$)'!$AC$1</f>
        <v>0</v>
      </c>
      <c r="U305" s="40">
        <f>'Raw (R$)'!U305/'Raw (U$)'!$AC$1</f>
        <v>0</v>
      </c>
      <c r="V305" s="40">
        <f>'Raw (R$)'!V305/'Raw (U$)'!$AC$1</f>
        <v>0</v>
      </c>
      <c r="W305" s="40">
        <f>'Raw (R$)'!W305/'Raw (U$)'!$AC$1</f>
        <v>0</v>
      </c>
      <c r="X305" s="40">
        <f>'Raw (R$)'!X305/'Raw (U$)'!$AC$1</f>
        <v>0</v>
      </c>
      <c r="Y305" s="40">
        <f>'Raw (R$)'!Y305/'Raw (U$)'!$AC$1</f>
        <v>3074.8466257668715</v>
      </c>
      <c r="Z305" s="40">
        <f>'Raw (R$)'!Z305/'Raw (U$)'!$AC$1</f>
        <v>429.44785276073623</v>
      </c>
      <c r="AA305" s="40">
        <f>'Raw (R$)'!AA305/'Raw (U$)'!$AC$1</f>
        <v>13136.196319018405</v>
      </c>
      <c r="AB305" t="s">
        <v>70</v>
      </c>
    </row>
    <row r="306" spans="1:28" x14ac:dyDescent="0.2">
      <c r="A306" t="s">
        <v>70</v>
      </c>
      <c r="B306" t="s">
        <v>76</v>
      </c>
      <c r="C306">
        <v>2</v>
      </c>
      <c r="D306">
        <v>0</v>
      </c>
      <c r="E306" s="40">
        <f>'Raw (R$)'!E306/'Raw (U$)'!$AC$1</f>
        <v>0</v>
      </c>
      <c r="F306" s="60">
        <f>'Raw (R$)'!F306/'Raw (U$)'!$AC$1</f>
        <v>0</v>
      </c>
      <c r="G306" s="60">
        <f>'Raw (R$)'!G306/'Raw (U$)'!$AC$1</f>
        <v>0</v>
      </c>
      <c r="H306" s="40">
        <f>'Raw (R$)'!H306/'Raw (U$)'!$AC$1</f>
        <v>0</v>
      </c>
      <c r="I306" s="40">
        <f>'Raw (R$)'!I306/'Raw (U$)'!$AC$1</f>
        <v>0</v>
      </c>
      <c r="J306" s="40">
        <f>'Raw (R$)'!J306/'Raw (U$)'!$AC$1</f>
        <v>0</v>
      </c>
      <c r="K306" s="40">
        <f>'Raw (R$)'!K306/'Raw (U$)'!$AC$1</f>
        <v>0</v>
      </c>
      <c r="L306" s="40">
        <f>'Raw (R$)'!L306/'Raw (U$)'!$AC$1</f>
        <v>0</v>
      </c>
      <c r="M306" s="40">
        <f>'Raw (R$)'!M306/'Raw (U$)'!$AC$1</f>
        <v>0</v>
      </c>
      <c r="N306" s="40">
        <f>'Raw (R$)'!N306/'Raw (U$)'!$AC$1</f>
        <v>0</v>
      </c>
      <c r="O306" s="40">
        <f>'Raw (R$)'!O306/'Raw (U$)'!$AC$1</f>
        <v>0</v>
      </c>
      <c r="P306" s="40">
        <f>'Raw (R$)'!P306/'Raw (U$)'!$AC$1</f>
        <v>214.72392638036811</v>
      </c>
      <c r="Q306" s="40">
        <f>'Raw (R$)'!Q306/'Raw (U$)'!$AC$1</f>
        <v>0</v>
      </c>
      <c r="R306" s="40">
        <f>'Raw (R$)'!R306/'Raw (U$)'!$AC$1</f>
        <v>0</v>
      </c>
      <c r="S306" s="40">
        <f>'Raw (R$)'!S306/'Raw (U$)'!$AC$1</f>
        <v>0</v>
      </c>
      <c r="T306" s="40">
        <f>'Raw (R$)'!T306/'Raw (U$)'!$AC$1</f>
        <v>0</v>
      </c>
      <c r="U306" s="40">
        <f>'Raw (R$)'!U306/'Raw (U$)'!$AC$1</f>
        <v>0</v>
      </c>
      <c r="V306" s="40">
        <f>'Raw (R$)'!V306/'Raw (U$)'!$AC$1</f>
        <v>0</v>
      </c>
      <c r="W306" s="40">
        <f>'Raw (R$)'!W306/'Raw (U$)'!$AC$1</f>
        <v>0</v>
      </c>
      <c r="X306" s="40">
        <f>'Raw (R$)'!X306/'Raw (U$)'!$AC$1</f>
        <v>0</v>
      </c>
      <c r="Y306" s="40">
        <f>'Raw (R$)'!Y306/'Raw (U$)'!$AC$1</f>
        <v>2900.6134969325153</v>
      </c>
      <c r="Z306" s="40">
        <f>'Raw (R$)'!Z306/'Raw (U$)'!$AC$1</f>
        <v>0</v>
      </c>
      <c r="AA306" s="40">
        <f>'Raw (R$)'!AA306/'Raw (U$)'!$AC$1</f>
        <v>3115.3374233128839</v>
      </c>
      <c r="AB306" t="s">
        <v>70</v>
      </c>
    </row>
    <row r="307" spans="1:28" x14ac:dyDescent="0.2">
      <c r="A307" t="s">
        <v>70</v>
      </c>
      <c r="B307" t="s">
        <v>77</v>
      </c>
      <c r="C307">
        <v>2</v>
      </c>
      <c r="D307">
        <v>0</v>
      </c>
      <c r="E307" s="40">
        <f>'Raw (R$)'!E307/'Raw (U$)'!$AC$1</f>
        <v>0</v>
      </c>
      <c r="F307" s="60">
        <f>'Raw (R$)'!F307/'Raw (U$)'!$AC$1</f>
        <v>0</v>
      </c>
      <c r="G307" s="60">
        <f>'Raw (R$)'!G307/'Raw (U$)'!$AC$1</f>
        <v>0</v>
      </c>
      <c r="H307" s="40">
        <f>'Raw (R$)'!H307/'Raw (U$)'!$AC$1</f>
        <v>0</v>
      </c>
      <c r="I307" s="40">
        <f>'Raw (R$)'!I307/'Raw (U$)'!$AC$1</f>
        <v>0</v>
      </c>
      <c r="J307" s="40">
        <f>'Raw (R$)'!J307/'Raw (U$)'!$AC$1</f>
        <v>0</v>
      </c>
      <c r="K307" s="40">
        <f>'Raw (R$)'!K307/'Raw (U$)'!$AC$1</f>
        <v>0</v>
      </c>
      <c r="L307" s="40">
        <f>'Raw (R$)'!L307/'Raw (U$)'!$AC$1</f>
        <v>1717.7914110429449</v>
      </c>
      <c r="M307" s="40">
        <f>'Raw (R$)'!M307/'Raw (U$)'!$AC$1</f>
        <v>0</v>
      </c>
      <c r="N307" s="40">
        <f>'Raw (R$)'!N307/'Raw (U$)'!$AC$1</f>
        <v>153.37423312883436</v>
      </c>
      <c r="O307" s="40">
        <f>'Raw (R$)'!O307/'Raw (U$)'!$AC$1</f>
        <v>0</v>
      </c>
      <c r="P307" s="40">
        <f>'Raw (R$)'!P307/'Raw (U$)'!$AC$1</f>
        <v>0</v>
      </c>
      <c r="Q307" s="40">
        <f>'Raw (R$)'!Q307/'Raw (U$)'!$AC$1</f>
        <v>0</v>
      </c>
      <c r="R307" s="40">
        <f>'Raw (R$)'!R307/'Raw (U$)'!$AC$1</f>
        <v>0</v>
      </c>
      <c r="S307" s="40">
        <f>'Raw (R$)'!S307/'Raw (U$)'!$AC$1</f>
        <v>0</v>
      </c>
      <c r="T307" s="40">
        <f>'Raw (R$)'!T307/'Raw (U$)'!$AC$1</f>
        <v>0</v>
      </c>
      <c r="U307" s="40">
        <f>'Raw (R$)'!U307/'Raw (U$)'!$AC$1</f>
        <v>0</v>
      </c>
      <c r="V307" s="40">
        <f>'Raw (R$)'!V307/'Raw (U$)'!$AC$1</f>
        <v>0</v>
      </c>
      <c r="W307" s="40">
        <f>'Raw (R$)'!W307/'Raw (U$)'!$AC$1</f>
        <v>0</v>
      </c>
      <c r="X307" s="40">
        <f>'Raw (R$)'!X307/'Raw (U$)'!$AC$1</f>
        <v>0</v>
      </c>
      <c r="Y307" s="40">
        <f>'Raw (R$)'!Y307/'Raw (U$)'!$AC$1</f>
        <v>0</v>
      </c>
      <c r="Z307" s="40">
        <f>'Raw (R$)'!Z307/'Raw (U$)'!$AC$1</f>
        <v>0</v>
      </c>
      <c r="AA307" s="40">
        <f>'Raw (R$)'!AA307/'Raw (U$)'!$AC$1</f>
        <v>1871.1656441717794</v>
      </c>
      <c r="AB307" t="s">
        <v>70</v>
      </c>
    </row>
    <row r="308" spans="1:28" x14ac:dyDescent="0.2">
      <c r="A308" t="s">
        <v>70</v>
      </c>
      <c r="B308" t="s">
        <v>77</v>
      </c>
      <c r="C308">
        <v>3</v>
      </c>
      <c r="D308">
        <v>0</v>
      </c>
      <c r="E308" s="40">
        <f>'Raw (R$)'!E308/'Raw (U$)'!$AC$1</f>
        <v>0</v>
      </c>
      <c r="F308" s="60">
        <f>'Raw (R$)'!F308/'Raw (U$)'!$AC$1</f>
        <v>0</v>
      </c>
      <c r="G308" s="60">
        <f>'Raw (R$)'!G308/'Raw (U$)'!$AC$1</f>
        <v>0</v>
      </c>
      <c r="H308" s="40">
        <f>'Raw (R$)'!H308/'Raw (U$)'!$AC$1</f>
        <v>0</v>
      </c>
      <c r="I308" s="40">
        <f>'Raw (R$)'!I308/'Raw (U$)'!$AC$1</f>
        <v>0</v>
      </c>
      <c r="J308" s="40">
        <f>'Raw (R$)'!J308/'Raw (U$)'!$AC$1</f>
        <v>0</v>
      </c>
      <c r="K308" s="40">
        <f>'Raw (R$)'!K308/'Raw (U$)'!$AC$1</f>
        <v>0</v>
      </c>
      <c r="L308" s="40">
        <f>'Raw (R$)'!L308/'Raw (U$)'!$AC$1</f>
        <v>25766.871165644174</v>
      </c>
      <c r="M308" s="40">
        <f>'Raw (R$)'!M308/'Raw (U$)'!$AC$1</f>
        <v>0</v>
      </c>
      <c r="N308" s="40">
        <f>'Raw (R$)'!N308/'Raw (U$)'!$AC$1</f>
        <v>230.06134969325154</v>
      </c>
      <c r="O308" s="40">
        <f>'Raw (R$)'!O308/'Raw (U$)'!$AC$1</f>
        <v>0</v>
      </c>
      <c r="P308" s="40">
        <f>'Raw (R$)'!P308/'Raw (U$)'!$AC$1</f>
        <v>0</v>
      </c>
      <c r="Q308" s="40">
        <f>'Raw (R$)'!Q308/'Raw (U$)'!$AC$1</f>
        <v>153.37423312883436</v>
      </c>
      <c r="R308" s="40">
        <f>'Raw (R$)'!R308/'Raw (U$)'!$AC$1</f>
        <v>0</v>
      </c>
      <c r="S308" s="40">
        <f>'Raw (R$)'!S308/'Raw (U$)'!$AC$1</f>
        <v>0</v>
      </c>
      <c r="T308" s="40">
        <f>'Raw (R$)'!T308/'Raw (U$)'!$AC$1</f>
        <v>0</v>
      </c>
      <c r="U308" s="40">
        <f>'Raw (R$)'!U308/'Raw (U$)'!$AC$1</f>
        <v>0</v>
      </c>
      <c r="V308" s="40">
        <f>'Raw (R$)'!V308/'Raw (U$)'!$AC$1</f>
        <v>0</v>
      </c>
      <c r="W308" s="40">
        <f>'Raw (R$)'!W308/'Raw (U$)'!$AC$1</f>
        <v>0</v>
      </c>
      <c r="X308" s="40">
        <f>'Raw (R$)'!X308/'Raw (U$)'!$AC$1</f>
        <v>0</v>
      </c>
      <c r="Y308" s="40">
        <f>'Raw (R$)'!Y308/'Raw (U$)'!$AC$1</f>
        <v>0</v>
      </c>
      <c r="Z308" s="40">
        <f>'Raw (R$)'!Z308/'Raw (U$)'!$AC$1</f>
        <v>0</v>
      </c>
      <c r="AA308" s="40">
        <f>'Raw (R$)'!AA308/'Raw (U$)'!$AC$1</f>
        <v>26150.306748466261</v>
      </c>
      <c r="AB308" t="s">
        <v>70</v>
      </c>
    </row>
    <row r="309" spans="1:28" x14ac:dyDescent="0.2">
      <c r="A309" t="s">
        <v>70</v>
      </c>
      <c r="B309" t="s">
        <v>77</v>
      </c>
      <c r="C309">
        <v>7</v>
      </c>
      <c r="D309">
        <v>0</v>
      </c>
      <c r="E309" s="40">
        <f>'Raw (R$)'!E309/'Raw (U$)'!$AC$1</f>
        <v>0</v>
      </c>
      <c r="F309" s="60">
        <f>'Raw (R$)'!F309/'Raw (U$)'!$AC$1</f>
        <v>0</v>
      </c>
      <c r="G309" s="60">
        <f>'Raw (R$)'!G309/'Raw (U$)'!$AC$1</f>
        <v>0</v>
      </c>
      <c r="H309" s="40">
        <f>'Raw (R$)'!H309/'Raw (U$)'!$AC$1</f>
        <v>0</v>
      </c>
      <c r="I309" s="40">
        <f>'Raw (R$)'!I309/'Raw (U$)'!$AC$1</f>
        <v>0</v>
      </c>
      <c r="J309" s="40">
        <f>'Raw (R$)'!J309/'Raw (U$)'!$AC$1</f>
        <v>0</v>
      </c>
      <c r="K309" s="40">
        <f>'Raw (R$)'!K309/'Raw (U$)'!$AC$1</f>
        <v>0</v>
      </c>
      <c r="L309" s="40">
        <f>'Raw (R$)'!L309/'Raw (U$)'!$AC$1</f>
        <v>9110.4294478527609</v>
      </c>
      <c r="M309" s="40">
        <f>'Raw (R$)'!M309/'Raw (U$)'!$AC$1</f>
        <v>0</v>
      </c>
      <c r="N309" s="40">
        <f>'Raw (R$)'!N309/'Raw (U$)'!$AC$1</f>
        <v>0</v>
      </c>
      <c r="O309" s="40">
        <f>'Raw (R$)'!O309/'Raw (U$)'!$AC$1</f>
        <v>0</v>
      </c>
      <c r="P309" s="40">
        <f>'Raw (R$)'!P309/'Raw (U$)'!$AC$1</f>
        <v>220.85889570552149</v>
      </c>
      <c r="Q309" s="40">
        <f>'Raw (R$)'!Q309/'Raw (U$)'!$AC$1</f>
        <v>496.93251533742335</v>
      </c>
      <c r="R309" s="40">
        <f>'Raw (R$)'!R309/'Raw (U$)'!$AC$1</f>
        <v>0</v>
      </c>
      <c r="S309" s="40">
        <f>'Raw (R$)'!S309/'Raw (U$)'!$AC$1</f>
        <v>0</v>
      </c>
      <c r="T309" s="40">
        <f>'Raw (R$)'!T309/'Raw (U$)'!$AC$1</f>
        <v>0</v>
      </c>
      <c r="U309" s="40">
        <f>'Raw (R$)'!U309/'Raw (U$)'!$AC$1</f>
        <v>0</v>
      </c>
      <c r="V309" s="40">
        <f>'Raw (R$)'!V309/'Raw (U$)'!$AC$1</f>
        <v>0</v>
      </c>
      <c r="W309" s="40">
        <f>'Raw (R$)'!W309/'Raw (U$)'!$AC$1</f>
        <v>0</v>
      </c>
      <c r="X309" s="40">
        <f>'Raw (R$)'!X309/'Raw (U$)'!$AC$1</f>
        <v>957.0552147239265</v>
      </c>
      <c r="Y309" s="40">
        <f>'Raw (R$)'!Y309/'Raw (U$)'!$AC$1</f>
        <v>0</v>
      </c>
      <c r="Z309" s="40">
        <f>'Raw (R$)'!Z309/'Raw (U$)'!$AC$1</f>
        <v>0</v>
      </c>
      <c r="AA309" s="40">
        <f>'Raw (R$)'!AA309/'Raw (U$)'!$AC$1</f>
        <v>10785.276073619632</v>
      </c>
      <c r="AB309" t="s">
        <v>70</v>
      </c>
    </row>
    <row r="310" spans="1:28" x14ac:dyDescent="0.2">
      <c r="A310" t="s">
        <v>70</v>
      </c>
      <c r="B310" t="s">
        <v>77</v>
      </c>
      <c r="C310">
        <v>6</v>
      </c>
      <c r="D310">
        <v>0</v>
      </c>
      <c r="E310" s="40">
        <f>'Raw (R$)'!E310/'Raw (U$)'!$AC$1</f>
        <v>0</v>
      </c>
      <c r="F310" s="60">
        <f>'Raw (R$)'!F310/'Raw (U$)'!$AC$1</f>
        <v>0</v>
      </c>
      <c r="G310" s="60">
        <f>'Raw (R$)'!G310/'Raw (U$)'!$AC$1</f>
        <v>0</v>
      </c>
      <c r="H310" s="40">
        <f>'Raw (R$)'!H310/'Raw (U$)'!$AC$1</f>
        <v>0</v>
      </c>
      <c r="I310" s="40">
        <f>'Raw (R$)'!I310/'Raw (U$)'!$AC$1</f>
        <v>0</v>
      </c>
      <c r="J310" s="40">
        <f>'Raw (R$)'!J310/'Raw (U$)'!$AC$1</f>
        <v>0</v>
      </c>
      <c r="K310" s="40">
        <f>'Raw (R$)'!K310/'Raw (U$)'!$AC$1</f>
        <v>0</v>
      </c>
      <c r="L310" s="40">
        <f>'Raw (R$)'!L310/'Raw (U$)'!$AC$1</f>
        <v>0</v>
      </c>
      <c r="M310" s="40">
        <f>'Raw (R$)'!M310/'Raw (U$)'!$AC$1</f>
        <v>0</v>
      </c>
      <c r="N310" s="40">
        <f>'Raw (R$)'!N310/'Raw (U$)'!$AC$1</f>
        <v>0</v>
      </c>
      <c r="O310" s="40">
        <f>'Raw (R$)'!O310/'Raw (U$)'!$AC$1</f>
        <v>0</v>
      </c>
      <c r="P310" s="40">
        <f>'Raw (R$)'!P310/'Raw (U$)'!$AC$1</f>
        <v>0</v>
      </c>
      <c r="Q310" s="40">
        <f>'Raw (R$)'!Q310/'Raw (U$)'!$AC$1</f>
        <v>0</v>
      </c>
      <c r="R310" s="40">
        <f>'Raw (R$)'!R310/'Raw (U$)'!$AC$1</f>
        <v>0</v>
      </c>
      <c r="S310" s="40">
        <f>'Raw (R$)'!S310/'Raw (U$)'!$AC$1</f>
        <v>0</v>
      </c>
      <c r="T310" s="40">
        <f>'Raw (R$)'!T310/'Raw (U$)'!$AC$1</f>
        <v>0</v>
      </c>
      <c r="U310" s="40">
        <f>'Raw (R$)'!U310/'Raw (U$)'!$AC$1</f>
        <v>0</v>
      </c>
      <c r="V310" s="40">
        <f>'Raw (R$)'!V310/'Raw (U$)'!$AC$1</f>
        <v>0</v>
      </c>
      <c r="W310" s="40">
        <f>'Raw (R$)'!W310/'Raw (U$)'!$AC$1</f>
        <v>0</v>
      </c>
      <c r="X310" s="40">
        <f>'Raw (R$)'!X310/'Raw (U$)'!$AC$1</f>
        <v>0</v>
      </c>
      <c r="Y310" s="40">
        <f>'Raw (R$)'!Y310/'Raw (U$)'!$AC$1</f>
        <v>6149.693251533743</v>
      </c>
      <c r="Z310" s="40">
        <f>'Raw (R$)'!Z310/'Raw (U$)'!$AC$1</f>
        <v>0</v>
      </c>
      <c r="AA310" s="40">
        <f>'Raw (R$)'!AA310/'Raw (U$)'!$AC$1</f>
        <v>6149.693251533743</v>
      </c>
      <c r="AB310" t="s">
        <v>70</v>
      </c>
    </row>
    <row r="311" spans="1:28" x14ac:dyDescent="0.2">
      <c r="A311" t="s">
        <v>70</v>
      </c>
      <c r="B311" t="s">
        <v>77</v>
      </c>
      <c r="C311">
        <v>3</v>
      </c>
      <c r="D311">
        <v>0</v>
      </c>
      <c r="E311" s="40">
        <f>'Raw (R$)'!E311/'Raw (U$)'!$AC$1</f>
        <v>0</v>
      </c>
      <c r="F311" s="60">
        <f>'Raw (R$)'!F311/'Raw (U$)'!$AC$1</f>
        <v>0</v>
      </c>
      <c r="G311" s="60">
        <f>'Raw (R$)'!G311/'Raw (U$)'!$AC$1</f>
        <v>0</v>
      </c>
      <c r="H311" s="40">
        <f>'Raw (R$)'!H311/'Raw (U$)'!$AC$1</f>
        <v>0</v>
      </c>
      <c r="I311" s="40">
        <f>'Raw (R$)'!I311/'Raw (U$)'!$AC$1</f>
        <v>0</v>
      </c>
      <c r="J311" s="40">
        <f>'Raw (R$)'!J311/'Raw (U$)'!$AC$1</f>
        <v>0</v>
      </c>
      <c r="K311" s="40">
        <f>'Raw (R$)'!K311/'Raw (U$)'!$AC$1</f>
        <v>0</v>
      </c>
      <c r="L311" s="40">
        <f>'Raw (R$)'!L311/'Raw (U$)'!$AC$1</f>
        <v>17177.91411042945</v>
      </c>
      <c r="M311" s="40">
        <f>'Raw (R$)'!M311/'Raw (U$)'!$AC$1</f>
        <v>0</v>
      </c>
      <c r="N311" s="40">
        <f>'Raw (R$)'!N311/'Raw (U$)'!$AC$1</f>
        <v>0</v>
      </c>
      <c r="O311" s="40">
        <f>'Raw (R$)'!O311/'Raw (U$)'!$AC$1</f>
        <v>0</v>
      </c>
      <c r="P311" s="40">
        <f>'Raw (R$)'!P311/'Raw (U$)'!$AC$1</f>
        <v>0</v>
      </c>
      <c r="Q311" s="40">
        <f>'Raw (R$)'!Q311/'Raw (U$)'!$AC$1</f>
        <v>0</v>
      </c>
      <c r="R311" s="40">
        <f>'Raw (R$)'!R311/'Raw (U$)'!$AC$1</f>
        <v>0</v>
      </c>
      <c r="S311" s="40">
        <f>'Raw (R$)'!S311/'Raw (U$)'!$AC$1</f>
        <v>0</v>
      </c>
      <c r="T311" s="40">
        <f>'Raw (R$)'!T311/'Raw (U$)'!$AC$1</f>
        <v>0</v>
      </c>
      <c r="U311" s="40">
        <f>'Raw (R$)'!U311/'Raw (U$)'!$AC$1</f>
        <v>0</v>
      </c>
      <c r="V311" s="40">
        <f>'Raw (R$)'!V311/'Raw (U$)'!$AC$1</f>
        <v>0</v>
      </c>
      <c r="W311" s="40">
        <f>'Raw (R$)'!W311/'Raw (U$)'!$AC$1</f>
        <v>0</v>
      </c>
      <c r="X311" s="40">
        <f>'Raw (R$)'!X311/'Raw (U$)'!$AC$1</f>
        <v>412.26993865030676</v>
      </c>
      <c r="Y311" s="40">
        <f>'Raw (R$)'!Y311/'Raw (U$)'!$AC$1</f>
        <v>0</v>
      </c>
      <c r="Z311" s="40">
        <f>'Raw (R$)'!Z311/'Raw (U$)'!$AC$1</f>
        <v>0</v>
      </c>
      <c r="AA311" s="40">
        <f>'Raw (R$)'!AA311/'Raw (U$)'!$AC$1</f>
        <v>17590.184049079755</v>
      </c>
      <c r="AB311" t="s">
        <v>70</v>
      </c>
    </row>
    <row r="312" spans="1:28" x14ac:dyDescent="0.2">
      <c r="A312" t="s">
        <v>70</v>
      </c>
      <c r="C312">
        <v>9</v>
      </c>
      <c r="D312">
        <v>0</v>
      </c>
      <c r="E312" s="40">
        <f>'Raw (R$)'!E312/'Raw (U$)'!$AC$1</f>
        <v>0</v>
      </c>
      <c r="F312" s="60">
        <f>'Raw (R$)'!F312/'Raw (U$)'!$AC$1</f>
        <v>0</v>
      </c>
      <c r="G312" s="60">
        <f>'Raw (R$)'!G312/'Raw (U$)'!$AC$1</f>
        <v>0</v>
      </c>
      <c r="H312" s="40">
        <f>'Raw (R$)'!H312/'Raw (U$)'!$AC$1</f>
        <v>0</v>
      </c>
      <c r="I312" s="40">
        <f>'Raw (R$)'!I312/'Raw (U$)'!$AC$1</f>
        <v>0</v>
      </c>
      <c r="J312" s="40">
        <f>'Raw (R$)'!J312/'Raw (U$)'!$AC$1</f>
        <v>0</v>
      </c>
      <c r="K312" s="40">
        <f>'Raw (R$)'!K312/'Raw (U$)'!$AC$1</f>
        <v>0</v>
      </c>
      <c r="L312" s="40">
        <f>'Raw (R$)'!L312/'Raw (U$)'!$AC$1</f>
        <v>124233.12883435584</v>
      </c>
      <c r="M312" s="40">
        <f>'Raw (R$)'!M312/'Raw (U$)'!$AC$1</f>
        <v>0</v>
      </c>
      <c r="N312" s="40">
        <f>'Raw (R$)'!N312/'Raw (U$)'!$AC$1</f>
        <v>0</v>
      </c>
      <c r="O312" s="40">
        <f>'Raw (R$)'!O312/'Raw (U$)'!$AC$1</f>
        <v>0</v>
      </c>
      <c r="P312" s="40">
        <f>'Raw (R$)'!P312/'Raw (U$)'!$AC$1</f>
        <v>0</v>
      </c>
      <c r="Q312" s="40">
        <f>'Raw (R$)'!Q312/'Raw (U$)'!$AC$1</f>
        <v>1288.3435582822087</v>
      </c>
      <c r="R312" s="40">
        <f>'Raw (R$)'!R312/'Raw (U$)'!$AC$1</f>
        <v>0</v>
      </c>
      <c r="S312" s="40">
        <f>'Raw (R$)'!S312/'Raw (U$)'!$AC$1</f>
        <v>0</v>
      </c>
      <c r="T312" s="40">
        <f>'Raw (R$)'!T312/'Raw (U$)'!$AC$1</f>
        <v>0</v>
      </c>
      <c r="U312" s="40">
        <f>'Raw (R$)'!U312/'Raw (U$)'!$AC$1</f>
        <v>0</v>
      </c>
      <c r="V312" s="40">
        <f>'Raw (R$)'!V312/'Raw (U$)'!$AC$1</f>
        <v>0</v>
      </c>
      <c r="W312" s="40">
        <f>'Raw (R$)'!W312/'Raw (U$)'!$AC$1</f>
        <v>0</v>
      </c>
      <c r="X312" s="40">
        <f>'Raw (R$)'!X312/'Raw (U$)'!$AC$1</f>
        <v>0</v>
      </c>
      <c r="Y312" s="40">
        <f>'Raw (R$)'!Y312/'Raw (U$)'!$AC$1</f>
        <v>0</v>
      </c>
      <c r="Z312" s="40">
        <f>'Raw (R$)'!Z312/'Raw (U$)'!$AC$1</f>
        <v>0</v>
      </c>
      <c r="AA312" s="40">
        <f>'Raw (R$)'!AA312/'Raw (U$)'!$AC$1</f>
        <v>125521.47239263804</v>
      </c>
      <c r="AB312" t="s">
        <v>70</v>
      </c>
    </row>
    <row r="313" spans="1:28" x14ac:dyDescent="0.2">
      <c r="A313" t="s">
        <v>70</v>
      </c>
      <c r="C313">
        <v>5</v>
      </c>
      <c r="D313">
        <v>0</v>
      </c>
      <c r="E313" s="40">
        <f>'Raw (R$)'!E313/'Raw (U$)'!$AC$1</f>
        <v>0</v>
      </c>
      <c r="F313" s="60">
        <f>'Raw (R$)'!F313/'Raw (U$)'!$AC$1</f>
        <v>0</v>
      </c>
      <c r="G313" s="60">
        <f>'Raw (R$)'!G313/'Raw (U$)'!$AC$1</f>
        <v>0</v>
      </c>
      <c r="H313" s="40">
        <f>'Raw (R$)'!H313/'Raw (U$)'!$AC$1</f>
        <v>0</v>
      </c>
      <c r="I313" s="40">
        <f>'Raw (R$)'!I313/'Raw (U$)'!$AC$1</f>
        <v>0</v>
      </c>
      <c r="J313" s="40">
        <f>'Raw (R$)'!J313/'Raw (U$)'!$AC$1</f>
        <v>0</v>
      </c>
      <c r="K313" s="40">
        <f>'Raw (R$)'!K313/'Raw (U$)'!$AC$1</f>
        <v>0</v>
      </c>
      <c r="L313" s="40">
        <f>'Raw (R$)'!L313/'Raw (U$)'!$AC$1</f>
        <v>12883.435582822087</v>
      </c>
      <c r="M313" s="40">
        <f>'Raw (R$)'!M313/'Raw (U$)'!$AC$1</f>
        <v>0</v>
      </c>
      <c r="N313" s="40">
        <f>'Raw (R$)'!N313/'Raw (U$)'!$AC$1</f>
        <v>0</v>
      </c>
      <c r="O313" s="40">
        <f>'Raw (R$)'!O313/'Raw (U$)'!$AC$1</f>
        <v>47.852760736196323</v>
      </c>
      <c r="P313" s="40">
        <f>'Raw (R$)'!P313/'Raw (U$)'!$AC$1</f>
        <v>549.69325153374234</v>
      </c>
      <c r="Q313" s="40">
        <f>'Raw (R$)'!Q313/'Raw (U$)'!$AC$1</f>
        <v>0</v>
      </c>
      <c r="R313" s="40">
        <f>'Raw (R$)'!R313/'Raw (U$)'!$AC$1</f>
        <v>0</v>
      </c>
      <c r="S313" s="40">
        <f>'Raw (R$)'!S313/'Raw (U$)'!$AC$1</f>
        <v>0</v>
      </c>
      <c r="T313" s="40">
        <f>'Raw (R$)'!T313/'Raw (U$)'!$AC$1</f>
        <v>0</v>
      </c>
      <c r="U313" s="40">
        <f>'Raw (R$)'!U313/'Raw (U$)'!$AC$1</f>
        <v>0</v>
      </c>
      <c r="V313" s="40">
        <f>'Raw (R$)'!V313/'Raw (U$)'!$AC$1</f>
        <v>0</v>
      </c>
      <c r="W313" s="40">
        <f>'Raw (R$)'!W313/'Raw (U$)'!$AC$1</f>
        <v>0</v>
      </c>
      <c r="X313" s="40">
        <f>'Raw (R$)'!X313/'Raw (U$)'!$AC$1</f>
        <v>0</v>
      </c>
      <c r="Y313" s="40">
        <f>'Raw (R$)'!Y313/'Raw (U$)'!$AC$1</f>
        <v>0</v>
      </c>
      <c r="Z313" s="40">
        <f>'Raw (R$)'!Z313/'Raw (U$)'!$AC$1</f>
        <v>4350.9202453987737</v>
      </c>
      <c r="AA313" s="40">
        <f>'Raw (R$)'!AA313/'Raw (U$)'!$AC$1</f>
        <v>17831.901840490798</v>
      </c>
      <c r="AB313" t="s">
        <v>70</v>
      </c>
    </row>
    <row r="314" spans="1:28" x14ac:dyDescent="0.2">
      <c r="A314" t="s">
        <v>70</v>
      </c>
      <c r="C314">
        <v>4</v>
      </c>
      <c r="D314">
        <v>0</v>
      </c>
      <c r="E314" s="40">
        <f>'Raw (R$)'!E314/'Raw (U$)'!$AC$1</f>
        <v>0</v>
      </c>
      <c r="F314" s="60">
        <f>'Raw (R$)'!F314/'Raw (U$)'!$AC$1</f>
        <v>0</v>
      </c>
      <c r="G314" s="60">
        <f>'Raw (R$)'!G314/'Raw (U$)'!$AC$1</f>
        <v>0</v>
      </c>
      <c r="H314" s="40">
        <f>'Raw (R$)'!H314/'Raw (U$)'!$AC$1</f>
        <v>0</v>
      </c>
      <c r="I314" s="40">
        <f>'Raw (R$)'!I314/'Raw (U$)'!$AC$1</f>
        <v>0</v>
      </c>
      <c r="J314" s="40">
        <f>'Raw (R$)'!J314/'Raw (U$)'!$AC$1</f>
        <v>0</v>
      </c>
      <c r="K314" s="40">
        <f>'Raw (R$)'!K314/'Raw (U$)'!$AC$1</f>
        <v>0</v>
      </c>
      <c r="L314" s="40">
        <f>'Raw (R$)'!L314/'Raw (U$)'!$AC$1</f>
        <v>13742.331288343559</v>
      </c>
      <c r="M314" s="40">
        <f>'Raw (R$)'!M314/'Raw (U$)'!$AC$1</f>
        <v>0</v>
      </c>
      <c r="N314" s="40">
        <f>'Raw (R$)'!N314/'Raw (U$)'!$AC$1</f>
        <v>1963.1901840490798</v>
      </c>
      <c r="O314" s="40">
        <f>'Raw (R$)'!O314/'Raw (U$)'!$AC$1</f>
        <v>0</v>
      </c>
      <c r="P314" s="40">
        <f>'Raw (R$)'!P314/'Raw (U$)'!$AC$1</f>
        <v>0</v>
      </c>
      <c r="Q314" s="40">
        <f>'Raw (R$)'!Q314/'Raw (U$)'!$AC$1</f>
        <v>1472.39263803681</v>
      </c>
      <c r="R314" s="40">
        <f>'Raw (R$)'!R314/'Raw (U$)'!$AC$1</f>
        <v>0</v>
      </c>
      <c r="S314" s="40">
        <f>'Raw (R$)'!S314/'Raw (U$)'!$AC$1</f>
        <v>0</v>
      </c>
      <c r="T314" s="40">
        <f>'Raw (R$)'!T314/'Raw (U$)'!$AC$1</f>
        <v>0</v>
      </c>
      <c r="U314" s="40">
        <f>'Raw (R$)'!U314/'Raw (U$)'!$AC$1</f>
        <v>0</v>
      </c>
      <c r="V314" s="40">
        <f>'Raw (R$)'!V314/'Raw (U$)'!$AC$1</f>
        <v>0</v>
      </c>
      <c r="W314" s="40">
        <f>'Raw (R$)'!W314/'Raw (U$)'!$AC$1</f>
        <v>0</v>
      </c>
      <c r="X314" s="40">
        <f>'Raw (R$)'!X314/'Raw (U$)'!$AC$1</f>
        <v>0</v>
      </c>
      <c r="Y314" s="40">
        <f>'Raw (R$)'!Y314/'Raw (U$)'!$AC$1</f>
        <v>0</v>
      </c>
      <c r="Z314" s="40">
        <f>'Raw (R$)'!Z314/'Raw (U$)'!$AC$1</f>
        <v>0</v>
      </c>
      <c r="AA314" s="40">
        <f>'Raw (R$)'!AA314/'Raw (U$)'!$AC$1</f>
        <v>17177.91411042945</v>
      </c>
      <c r="AB314" t="s">
        <v>70</v>
      </c>
    </row>
    <row r="315" spans="1:28" x14ac:dyDescent="0.2">
      <c r="A315" t="s">
        <v>78</v>
      </c>
      <c r="B315" t="s">
        <v>79</v>
      </c>
      <c r="C315">
        <v>5</v>
      </c>
      <c r="D315">
        <v>1</v>
      </c>
      <c r="E315" s="40">
        <f>'Raw (R$)'!E315/'Raw (U$)'!$AC$1</f>
        <v>0</v>
      </c>
      <c r="F315" s="60">
        <f>'Raw (R$)'!F315/'Raw (U$)'!$AC$1</f>
        <v>0</v>
      </c>
      <c r="G315" s="60">
        <f>'Raw (R$)'!G315/'Raw (U$)'!$AC$1</f>
        <v>0</v>
      </c>
      <c r="H315" s="40">
        <f>'Raw (R$)'!H315/'Raw (U$)'!$AC$1</f>
        <v>0</v>
      </c>
      <c r="I315" s="40">
        <f>'Raw (R$)'!I315/'Raw (U$)'!$AC$1</f>
        <v>0</v>
      </c>
      <c r="J315" s="40">
        <f>'Raw (R$)'!J315/'Raw (U$)'!$AC$1</f>
        <v>0</v>
      </c>
      <c r="K315" s="40">
        <f>'Raw (R$)'!K315/'Raw (U$)'!$AC$1</f>
        <v>0</v>
      </c>
      <c r="L315" s="40">
        <f>'Raw (R$)'!L315/'Raw (U$)'!$AC$1</f>
        <v>0</v>
      </c>
      <c r="M315" s="40">
        <f>'Raw (R$)'!M315/'Raw (U$)'!$AC$1</f>
        <v>0</v>
      </c>
      <c r="N315" s="40">
        <f>'Raw (R$)'!N315/'Raw (U$)'!$AC$1</f>
        <v>10987.730061349694</v>
      </c>
      <c r="O315" s="40">
        <f>'Raw (R$)'!O315/'Raw (U$)'!$AC$1</f>
        <v>0</v>
      </c>
      <c r="P315" s="40">
        <f>'Raw (R$)'!P315/'Raw (U$)'!$AC$1</f>
        <v>0</v>
      </c>
      <c r="Q315" s="40">
        <f>'Raw (R$)'!Q315/'Raw (U$)'!$AC$1</f>
        <v>0</v>
      </c>
      <c r="R315" s="40">
        <f>'Raw (R$)'!R315/'Raw (U$)'!$AC$1</f>
        <v>0</v>
      </c>
      <c r="S315" s="40">
        <f>'Raw (R$)'!S315/'Raw (U$)'!$AC$1</f>
        <v>0</v>
      </c>
      <c r="T315" s="40">
        <f>'Raw (R$)'!T315/'Raw (U$)'!$AC$1</f>
        <v>0</v>
      </c>
      <c r="U315" s="40">
        <f>'Raw (R$)'!U315/'Raw (U$)'!$AC$1</f>
        <v>0</v>
      </c>
      <c r="V315" s="40">
        <f>'Raw (R$)'!V315/'Raw (U$)'!$AC$1</f>
        <v>0</v>
      </c>
      <c r="W315" s="40">
        <f>'Raw (R$)'!W315/'Raw (U$)'!$AC$1</f>
        <v>0</v>
      </c>
      <c r="X315" s="40">
        <f>'Raw (R$)'!X315/'Raw (U$)'!$AC$1</f>
        <v>0</v>
      </c>
      <c r="Y315" s="40">
        <f>'Raw (R$)'!Y315/'Raw (U$)'!$AC$1</f>
        <v>0</v>
      </c>
      <c r="Z315" s="40">
        <f>'Raw (R$)'!Z315/'Raw (U$)'!$AC$1</f>
        <v>0</v>
      </c>
      <c r="AA315" s="40">
        <f>'Raw (R$)'!AA315/'Raw (U$)'!$AC$1</f>
        <v>10987.730061349694</v>
      </c>
      <c r="AB315" t="s">
        <v>78</v>
      </c>
    </row>
    <row r="316" spans="1:28" x14ac:dyDescent="0.2">
      <c r="A316" t="s">
        <v>78</v>
      </c>
      <c r="B316" t="s">
        <v>79</v>
      </c>
      <c r="C316">
        <v>4</v>
      </c>
      <c r="D316">
        <v>1</v>
      </c>
      <c r="E316" s="40">
        <f>'Raw (R$)'!E316/'Raw (U$)'!$AC$1</f>
        <v>0</v>
      </c>
      <c r="F316" s="60">
        <f>'Raw (R$)'!F316/'Raw (U$)'!$AC$1</f>
        <v>0</v>
      </c>
      <c r="G316" s="60">
        <f>'Raw (R$)'!G316/'Raw (U$)'!$AC$1</f>
        <v>0</v>
      </c>
      <c r="H316" s="40">
        <f>'Raw (R$)'!H316/'Raw (U$)'!$AC$1</f>
        <v>0</v>
      </c>
      <c r="I316" s="40">
        <f>'Raw (R$)'!I316/'Raw (U$)'!$AC$1</f>
        <v>0</v>
      </c>
      <c r="J316" s="40">
        <f>'Raw (R$)'!J316/'Raw (U$)'!$AC$1</f>
        <v>0</v>
      </c>
      <c r="K316" s="40">
        <f>'Raw (R$)'!K316/'Raw (U$)'!$AC$1</f>
        <v>0</v>
      </c>
      <c r="L316" s="40">
        <f>'Raw (R$)'!L316/'Raw (U$)'!$AC$1</f>
        <v>0</v>
      </c>
      <c r="M316" s="40">
        <f>'Raw (R$)'!M316/'Raw (U$)'!$AC$1</f>
        <v>0</v>
      </c>
      <c r="N316" s="40">
        <f>'Raw (R$)'!N316/'Raw (U$)'!$AC$1</f>
        <v>18404.907975460123</v>
      </c>
      <c r="O316" s="40">
        <f>'Raw (R$)'!O316/'Raw (U$)'!$AC$1</f>
        <v>0</v>
      </c>
      <c r="P316" s="40">
        <f>'Raw (R$)'!P316/'Raw (U$)'!$AC$1</f>
        <v>0</v>
      </c>
      <c r="Q316" s="40">
        <f>'Raw (R$)'!Q316/'Raw (U$)'!$AC$1</f>
        <v>0</v>
      </c>
      <c r="R316" s="40">
        <f>'Raw (R$)'!R316/'Raw (U$)'!$AC$1</f>
        <v>0</v>
      </c>
      <c r="S316" s="40">
        <f>'Raw (R$)'!S316/'Raw (U$)'!$AC$1</f>
        <v>0</v>
      </c>
      <c r="T316" s="40">
        <f>'Raw (R$)'!T316/'Raw (U$)'!$AC$1</f>
        <v>0</v>
      </c>
      <c r="U316" s="40">
        <f>'Raw (R$)'!U316/'Raw (U$)'!$AC$1</f>
        <v>0</v>
      </c>
      <c r="V316" s="40">
        <f>'Raw (R$)'!V316/'Raw (U$)'!$AC$1</f>
        <v>0</v>
      </c>
      <c r="W316" s="40">
        <f>'Raw (R$)'!W316/'Raw (U$)'!$AC$1</f>
        <v>0</v>
      </c>
      <c r="X316" s="40">
        <f>'Raw (R$)'!X316/'Raw (U$)'!$AC$1</f>
        <v>625.76687116564426</v>
      </c>
      <c r="Y316" s="40">
        <f>'Raw (R$)'!Y316/'Raw (U$)'!$AC$1</f>
        <v>0</v>
      </c>
      <c r="Z316" s="40">
        <f>'Raw (R$)'!Z316/'Raw (U$)'!$AC$1</f>
        <v>0</v>
      </c>
      <c r="AA316" s="40">
        <f>'Raw (R$)'!AA316/'Raw (U$)'!$AC$1</f>
        <v>19030.674846625767</v>
      </c>
      <c r="AB316" t="s">
        <v>78</v>
      </c>
    </row>
    <row r="317" spans="1:28" x14ac:dyDescent="0.2">
      <c r="A317" t="s">
        <v>78</v>
      </c>
      <c r="B317" t="s">
        <v>79</v>
      </c>
      <c r="C317">
        <v>5</v>
      </c>
      <c r="D317">
        <v>1</v>
      </c>
      <c r="E317" s="40">
        <f>'Raw (R$)'!E317/'Raw (U$)'!$AC$1</f>
        <v>0</v>
      </c>
      <c r="F317" s="60">
        <f>'Raw (R$)'!F317/'Raw (U$)'!$AC$1</f>
        <v>0</v>
      </c>
      <c r="G317" s="60">
        <f>'Raw (R$)'!G317/'Raw (U$)'!$AC$1</f>
        <v>0</v>
      </c>
      <c r="H317" s="40">
        <f>'Raw (R$)'!H317/'Raw (U$)'!$AC$1</f>
        <v>0</v>
      </c>
      <c r="I317" s="40">
        <f>'Raw (R$)'!I317/'Raw (U$)'!$AC$1</f>
        <v>0</v>
      </c>
      <c r="J317" s="40">
        <f>'Raw (R$)'!J317/'Raw (U$)'!$AC$1</f>
        <v>0</v>
      </c>
      <c r="K317" s="40">
        <f>'Raw (R$)'!K317/'Raw (U$)'!$AC$1</f>
        <v>0</v>
      </c>
      <c r="L317" s="40">
        <f>'Raw (R$)'!L317/'Raw (U$)'!$AC$1</f>
        <v>0</v>
      </c>
      <c r="M317" s="40">
        <f>'Raw (R$)'!M317/'Raw (U$)'!$AC$1</f>
        <v>0</v>
      </c>
      <c r="N317" s="40">
        <f>'Raw (R$)'!N317/'Raw (U$)'!$AC$1</f>
        <v>46012.269938650308</v>
      </c>
      <c r="O317" s="40">
        <f>'Raw (R$)'!O317/'Raw (U$)'!$AC$1</f>
        <v>0</v>
      </c>
      <c r="P317" s="40">
        <f>'Raw (R$)'!P317/'Raw (U$)'!$AC$1</f>
        <v>0</v>
      </c>
      <c r="Q317" s="40">
        <f>'Raw (R$)'!Q317/'Raw (U$)'!$AC$1</f>
        <v>0</v>
      </c>
      <c r="R317" s="40">
        <f>'Raw (R$)'!R317/'Raw (U$)'!$AC$1</f>
        <v>0</v>
      </c>
      <c r="S317" s="40">
        <f>'Raw (R$)'!S317/'Raw (U$)'!$AC$1</f>
        <v>0</v>
      </c>
      <c r="T317" s="40">
        <f>'Raw (R$)'!T317/'Raw (U$)'!$AC$1</f>
        <v>0</v>
      </c>
      <c r="U317" s="40">
        <f>'Raw (R$)'!U317/'Raw (U$)'!$AC$1</f>
        <v>0</v>
      </c>
      <c r="V317" s="40">
        <f>'Raw (R$)'!V317/'Raw (U$)'!$AC$1</f>
        <v>0</v>
      </c>
      <c r="W317" s="40">
        <f>'Raw (R$)'!W317/'Raw (U$)'!$AC$1</f>
        <v>0</v>
      </c>
      <c r="X317" s="40">
        <f>'Raw (R$)'!X317/'Raw (U$)'!$AC$1</f>
        <v>566.87116564417181</v>
      </c>
      <c r="Y317" s="40">
        <f>'Raw (R$)'!Y317/'Raw (U$)'!$AC$1</f>
        <v>0</v>
      </c>
      <c r="Z317" s="40">
        <f>'Raw (R$)'!Z317/'Raw (U$)'!$AC$1</f>
        <v>0</v>
      </c>
      <c r="AA317" s="40">
        <f>'Raw (R$)'!AA317/'Raw (U$)'!$AC$1</f>
        <v>46579.141104294482</v>
      </c>
      <c r="AB317" t="s">
        <v>78</v>
      </c>
    </row>
    <row r="318" spans="1:28" x14ac:dyDescent="0.2">
      <c r="A318" t="s">
        <v>78</v>
      </c>
      <c r="B318" t="s">
        <v>79</v>
      </c>
      <c r="C318">
        <v>4</v>
      </c>
      <c r="D318">
        <v>1</v>
      </c>
      <c r="E318" s="40">
        <f>'Raw (R$)'!E318/'Raw (U$)'!$AC$1</f>
        <v>0</v>
      </c>
      <c r="F318" s="60">
        <f>'Raw (R$)'!F318/'Raw (U$)'!$AC$1</f>
        <v>0</v>
      </c>
      <c r="G318" s="60">
        <f>'Raw (R$)'!G318/'Raw (U$)'!$AC$1</f>
        <v>0</v>
      </c>
      <c r="H318" s="40">
        <f>'Raw (R$)'!H318/'Raw (U$)'!$AC$1</f>
        <v>0</v>
      </c>
      <c r="I318" s="40">
        <f>'Raw (R$)'!I318/'Raw (U$)'!$AC$1</f>
        <v>0</v>
      </c>
      <c r="J318" s="40">
        <f>'Raw (R$)'!J318/'Raw (U$)'!$AC$1</f>
        <v>0</v>
      </c>
      <c r="K318" s="40">
        <f>'Raw (R$)'!K318/'Raw (U$)'!$AC$1</f>
        <v>0</v>
      </c>
      <c r="L318" s="40">
        <f>'Raw (R$)'!L318/'Raw (U$)'!$AC$1</f>
        <v>0</v>
      </c>
      <c r="M318" s="40">
        <f>'Raw (R$)'!M318/'Raw (U$)'!$AC$1</f>
        <v>0</v>
      </c>
      <c r="N318" s="40">
        <f>'Raw (R$)'!N318/'Raw (U$)'!$AC$1</f>
        <v>7592.0245398773013</v>
      </c>
      <c r="O318" s="40">
        <f>'Raw (R$)'!O318/'Raw (U$)'!$AC$1</f>
        <v>0</v>
      </c>
      <c r="P318" s="40">
        <f>'Raw (R$)'!P318/'Raw (U$)'!$AC$1</f>
        <v>0</v>
      </c>
      <c r="Q318" s="40">
        <f>'Raw (R$)'!Q318/'Raw (U$)'!$AC$1</f>
        <v>0</v>
      </c>
      <c r="R318" s="40">
        <f>'Raw (R$)'!R318/'Raw (U$)'!$AC$1</f>
        <v>0</v>
      </c>
      <c r="S318" s="40">
        <f>'Raw (R$)'!S318/'Raw (U$)'!$AC$1</f>
        <v>0</v>
      </c>
      <c r="T318" s="40">
        <f>'Raw (R$)'!T318/'Raw (U$)'!$AC$1</f>
        <v>0</v>
      </c>
      <c r="U318" s="40">
        <f>'Raw (R$)'!U318/'Raw (U$)'!$AC$1</f>
        <v>0</v>
      </c>
      <c r="V318" s="40">
        <f>'Raw (R$)'!V318/'Raw (U$)'!$AC$1</f>
        <v>0</v>
      </c>
      <c r="W318" s="40">
        <f>'Raw (R$)'!W318/'Raw (U$)'!$AC$1</f>
        <v>0</v>
      </c>
      <c r="X318" s="40">
        <f>'Raw (R$)'!X318/'Raw (U$)'!$AC$1</f>
        <v>0</v>
      </c>
      <c r="Y318" s="40">
        <f>'Raw (R$)'!Y318/'Raw (U$)'!$AC$1</f>
        <v>0</v>
      </c>
      <c r="Z318" s="40">
        <f>'Raw (R$)'!Z318/'Raw (U$)'!$AC$1</f>
        <v>0</v>
      </c>
      <c r="AA318" s="40">
        <f>'Raw (R$)'!AA318/'Raw (U$)'!$AC$1</f>
        <v>7592.0245398773013</v>
      </c>
      <c r="AB318" t="s">
        <v>78</v>
      </c>
    </row>
    <row r="319" spans="1:28" x14ac:dyDescent="0.2">
      <c r="A319" t="s">
        <v>78</v>
      </c>
      <c r="B319" t="s">
        <v>79</v>
      </c>
      <c r="C319">
        <v>4</v>
      </c>
      <c r="D319">
        <v>1</v>
      </c>
      <c r="E319" s="40">
        <f>'Raw (R$)'!E319/'Raw (U$)'!$AC$1</f>
        <v>0</v>
      </c>
      <c r="F319" s="60">
        <f>'Raw (R$)'!F319/'Raw (U$)'!$AC$1</f>
        <v>0</v>
      </c>
      <c r="G319" s="60">
        <f>'Raw (R$)'!G319/'Raw (U$)'!$AC$1</f>
        <v>0</v>
      </c>
      <c r="H319" s="40">
        <f>'Raw (R$)'!H319/'Raw (U$)'!$AC$1</f>
        <v>0</v>
      </c>
      <c r="I319" s="40">
        <f>'Raw (R$)'!I319/'Raw (U$)'!$AC$1</f>
        <v>0</v>
      </c>
      <c r="J319" s="40">
        <f>'Raw (R$)'!J319/'Raw (U$)'!$AC$1</f>
        <v>0</v>
      </c>
      <c r="K319" s="40">
        <f>'Raw (R$)'!K319/'Raw (U$)'!$AC$1</f>
        <v>0</v>
      </c>
      <c r="L319" s="40">
        <f>'Raw (R$)'!L319/'Raw (U$)'!$AC$1</f>
        <v>0</v>
      </c>
      <c r="M319" s="40">
        <f>'Raw (R$)'!M319/'Raw (U$)'!$AC$1</f>
        <v>0</v>
      </c>
      <c r="N319" s="40">
        <f>'Raw (R$)'!N319/'Raw (U$)'!$AC$1</f>
        <v>35766.871165644174</v>
      </c>
      <c r="O319" s="40">
        <f>'Raw (R$)'!O319/'Raw (U$)'!$AC$1</f>
        <v>0</v>
      </c>
      <c r="P319" s="40">
        <f>'Raw (R$)'!P319/'Raw (U$)'!$AC$1</f>
        <v>0</v>
      </c>
      <c r="Q319" s="40">
        <f>'Raw (R$)'!Q319/'Raw (U$)'!$AC$1</f>
        <v>0</v>
      </c>
      <c r="R319" s="40">
        <f>'Raw (R$)'!R319/'Raw (U$)'!$AC$1</f>
        <v>0</v>
      </c>
      <c r="S319" s="40">
        <f>'Raw (R$)'!S319/'Raw (U$)'!$AC$1</f>
        <v>0</v>
      </c>
      <c r="T319" s="40">
        <f>'Raw (R$)'!T319/'Raw (U$)'!$AC$1</f>
        <v>0</v>
      </c>
      <c r="U319" s="40">
        <f>'Raw (R$)'!U319/'Raw (U$)'!$AC$1</f>
        <v>0</v>
      </c>
      <c r="V319" s="40">
        <f>'Raw (R$)'!V319/'Raw (U$)'!$AC$1</f>
        <v>0</v>
      </c>
      <c r="W319" s="40">
        <f>'Raw (R$)'!W319/'Raw (U$)'!$AC$1</f>
        <v>0</v>
      </c>
      <c r="X319" s="40">
        <f>'Raw (R$)'!X319/'Raw (U$)'!$AC$1</f>
        <v>0</v>
      </c>
      <c r="Y319" s="40">
        <f>'Raw (R$)'!Y319/'Raw (U$)'!$AC$1</f>
        <v>6478.5276073619634</v>
      </c>
      <c r="Z319" s="40">
        <f>'Raw (R$)'!Z319/'Raw (U$)'!$AC$1</f>
        <v>0</v>
      </c>
      <c r="AA319" s="40">
        <f>'Raw (R$)'!AA319/'Raw (U$)'!$AC$1</f>
        <v>42245.398773006134</v>
      </c>
      <c r="AB319" t="s">
        <v>78</v>
      </c>
    </row>
    <row r="320" spans="1:28" x14ac:dyDescent="0.2">
      <c r="A320" t="s">
        <v>78</v>
      </c>
      <c r="B320" t="s">
        <v>79</v>
      </c>
      <c r="C320">
        <v>4</v>
      </c>
      <c r="D320">
        <v>1</v>
      </c>
      <c r="E320" s="40">
        <f>'Raw (R$)'!E320/'Raw (U$)'!$AC$1</f>
        <v>0</v>
      </c>
      <c r="F320" s="60">
        <f>'Raw (R$)'!F320/'Raw (U$)'!$AC$1</f>
        <v>0</v>
      </c>
      <c r="G320" s="60">
        <f>'Raw (R$)'!G320/'Raw (U$)'!$AC$1</f>
        <v>0</v>
      </c>
      <c r="H320" s="40">
        <f>'Raw (R$)'!H320/'Raw (U$)'!$AC$1</f>
        <v>0</v>
      </c>
      <c r="I320" s="40">
        <f>'Raw (R$)'!I320/'Raw (U$)'!$AC$1</f>
        <v>0</v>
      </c>
      <c r="J320" s="40">
        <f>'Raw (R$)'!J320/'Raw (U$)'!$AC$1</f>
        <v>0</v>
      </c>
      <c r="K320" s="40">
        <f>'Raw (R$)'!K320/'Raw (U$)'!$AC$1</f>
        <v>0</v>
      </c>
      <c r="L320" s="40">
        <f>'Raw (R$)'!L320/'Raw (U$)'!$AC$1</f>
        <v>0</v>
      </c>
      <c r="M320" s="40">
        <f>'Raw (R$)'!M320/'Raw (U$)'!$AC$1</f>
        <v>0</v>
      </c>
      <c r="N320" s="40">
        <f>'Raw (R$)'!N320/'Raw (U$)'!$AC$1</f>
        <v>7361.9631901840494</v>
      </c>
      <c r="O320" s="40">
        <f>'Raw (R$)'!O320/'Raw (U$)'!$AC$1</f>
        <v>0</v>
      </c>
      <c r="P320" s="40">
        <f>'Raw (R$)'!P320/'Raw (U$)'!$AC$1</f>
        <v>0</v>
      </c>
      <c r="Q320" s="40">
        <f>'Raw (R$)'!Q320/'Raw (U$)'!$AC$1</f>
        <v>0</v>
      </c>
      <c r="R320" s="40">
        <f>'Raw (R$)'!R320/'Raw (U$)'!$AC$1</f>
        <v>0</v>
      </c>
      <c r="S320" s="40">
        <f>'Raw (R$)'!S320/'Raw (U$)'!$AC$1</f>
        <v>0</v>
      </c>
      <c r="T320" s="40">
        <f>'Raw (R$)'!T320/'Raw (U$)'!$AC$1</f>
        <v>0</v>
      </c>
      <c r="U320" s="40">
        <f>'Raw (R$)'!U320/'Raw (U$)'!$AC$1</f>
        <v>0</v>
      </c>
      <c r="V320" s="40">
        <f>'Raw (R$)'!V320/'Raw (U$)'!$AC$1</f>
        <v>0</v>
      </c>
      <c r="W320" s="40">
        <f>'Raw (R$)'!W320/'Raw (U$)'!$AC$1</f>
        <v>0</v>
      </c>
      <c r="X320" s="40">
        <f>'Raw (R$)'!X320/'Raw (U$)'!$AC$1</f>
        <v>0</v>
      </c>
      <c r="Y320" s="40">
        <f>'Raw (R$)'!Y320/'Raw (U$)'!$AC$1</f>
        <v>6478.5276073619634</v>
      </c>
      <c r="Z320" s="40">
        <f>'Raw (R$)'!Z320/'Raw (U$)'!$AC$1</f>
        <v>0</v>
      </c>
      <c r="AA320" s="40">
        <f>'Raw (R$)'!AA320/'Raw (U$)'!$AC$1</f>
        <v>13840.490797546014</v>
      </c>
      <c r="AB320" t="s">
        <v>78</v>
      </c>
    </row>
    <row r="321" spans="1:28" x14ac:dyDescent="0.2">
      <c r="A321" t="s">
        <v>78</v>
      </c>
      <c r="B321" t="s">
        <v>79</v>
      </c>
      <c r="C321">
        <v>7</v>
      </c>
      <c r="D321">
        <v>1</v>
      </c>
      <c r="E321" s="40">
        <f>'Raw (R$)'!E321/'Raw (U$)'!$AC$1</f>
        <v>0</v>
      </c>
      <c r="F321" s="60">
        <f>'Raw (R$)'!F321/'Raw (U$)'!$AC$1</f>
        <v>0</v>
      </c>
      <c r="G321" s="60">
        <f>'Raw (R$)'!G321/'Raw (U$)'!$AC$1</f>
        <v>0</v>
      </c>
      <c r="H321" s="40">
        <f>'Raw (R$)'!H321/'Raw (U$)'!$AC$1</f>
        <v>0</v>
      </c>
      <c r="I321" s="40">
        <f>'Raw (R$)'!I321/'Raw (U$)'!$AC$1</f>
        <v>0</v>
      </c>
      <c r="J321" s="40">
        <f>'Raw (R$)'!J321/'Raw (U$)'!$AC$1</f>
        <v>0</v>
      </c>
      <c r="K321" s="40">
        <f>'Raw (R$)'!K321/'Raw (U$)'!$AC$1</f>
        <v>0</v>
      </c>
      <c r="L321" s="40">
        <f>'Raw (R$)'!L321/'Raw (U$)'!$AC$1</f>
        <v>0</v>
      </c>
      <c r="M321" s="40">
        <f>'Raw (R$)'!M321/'Raw (U$)'!$AC$1</f>
        <v>0</v>
      </c>
      <c r="N321" s="40">
        <f>'Raw (R$)'!N321/'Raw (U$)'!$AC$1</f>
        <v>1297.5460122699387</v>
      </c>
      <c r="O321" s="40">
        <f>'Raw (R$)'!O321/'Raw (U$)'!$AC$1</f>
        <v>0</v>
      </c>
      <c r="P321" s="40">
        <f>'Raw (R$)'!P321/'Raw (U$)'!$AC$1</f>
        <v>0</v>
      </c>
      <c r="Q321" s="40">
        <f>'Raw (R$)'!Q321/'Raw (U$)'!$AC$1</f>
        <v>0</v>
      </c>
      <c r="R321" s="40">
        <f>'Raw (R$)'!R321/'Raw (U$)'!$AC$1</f>
        <v>0</v>
      </c>
      <c r="S321" s="40">
        <f>'Raw (R$)'!S321/'Raw (U$)'!$AC$1</f>
        <v>0</v>
      </c>
      <c r="T321" s="40">
        <f>'Raw (R$)'!T321/'Raw (U$)'!$AC$1</f>
        <v>0</v>
      </c>
      <c r="U321" s="40">
        <f>'Raw (R$)'!U321/'Raw (U$)'!$AC$1</f>
        <v>0</v>
      </c>
      <c r="V321" s="40">
        <f>'Raw (R$)'!V321/'Raw (U$)'!$AC$1</f>
        <v>0</v>
      </c>
      <c r="W321" s="40">
        <f>'Raw (R$)'!W321/'Raw (U$)'!$AC$1</f>
        <v>0</v>
      </c>
      <c r="X321" s="40">
        <f>'Raw (R$)'!X321/'Raw (U$)'!$AC$1</f>
        <v>1225.7668711656443</v>
      </c>
      <c r="Y321" s="40">
        <f>'Raw (R$)'!Y321/'Raw (U$)'!$AC$1</f>
        <v>0</v>
      </c>
      <c r="Z321" s="40">
        <f>'Raw (R$)'!Z321/'Raw (U$)'!$AC$1</f>
        <v>2760.7361963190187</v>
      </c>
      <c r="AA321" s="40">
        <f>'Raw (R$)'!AA321/'Raw (U$)'!$AC$1</f>
        <v>5284.0490797546017</v>
      </c>
      <c r="AB321" t="s">
        <v>78</v>
      </c>
    </row>
    <row r="322" spans="1:28" x14ac:dyDescent="0.2">
      <c r="A322" t="s">
        <v>78</v>
      </c>
      <c r="B322" t="s">
        <v>79</v>
      </c>
      <c r="C322">
        <v>9</v>
      </c>
      <c r="D322">
        <v>1</v>
      </c>
      <c r="E322" s="40">
        <f>'Raw (R$)'!E322/'Raw (U$)'!$AC$1</f>
        <v>0</v>
      </c>
      <c r="F322" s="60">
        <f>'Raw (R$)'!F322/'Raw (U$)'!$AC$1</f>
        <v>0</v>
      </c>
      <c r="G322" s="60">
        <f>'Raw (R$)'!G322/'Raw (U$)'!$AC$1</f>
        <v>0</v>
      </c>
      <c r="H322" s="40">
        <f>'Raw (R$)'!H322/'Raw (U$)'!$AC$1</f>
        <v>0</v>
      </c>
      <c r="I322" s="40">
        <f>'Raw (R$)'!I322/'Raw (U$)'!$AC$1</f>
        <v>0</v>
      </c>
      <c r="J322" s="40">
        <f>'Raw (R$)'!J322/'Raw (U$)'!$AC$1</f>
        <v>0</v>
      </c>
      <c r="K322" s="40">
        <f>'Raw (R$)'!K322/'Raw (U$)'!$AC$1</f>
        <v>0</v>
      </c>
      <c r="L322" s="40">
        <f>'Raw (R$)'!L322/'Raw (U$)'!$AC$1</f>
        <v>0</v>
      </c>
      <c r="M322" s="40">
        <f>'Raw (R$)'!M322/'Raw (U$)'!$AC$1</f>
        <v>0</v>
      </c>
      <c r="N322" s="40">
        <f>'Raw (R$)'!N322/'Raw (U$)'!$AC$1</f>
        <v>2944.78527607362</v>
      </c>
      <c r="O322" s="40">
        <f>'Raw (R$)'!O322/'Raw (U$)'!$AC$1</f>
        <v>0</v>
      </c>
      <c r="P322" s="40">
        <f>'Raw (R$)'!P322/'Raw (U$)'!$AC$1</f>
        <v>0</v>
      </c>
      <c r="Q322" s="40">
        <f>'Raw (R$)'!Q322/'Raw (U$)'!$AC$1</f>
        <v>0</v>
      </c>
      <c r="R322" s="40">
        <f>'Raw (R$)'!R322/'Raw (U$)'!$AC$1</f>
        <v>0</v>
      </c>
      <c r="S322" s="40">
        <f>'Raw (R$)'!S322/'Raw (U$)'!$AC$1</f>
        <v>0</v>
      </c>
      <c r="T322" s="40">
        <f>'Raw (R$)'!T322/'Raw (U$)'!$AC$1</f>
        <v>0</v>
      </c>
      <c r="U322" s="40">
        <f>'Raw (R$)'!U322/'Raw (U$)'!$AC$1</f>
        <v>0</v>
      </c>
      <c r="V322" s="40">
        <f>'Raw (R$)'!V322/'Raw (U$)'!$AC$1</f>
        <v>0</v>
      </c>
      <c r="W322" s="40">
        <f>'Raw (R$)'!W322/'Raw (U$)'!$AC$1</f>
        <v>0</v>
      </c>
      <c r="X322" s="40">
        <f>'Raw (R$)'!X322/'Raw (U$)'!$AC$1</f>
        <v>0</v>
      </c>
      <c r="Y322" s="40">
        <f>'Raw (R$)'!Y322/'Raw (U$)'!$AC$1</f>
        <v>0</v>
      </c>
      <c r="Z322" s="40">
        <f>'Raw (R$)'!Z322/'Raw (U$)'!$AC$1</f>
        <v>0</v>
      </c>
      <c r="AA322" s="40">
        <f>'Raw (R$)'!AA322/'Raw (U$)'!$AC$1</f>
        <v>2944.78527607362</v>
      </c>
      <c r="AB322" t="s">
        <v>78</v>
      </c>
    </row>
    <row r="323" spans="1:28" x14ac:dyDescent="0.2">
      <c r="A323" t="s">
        <v>78</v>
      </c>
      <c r="B323" t="s">
        <v>79</v>
      </c>
      <c r="C323">
        <v>6</v>
      </c>
      <c r="D323">
        <v>1</v>
      </c>
      <c r="E323" s="40">
        <f>'Raw (R$)'!E323/'Raw (U$)'!$AC$1</f>
        <v>0</v>
      </c>
      <c r="F323" s="60">
        <f>'Raw (R$)'!F323/'Raw (U$)'!$AC$1</f>
        <v>0</v>
      </c>
      <c r="G323" s="60">
        <f>'Raw (R$)'!G323/'Raw (U$)'!$AC$1</f>
        <v>0</v>
      </c>
      <c r="H323" s="40">
        <f>'Raw (R$)'!H323/'Raw (U$)'!$AC$1</f>
        <v>0</v>
      </c>
      <c r="I323" s="40">
        <f>'Raw (R$)'!I323/'Raw (U$)'!$AC$1</f>
        <v>0</v>
      </c>
      <c r="J323" s="40">
        <f>'Raw (R$)'!J323/'Raw (U$)'!$AC$1</f>
        <v>0</v>
      </c>
      <c r="K323" s="40">
        <f>'Raw (R$)'!K323/'Raw (U$)'!$AC$1</f>
        <v>0</v>
      </c>
      <c r="L323" s="40">
        <f>'Raw (R$)'!L323/'Raw (U$)'!$AC$1</f>
        <v>0</v>
      </c>
      <c r="M323" s="40">
        <f>'Raw (R$)'!M323/'Raw (U$)'!$AC$1</f>
        <v>0</v>
      </c>
      <c r="N323" s="40">
        <f>'Raw (R$)'!N323/'Raw (U$)'!$AC$1</f>
        <v>11042.944785276075</v>
      </c>
      <c r="O323" s="40">
        <f>'Raw (R$)'!O323/'Raw (U$)'!$AC$1</f>
        <v>0</v>
      </c>
      <c r="P323" s="40">
        <f>'Raw (R$)'!P323/'Raw (U$)'!$AC$1</f>
        <v>0</v>
      </c>
      <c r="Q323" s="40">
        <f>'Raw (R$)'!Q323/'Raw (U$)'!$AC$1</f>
        <v>0</v>
      </c>
      <c r="R323" s="40">
        <f>'Raw (R$)'!R323/'Raw (U$)'!$AC$1</f>
        <v>0</v>
      </c>
      <c r="S323" s="40">
        <f>'Raw (R$)'!S323/'Raw (U$)'!$AC$1</f>
        <v>0</v>
      </c>
      <c r="T323" s="40">
        <f>'Raw (R$)'!T323/'Raw (U$)'!$AC$1</f>
        <v>0</v>
      </c>
      <c r="U323" s="40">
        <f>'Raw (R$)'!U323/'Raw (U$)'!$AC$1</f>
        <v>0</v>
      </c>
      <c r="V323" s="40">
        <f>'Raw (R$)'!V323/'Raw (U$)'!$AC$1</f>
        <v>0</v>
      </c>
      <c r="W323" s="40">
        <f>'Raw (R$)'!W323/'Raw (U$)'!$AC$1</f>
        <v>0</v>
      </c>
      <c r="X323" s="40">
        <f>'Raw (R$)'!X323/'Raw (U$)'!$AC$1</f>
        <v>1361.9631901840492</v>
      </c>
      <c r="Y323" s="40">
        <f>'Raw (R$)'!Y323/'Raw (U$)'!$AC$1</f>
        <v>0</v>
      </c>
      <c r="Z323" s="40">
        <f>'Raw (R$)'!Z323/'Raw (U$)'!$AC$1</f>
        <v>0</v>
      </c>
      <c r="AA323" s="40">
        <f>'Raw (R$)'!AA323/'Raw (U$)'!$AC$1</f>
        <v>12404.907975460124</v>
      </c>
      <c r="AB323" t="s">
        <v>78</v>
      </c>
    </row>
    <row r="324" spans="1:28" x14ac:dyDescent="0.2">
      <c r="A324" t="s">
        <v>78</v>
      </c>
      <c r="B324" t="s">
        <v>79</v>
      </c>
      <c r="C324">
        <v>5</v>
      </c>
      <c r="D324">
        <v>1</v>
      </c>
      <c r="E324" s="40">
        <f>'Raw (R$)'!E324/'Raw (U$)'!$AC$1</f>
        <v>0</v>
      </c>
      <c r="F324" s="60">
        <f>'Raw (R$)'!F324/'Raw (U$)'!$AC$1</f>
        <v>0</v>
      </c>
      <c r="G324" s="60">
        <f>'Raw (R$)'!G324/'Raw (U$)'!$AC$1</f>
        <v>0</v>
      </c>
      <c r="H324" s="40">
        <f>'Raw (R$)'!H324/'Raw (U$)'!$AC$1</f>
        <v>0</v>
      </c>
      <c r="I324" s="40">
        <f>'Raw (R$)'!I324/'Raw (U$)'!$AC$1</f>
        <v>0</v>
      </c>
      <c r="J324" s="40">
        <f>'Raw (R$)'!J324/'Raw (U$)'!$AC$1</f>
        <v>0</v>
      </c>
      <c r="K324" s="40">
        <f>'Raw (R$)'!K324/'Raw (U$)'!$AC$1</f>
        <v>0</v>
      </c>
      <c r="L324" s="40">
        <f>'Raw (R$)'!L324/'Raw (U$)'!$AC$1</f>
        <v>0</v>
      </c>
      <c r="M324" s="40">
        <f>'Raw (R$)'!M324/'Raw (U$)'!$AC$1</f>
        <v>0</v>
      </c>
      <c r="N324" s="40">
        <f>'Raw (R$)'!N324/'Raw (U$)'!$AC$1</f>
        <v>16104.294478527609</v>
      </c>
      <c r="O324" s="40">
        <f>'Raw (R$)'!O324/'Raw (U$)'!$AC$1</f>
        <v>0</v>
      </c>
      <c r="P324" s="40">
        <f>'Raw (R$)'!P324/'Raw (U$)'!$AC$1</f>
        <v>0</v>
      </c>
      <c r="Q324" s="40">
        <f>'Raw (R$)'!Q324/'Raw (U$)'!$AC$1</f>
        <v>0</v>
      </c>
      <c r="R324" s="40">
        <f>'Raw (R$)'!R324/'Raw (U$)'!$AC$1</f>
        <v>0</v>
      </c>
      <c r="S324" s="40">
        <f>'Raw (R$)'!S324/'Raw (U$)'!$AC$1</f>
        <v>0</v>
      </c>
      <c r="T324" s="40">
        <f>'Raw (R$)'!T324/'Raw (U$)'!$AC$1</f>
        <v>0</v>
      </c>
      <c r="U324" s="40">
        <f>'Raw (R$)'!U324/'Raw (U$)'!$AC$1</f>
        <v>0</v>
      </c>
      <c r="V324" s="40">
        <f>'Raw (R$)'!V324/'Raw (U$)'!$AC$1</f>
        <v>0</v>
      </c>
      <c r="W324" s="40">
        <f>'Raw (R$)'!W324/'Raw (U$)'!$AC$1</f>
        <v>0</v>
      </c>
      <c r="X324" s="40">
        <f>'Raw (R$)'!X324/'Raw (U$)'!$AC$1</f>
        <v>283.43558282208591</v>
      </c>
      <c r="Y324" s="40">
        <f>'Raw (R$)'!Y324/'Raw (U$)'!$AC$1</f>
        <v>0</v>
      </c>
      <c r="Z324" s="40">
        <f>'Raw (R$)'!Z324/'Raw (U$)'!$AC$1</f>
        <v>0</v>
      </c>
      <c r="AA324" s="40">
        <f>'Raw (R$)'!AA324/'Raw (U$)'!$AC$1</f>
        <v>16387.730061349695</v>
      </c>
      <c r="AB324" t="s">
        <v>78</v>
      </c>
    </row>
    <row r="325" spans="1:28" x14ac:dyDescent="0.2">
      <c r="A325" t="s">
        <v>78</v>
      </c>
      <c r="B325" t="s">
        <v>79</v>
      </c>
      <c r="C325">
        <v>4</v>
      </c>
      <c r="D325">
        <v>1</v>
      </c>
      <c r="E325" s="40">
        <f>'Raw (R$)'!E325/'Raw (U$)'!$AC$1</f>
        <v>0</v>
      </c>
      <c r="F325" s="60">
        <f>'Raw (R$)'!F325/'Raw (U$)'!$AC$1</f>
        <v>0</v>
      </c>
      <c r="G325" s="60">
        <f>'Raw (R$)'!G325/'Raw (U$)'!$AC$1</f>
        <v>0</v>
      </c>
      <c r="H325" s="40">
        <f>'Raw (R$)'!H325/'Raw (U$)'!$AC$1</f>
        <v>0</v>
      </c>
      <c r="I325" s="40">
        <f>'Raw (R$)'!I325/'Raw (U$)'!$AC$1</f>
        <v>0</v>
      </c>
      <c r="J325" s="40">
        <f>'Raw (R$)'!J325/'Raw (U$)'!$AC$1</f>
        <v>0</v>
      </c>
      <c r="K325" s="40">
        <f>'Raw (R$)'!K325/'Raw (U$)'!$AC$1</f>
        <v>0</v>
      </c>
      <c r="L325" s="40">
        <f>'Raw (R$)'!L325/'Raw (U$)'!$AC$1</f>
        <v>0</v>
      </c>
      <c r="M325" s="40">
        <f>'Raw (R$)'!M325/'Raw (U$)'!$AC$1</f>
        <v>0</v>
      </c>
      <c r="N325" s="40">
        <f>'Raw (R$)'!N325/'Raw (U$)'!$AC$1</f>
        <v>6110.4294478527609</v>
      </c>
      <c r="O325" s="40">
        <f>'Raw (R$)'!O325/'Raw (U$)'!$AC$1</f>
        <v>0</v>
      </c>
      <c r="P325" s="40">
        <f>'Raw (R$)'!P325/'Raw (U$)'!$AC$1</f>
        <v>0</v>
      </c>
      <c r="Q325" s="40">
        <f>'Raw (R$)'!Q325/'Raw (U$)'!$AC$1</f>
        <v>0</v>
      </c>
      <c r="R325" s="40">
        <f>'Raw (R$)'!R325/'Raw (U$)'!$AC$1</f>
        <v>0</v>
      </c>
      <c r="S325" s="40">
        <f>'Raw (R$)'!S325/'Raw (U$)'!$AC$1</f>
        <v>0</v>
      </c>
      <c r="T325" s="40">
        <f>'Raw (R$)'!T325/'Raw (U$)'!$AC$1</f>
        <v>0</v>
      </c>
      <c r="U325" s="40">
        <f>'Raw (R$)'!U325/'Raw (U$)'!$AC$1</f>
        <v>0</v>
      </c>
      <c r="V325" s="40">
        <f>'Raw (R$)'!V325/'Raw (U$)'!$AC$1</f>
        <v>0</v>
      </c>
      <c r="W325" s="40">
        <f>'Raw (R$)'!W325/'Raw (U$)'!$AC$1</f>
        <v>0</v>
      </c>
      <c r="X325" s="40">
        <f>'Raw (R$)'!X325/'Raw (U$)'!$AC$1</f>
        <v>0</v>
      </c>
      <c r="Y325" s="40">
        <f>'Raw (R$)'!Y325/'Raw (U$)'!$AC$1</f>
        <v>0</v>
      </c>
      <c r="Z325" s="40">
        <f>'Raw (R$)'!Z325/'Raw (U$)'!$AC$1</f>
        <v>3239.2638036809817</v>
      </c>
      <c r="AA325" s="40">
        <f>'Raw (R$)'!AA325/'Raw (U$)'!$AC$1</f>
        <v>9349.693251533743</v>
      </c>
      <c r="AB325" t="s">
        <v>78</v>
      </c>
    </row>
    <row r="326" spans="1:28" x14ac:dyDescent="0.2">
      <c r="A326" t="s">
        <v>78</v>
      </c>
      <c r="B326" t="s">
        <v>79</v>
      </c>
      <c r="C326">
        <v>4</v>
      </c>
      <c r="D326">
        <v>1</v>
      </c>
      <c r="E326" s="40">
        <f>'Raw (R$)'!E326/'Raw (U$)'!$AC$1</f>
        <v>0</v>
      </c>
      <c r="F326" s="60">
        <f>'Raw (R$)'!F326/'Raw (U$)'!$AC$1</f>
        <v>0</v>
      </c>
      <c r="G326" s="60">
        <f>'Raw (R$)'!G326/'Raw (U$)'!$AC$1</f>
        <v>0</v>
      </c>
      <c r="H326" s="40">
        <f>'Raw (R$)'!H326/'Raw (U$)'!$AC$1</f>
        <v>0</v>
      </c>
      <c r="I326" s="40">
        <f>'Raw (R$)'!I326/'Raw (U$)'!$AC$1</f>
        <v>0</v>
      </c>
      <c r="J326" s="40">
        <f>'Raw (R$)'!J326/'Raw (U$)'!$AC$1</f>
        <v>0</v>
      </c>
      <c r="K326" s="40">
        <f>'Raw (R$)'!K326/'Raw (U$)'!$AC$1</f>
        <v>0</v>
      </c>
      <c r="L326" s="40">
        <f>'Raw (R$)'!L326/'Raw (U$)'!$AC$1</f>
        <v>0</v>
      </c>
      <c r="M326" s="40">
        <f>'Raw (R$)'!M326/'Raw (U$)'!$AC$1</f>
        <v>0</v>
      </c>
      <c r="N326" s="40">
        <f>'Raw (R$)'!N326/'Raw (U$)'!$AC$1</f>
        <v>11742.331288343559</v>
      </c>
      <c r="O326" s="40">
        <f>'Raw (R$)'!O326/'Raw (U$)'!$AC$1</f>
        <v>0</v>
      </c>
      <c r="P326" s="40">
        <f>'Raw (R$)'!P326/'Raw (U$)'!$AC$1</f>
        <v>0</v>
      </c>
      <c r="Q326" s="40">
        <f>'Raw (R$)'!Q326/'Raw (U$)'!$AC$1</f>
        <v>0</v>
      </c>
      <c r="R326" s="40">
        <f>'Raw (R$)'!R326/'Raw (U$)'!$AC$1</f>
        <v>0</v>
      </c>
      <c r="S326" s="40">
        <f>'Raw (R$)'!S326/'Raw (U$)'!$AC$1</f>
        <v>0</v>
      </c>
      <c r="T326" s="40">
        <f>'Raw (R$)'!T326/'Raw (U$)'!$AC$1</f>
        <v>0</v>
      </c>
      <c r="U326" s="40">
        <f>'Raw (R$)'!U326/'Raw (U$)'!$AC$1</f>
        <v>0</v>
      </c>
      <c r="V326" s="40">
        <f>'Raw (R$)'!V326/'Raw (U$)'!$AC$1</f>
        <v>0</v>
      </c>
      <c r="W326" s="40">
        <f>'Raw (R$)'!W326/'Raw (U$)'!$AC$1</f>
        <v>0</v>
      </c>
      <c r="X326" s="40">
        <f>'Raw (R$)'!X326/'Raw (U$)'!$AC$1</f>
        <v>592.63803680981596</v>
      </c>
      <c r="Y326" s="40">
        <f>'Raw (R$)'!Y326/'Raw (U$)'!$AC$1</f>
        <v>0</v>
      </c>
      <c r="Z326" s="40">
        <f>'Raw (R$)'!Z326/'Raw (U$)'!$AC$1</f>
        <v>0</v>
      </c>
      <c r="AA326" s="40">
        <f>'Raw (R$)'!AA326/'Raw (U$)'!$AC$1</f>
        <v>12334.969325153375</v>
      </c>
      <c r="AB326" t="s">
        <v>78</v>
      </c>
    </row>
    <row r="327" spans="1:28" x14ac:dyDescent="0.2">
      <c r="A327" t="s">
        <v>78</v>
      </c>
      <c r="B327" t="s">
        <v>79</v>
      </c>
      <c r="C327">
        <v>3</v>
      </c>
      <c r="D327">
        <v>1</v>
      </c>
      <c r="E327" s="40">
        <f>'Raw (R$)'!E327/'Raw (U$)'!$AC$1</f>
        <v>0</v>
      </c>
      <c r="F327" s="60">
        <f>'Raw (R$)'!F327/'Raw (U$)'!$AC$1</f>
        <v>0</v>
      </c>
      <c r="G327" s="60">
        <f>'Raw (R$)'!G327/'Raw (U$)'!$AC$1</f>
        <v>0</v>
      </c>
      <c r="H327" s="40">
        <f>'Raw (R$)'!H327/'Raw (U$)'!$AC$1</f>
        <v>0</v>
      </c>
      <c r="I327" s="40">
        <f>'Raw (R$)'!I327/'Raw (U$)'!$AC$1</f>
        <v>0</v>
      </c>
      <c r="J327" s="40">
        <f>'Raw (R$)'!J327/'Raw (U$)'!$AC$1</f>
        <v>0</v>
      </c>
      <c r="K327" s="40">
        <f>'Raw (R$)'!K327/'Raw (U$)'!$AC$1</f>
        <v>0</v>
      </c>
      <c r="L327" s="40">
        <f>'Raw (R$)'!L327/'Raw (U$)'!$AC$1</f>
        <v>0</v>
      </c>
      <c r="M327" s="40">
        <f>'Raw (R$)'!M327/'Raw (U$)'!$AC$1</f>
        <v>0</v>
      </c>
      <c r="N327" s="40">
        <f>'Raw (R$)'!N327/'Raw (U$)'!$AC$1</f>
        <v>16564.417177914111</v>
      </c>
      <c r="O327" s="40">
        <f>'Raw (R$)'!O327/'Raw (U$)'!$AC$1</f>
        <v>0</v>
      </c>
      <c r="P327" s="40">
        <f>'Raw (R$)'!P327/'Raw (U$)'!$AC$1</f>
        <v>0</v>
      </c>
      <c r="Q327" s="40">
        <f>'Raw (R$)'!Q327/'Raw (U$)'!$AC$1</f>
        <v>0</v>
      </c>
      <c r="R327" s="40">
        <f>'Raw (R$)'!R327/'Raw (U$)'!$AC$1</f>
        <v>0</v>
      </c>
      <c r="S327" s="40">
        <f>'Raw (R$)'!S327/'Raw (U$)'!$AC$1</f>
        <v>0</v>
      </c>
      <c r="T327" s="40">
        <f>'Raw (R$)'!T327/'Raw (U$)'!$AC$1</f>
        <v>0</v>
      </c>
      <c r="U327" s="40">
        <f>'Raw (R$)'!U327/'Raw (U$)'!$AC$1</f>
        <v>0</v>
      </c>
      <c r="V327" s="40">
        <f>'Raw (R$)'!V327/'Raw (U$)'!$AC$1</f>
        <v>0</v>
      </c>
      <c r="W327" s="40">
        <f>'Raw (R$)'!W327/'Raw (U$)'!$AC$1</f>
        <v>0</v>
      </c>
      <c r="X327" s="40">
        <f>'Raw (R$)'!X327/'Raw (U$)'!$AC$1</f>
        <v>0</v>
      </c>
      <c r="Y327" s="40">
        <f>'Raw (R$)'!Y327/'Raw (U$)'!$AC$1</f>
        <v>3239.2638036809817</v>
      </c>
      <c r="Z327" s="40">
        <f>'Raw (R$)'!Z327/'Raw (U$)'!$AC$1</f>
        <v>0</v>
      </c>
      <c r="AA327" s="40">
        <f>'Raw (R$)'!AA327/'Raw (U$)'!$AC$1</f>
        <v>19803.680981595095</v>
      </c>
      <c r="AB327" t="s">
        <v>78</v>
      </c>
    </row>
    <row r="328" spans="1:28" x14ac:dyDescent="0.2">
      <c r="A328" t="s">
        <v>78</v>
      </c>
      <c r="B328" t="s">
        <v>79</v>
      </c>
      <c r="C328">
        <v>5</v>
      </c>
      <c r="D328">
        <v>1</v>
      </c>
      <c r="E328" s="40">
        <f>'Raw (R$)'!E328/'Raw (U$)'!$AC$1</f>
        <v>0</v>
      </c>
      <c r="F328" s="60">
        <f>'Raw (R$)'!F328/'Raw (U$)'!$AC$1</f>
        <v>0</v>
      </c>
      <c r="G328" s="60">
        <f>'Raw (R$)'!G328/'Raw (U$)'!$AC$1</f>
        <v>0</v>
      </c>
      <c r="H328" s="40">
        <f>'Raw (R$)'!H328/'Raw (U$)'!$AC$1</f>
        <v>0</v>
      </c>
      <c r="I328" s="40">
        <f>'Raw (R$)'!I328/'Raw (U$)'!$AC$1</f>
        <v>0</v>
      </c>
      <c r="J328" s="40">
        <f>'Raw (R$)'!J328/'Raw (U$)'!$AC$1</f>
        <v>0</v>
      </c>
      <c r="K328" s="40">
        <f>'Raw (R$)'!K328/'Raw (U$)'!$AC$1</f>
        <v>0</v>
      </c>
      <c r="L328" s="40">
        <f>'Raw (R$)'!L328/'Raw (U$)'!$AC$1</f>
        <v>0</v>
      </c>
      <c r="M328" s="40">
        <f>'Raw (R$)'!M328/'Raw (U$)'!$AC$1</f>
        <v>0</v>
      </c>
      <c r="N328" s="40">
        <f>'Raw (R$)'!N328/'Raw (U$)'!$AC$1</f>
        <v>8466.2576687116562</v>
      </c>
      <c r="O328" s="40">
        <f>'Raw (R$)'!O328/'Raw (U$)'!$AC$1</f>
        <v>0</v>
      </c>
      <c r="P328" s="40">
        <f>'Raw (R$)'!P328/'Raw (U$)'!$AC$1</f>
        <v>0</v>
      </c>
      <c r="Q328" s="40">
        <f>'Raw (R$)'!Q328/'Raw (U$)'!$AC$1</f>
        <v>0</v>
      </c>
      <c r="R328" s="40">
        <f>'Raw (R$)'!R328/'Raw (U$)'!$AC$1</f>
        <v>0</v>
      </c>
      <c r="S328" s="40">
        <f>'Raw (R$)'!S328/'Raw (U$)'!$AC$1</f>
        <v>0</v>
      </c>
      <c r="T328" s="40">
        <f>'Raw (R$)'!T328/'Raw (U$)'!$AC$1</f>
        <v>0</v>
      </c>
      <c r="U328" s="40">
        <f>'Raw (R$)'!U328/'Raw (U$)'!$AC$1</f>
        <v>0</v>
      </c>
      <c r="V328" s="40">
        <f>'Raw (R$)'!V328/'Raw (U$)'!$AC$1</f>
        <v>0</v>
      </c>
      <c r="W328" s="40">
        <f>'Raw (R$)'!W328/'Raw (U$)'!$AC$1</f>
        <v>0</v>
      </c>
      <c r="X328" s="40">
        <f>'Raw (R$)'!X328/'Raw (U$)'!$AC$1</f>
        <v>257.66871165644176</v>
      </c>
      <c r="Y328" s="40">
        <f>'Raw (R$)'!Y328/'Raw (U$)'!$AC$1</f>
        <v>0</v>
      </c>
      <c r="Z328" s="40">
        <f>'Raw (R$)'!Z328/'Raw (U$)'!$AC$1</f>
        <v>0</v>
      </c>
      <c r="AA328" s="40">
        <f>'Raw (R$)'!AA328/'Raw (U$)'!$AC$1</f>
        <v>8723.9263803680988</v>
      </c>
      <c r="AB328" t="s">
        <v>78</v>
      </c>
    </row>
    <row r="329" spans="1:28" x14ac:dyDescent="0.2">
      <c r="A329" t="s">
        <v>78</v>
      </c>
      <c r="B329" t="s">
        <v>79</v>
      </c>
      <c r="C329">
        <v>5</v>
      </c>
      <c r="D329">
        <v>1</v>
      </c>
      <c r="E329" s="40">
        <f>'Raw (R$)'!E329/'Raw (U$)'!$AC$1</f>
        <v>0</v>
      </c>
      <c r="F329" s="60">
        <f>'Raw (R$)'!F329/'Raw (U$)'!$AC$1</f>
        <v>0</v>
      </c>
      <c r="G329" s="60">
        <f>'Raw (R$)'!G329/'Raw (U$)'!$AC$1</f>
        <v>0</v>
      </c>
      <c r="H329" s="40">
        <f>'Raw (R$)'!H329/'Raw (U$)'!$AC$1</f>
        <v>0</v>
      </c>
      <c r="I329" s="40">
        <f>'Raw (R$)'!I329/'Raw (U$)'!$AC$1</f>
        <v>0</v>
      </c>
      <c r="J329" s="40">
        <f>'Raw (R$)'!J329/'Raw (U$)'!$AC$1</f>
        <v>0</v>
      </c>
      <c r="K329" s="40">
        <f>'Raw (R$)'!K329/'Raw (U$)'!$AC$1</f>
        <v>0</v>
      </c>
      <c r="L329" s="40">
        <f>'Raw (R$)'!L329/'Raw (U$)'!$AC$1</f>
        <v>0</v>
      </c>
      <c r="M329" s="40">
        <f>'Raw (R$)'!M329/'Raw (U$)'!$AC$1</f>
        <v>0</v>
      </c>
      <c r="N329" s="40">
        <f>'Raw (R$)'!N329/'Raw (U$)'!$AC$1</f>
        <v>16361.963190184049</v>
      </c>
      <c r="O329" s="40">
        <f>'Raw (R$)'!O329/'Raw (U$)'!$AC$1</f>
        <v>0</v>
      </c>
      <c r="P329" s="40">
        <f>'Raw (R$)'!P329/'Raw (U$)'!$AC$1</f>
        <v>0</v>
      </c>
      <c r="Q329" s="40">
        <f>'Raw (R$)'!Q329/'Raw (U$)'!$AC$1</f>
        <v>0</v>
      </c>
      <c r="R329" s="40">
        <f>'Raw (R$)'!R329/'Raw (U$)'!$AC$1</f>
        <v>0</v>
      </c>
      <c r="S329" s="40">
        <f>'Raw (R$)'!S329/'Raw (U$)'!$AC$1</f>
        <v>0</v>
      </c>
      <c r="T329" s="40">
        <f>'Raw (R$)'!T329/'Raw (U$)'!$AC$1</f>
        <v>0</v>
      </c>
      <c r="U329" s="40">
        <f>'Raw (R$)'!U329/'Raw (U$)'!$AC$1</f>
        <v>0</v>
      </c>
      <c r="V329" s="40">
        <f>'Raw (R$)'!V329/'Raw (U$)'!$AC$1</f>
        <v>0</v>
      </c>
      <c r="W329" s="40">
        <f>'Raw (R$)'!W329/'Raw (U$)'!$AC$1</f>
        <v>0</v>
      </c>
      <c r="X329" s="40">
        <f>'Raw (R$)'!X329/'Raw (U$)'!$AC$1</f>
        <v>662.57668711656447</v>
      </c>
      <c r="Y329" s="40">
        <f>'Raw (R$)'!Y329/'Raw (U$)'!$AC$1</f>
        <v>0</v>
      </c>
      <c r="Z329" s="40">
        <f>'Raw (R$)'!Z329/'Raw (U$)'!$AC$1</f>
        <v>429.44785276073623</v>
      </c>
      <c r="AA329" s="40">
        <f>'Raw (R$)'!AA329/'Raw (U$)'!$AC$1</f>
        <v>17453.987730061352</v>
      </c>
      <c r="AB329" t="s">
        <v>78</v>
      </c>
    </row>
    <row r="330" spans="1:28" x14ac:dyDescent="0.2">
      <c r="A330" t="s">
        <v>78</v>
      </c>
      <c r="B330" t="s">
        <v>79</v>
      </c>
      <c r="C330">
        <v>3</v>
      </c>
      <c r="D330">
        <v>1</v>
      </c>
      <c r="E330" s="40">
        <f>'Raw (R$)'!E330/'Raw (U$)'!$AC$1</f>
        <v>0</v>
      </c>
      <c r="F330" s="60">
        <f>'Raw (R$)'!F330/'Raw (U$)'!$AC$1</f>
        <v>0</v>
      </c>
      <c r="G330" s="60">
        <f>'Raw (R$)'!G330/'Raw (U$)'!$AC$1</f>
        <v>0</v>
      </c>
      <c r="H330" s="40">
        <f>'Raw (R$)'!H330/'Raw (U$)'!$AC$1</f>
        <v>0</v>
      </c>
      <c r="I330" s="40">
        <f>'Raw (R$)'!I330/'Raw (U$)'!$AC$1</f>
        <v>0</v>
      </c>
      <c r="J330" s="40">
        <f>'Raw (R$)'!J330/'Raw (U$)'!$AC$1</f>
        <v>0</v>
      </c>
      <c r="K330" s="40">
        <f>'Raw (R$)'!K330/'Raw (U$)'!$AC$1</f>
        <v>0</v>
      </c>
      <c r="L330" s="40">
        <f>'Raw (R$)'!L330/'Raw (U$)'!$AC$1</f>
        <v>0</v>
      </c>
      <c r="M330" s="40">
        <f>'Raw (R$)'!M330/'Raw (U$)'!$AC$1</f>
        <v>0</v>
      </c>
      <c r="N330" s="40">
        <f>'Raw (R$)'!N330/'Raw (U$)'!$AC$1</f>
        <v>25656.441717791411</v>
      </c>
      <c r="O330" s="40">
        <f>'Raw (R$)'!O330/'Raw (U$)'!$AC$1</f>
        <v>0</v>
      </c>
      <c r="P330" s="40">
        <f>'Raw (R$)'!P330/'Raw (U$)'!$AC$1</f>
        <v>0</v>
      </c>
      <c r="Q330" s="40">
        <f>'Raw (R$)'!Q330/'Raw (U$)'!$AC$1</f>
        <v>0</v>
      </c>
      <c r="R330" s="40">
        <f>'Raw (R$)'!R330/'Raw (U$)'!$AC$1</f>
        <v>0</v>
      </c>
      <c r="S330" s="40">
        <f>'Raw (R$)'!S330/'Raw (U$)'!$AC$1</f>
        <v>0</v>
      </c>
      <c r="T330" s="40">
        <f>'Raw (R$)'!T330/'Raw (U$)'!$AC$1</f>
        <v>0</v>
      </c>
      <c r="U330" s="40">
        <f>'Raw (R$)'!U330/'Raw (U$)'!$AC$1</f>
        <v>0</v>
      </c>
      <c r="V330" s="40">
        <f>'Raw (R$)'!V330/'Raw (U$)'!$AC$1</f>
        <v>0</v>
      </c>
      <c r="W330" s="40">
        <f>'Raw (R$)'!W330/'Raw (U$)'!$AC$1</f>
        <v>0</v>
      </c>
      <c r="X330" s="40">
        <f>'Raw (R$)'!X330/'Raw (U$)'!$AC$1</f>
        <v>257.66871165644176</v>
      </c>
      <c r="Y330" s="40">
        <f>'Raw (R$)'!Y330/'Raw (U$)'!$AC$1</f>
        <v>0</v>
      </c>
      <c r="Z330" s="40">
        <f>'Raw (R$)'!Z330/'Raw (U$)'!$AC$1</f>
        <v>0</v>
      </c>
      <c r="AA330" s="40">
        <f>'Raw (R$)'!AA330/'Raw (U$)'!$AC$1</f>
        <v>25914.110429447854</v>
      </c>
      <c r="AB330" t="s">
        <v>78</v>
      </c>
    </row>
    <row r="331" spans="1:28" x14ac:dyDescent="0.2">
      <c r="A331" t="s">
        <v>78</v>
      </c>
      <c r="B331" t="s">
        <v>79</v>
      </c>
      <c r="C331">
        <v>2</v>
      </c>
      <c r="D331">
        <v>0</v>
      </c>
      <c r="E331" s="40">
        <f>'Raw (R$)'!E331/'Raw (U$)'!$AC$1</f>
        <v>0</v>
      </c>
      <c r="F331" s="60">
        <f>'Raw (R$)'!F331/'Raw (U$)'!$AC$1</f>
        <v>0</v>
      </c>
      <c r="G331" s="60">
        <f>'Raw (R$)'!G331/'Raw (U$)'!$AC$1</f>
        <v>0</v>
      </c>
      <c r="H331" s="40">
        <f>'Raw (R$)'!H331/'Raw (U$)'!$AC$1</f>
        <v>0</v>
      </c>
      <c r="I331" s="40">
        <f>'Raw (R$)'!I331/'Raw (U$)'!$AC$1</f>
        <v>0</v>
      </c>
      <c r="J331" s="40">
        <f>'Raw (R$)'!J331/'Raw (U$)'!$AC$1</f>
        <v>0</v>
      </c>
      <c r="K331" s="40">
        <f>'Raw (R$)'!K331/'Raw (U$)'!$AC$1</f>
        <v>0</v>
      </c>
      <c r="L331" s="40">
        <f>'Raw (R$)'!L331/'Raw (U$)'!$AC$1</f>
        <v>0</v>
      </c>
      <c r="M331" s="40">
        <f>'Raw (R$)'!M331/'Raw (U$)'!$AC$1</f>
        <v>0</v>
      </c>
      <c r="N331" s="40">
        <f>'Raw (R$)'!N331/'Raw (U$)'!$AC$1</f>
        <v>47546.012269938656</v>
      </c>
      <c r="O331" s="40">
        <f>'Raw (R$)'!O331/'Raw (U$)'!$AC$1</f>
        <v>0</v>
      </c>
      <c r="P331" s="40">
        <f>'Raw (R$)'!P331/'Raw (U$)'!$AC$1</f>
        <v>0</v>
      </c>
      <c r="Q331" s="40">
        <f>'Raw (R$)'!Q331/'Raw (U$)'!$AC$1</f>
        <v>0</v>
      </c>
      <c r="R331" s="40">
        <f>'Raw (R$)'!R331/'Raw (U$)'!$AC$1</f>
        <v>0</v>
      </c>
      <c r="S331" s="40">
        <f>'Raw (R$)'!S331/'Raw (U$)'!$AC$1</f>
        <v>0</v>
      </c>
      <c r="T331" s="40">
        <f>'Raw (R$)'!T331/'Raw (U$)'!$AC$1</f>
        <v>0</v>
      </c>
      <c r="U331" s="40">
        <f>'Raw (R$)'!U331/'Raw (U$)'!$AC$1</f>
        <v>0</v>
      </c>
      <c r="V331" s="40">
        <f>'Raw (R$)'!V331/'Raw (U$)'!$AC$1</f>
        <v>0</v>
      </c>
      <c r="W331" s="40">
        <f>'Raw (R$)'!W331/'Raw (U$)'!$AC$1</f>
        <v>0</v>
      </c>
      <c r="X331" s="40">
        <f>'Raw (R$)'!X331/'Raw (U$)'!$AC$1</f>
        <v>0</v>
      </c>
      <c r="Y331" s="40">
        <f>'Raw (R$)'!Y331/'Raw (U$)'!$AC$1</f>
        <v>0</v>
      </c>
      <c r="Z331" s="40">
        <f>'Raw (R$)'!Z331/'Raw (U$)'!$AC$1</f>
        <v>0</v>
      </c>
      <c r="AA331" s="40">
        <f>'Raw (R$)'!AA331/'Raw (U$)'!$AC$1</f>
        <v>47546.012269938656</v>
      </c>
      <c r="AB331" t="s">
        <v>78</v>
      </c>
    </row>
    <row r="332" spans="1:28" x14ac:dyDescent="0.2">
      <c r="A332" t="s">
        <v>78</v>
      </c>
      <c r="B332" t="s">
        <v>79</v>
      </c>
      <c r="C332">
        <v>7</v>
      </c>
      <c r="D332">
        <v>0</v>
      </c>
      <c r="E332" s="40">
        <f>'Raw (R$)'!E332/'Raw (U$)'!$AC$1</f>
        <v>0</v>
      </c>
      <c r="F332" s="60">
        <f>'Raw (R$)'!F332/'Raw (U$)'!$AC$1</f>
        <v>0</v>
      </c>
      <c r="G332" s="60">
        <f>'Raw (R$)'!G332/'Raw (U$)'!$AC$1</f>
        <v>0</v>
      </c>
      <c r="H332" s="40">
        <f>'Raw (R$)'!H332/'Raw (U$)'!$AC$1</f>
        <v>0</v>
      </c>
      <c r="I332" s="40">
        <f>'Raw (R$)'!I332/'Raw (U$)'!$AC$1</f>
        <v>0</v>
      </c>
      <c r="J332" s="40">
        <f>'Raw (R$)'!J332/'Raw (U$)'!$AC$1</f>
        <v>0</v>
      </c>
      <c r="K332" s="40">
        <f>'Raw (R$)'!K332/'Raw (U$)'!$AC$1</f>
        <v>0</v>
      </c>
      <c r="L332" s="40">
        <f>'Raw (R$)'!L332/'Raw (U$)'!$AC$1</f>
        <v>0</v>
      </c>
      <c r="M332" s="40">
        <f>'Raw (R$)'!M332/'Raw (U$)'!$AC$1</f>
        <v>0</v>
      </c>
      <c r="N332" s="40">
        <f>'Raw (R$)'!N332/'Raw (U$)'!$AC$1</f>
        <v>4907.9754601226996</v>
      </c>
      <c r="O332" s="40">
        <f>'Raw (R$)'!O332/'Raw (U$)'!$AC$1</f>
        <v>0</v>
      </c>
      <c r="P332" s="40">
        <f>'Raw (R$)'!P332/'Raw (U$)'!$AC$1</f>
        <v>0</v>
      </c>
      <c r="Q332" s="40">
        <f>'Raw (R$)'!Q332/'Raw (U$)'!$AC$1</f>
        <v>0</v>
      </c>
      <c r="R332" s="40">
        <f>'Raw (R$)'!R332/'Raw (U$)'!$AC$1</f>
        <v>0</v>
      </c>
      <c r="S332" s="40">
        <f>'Raw (R$)'!S332/'Raw (U$)'!$AC$1</f>
        <v>0</v>
      </c>
      <c r="T332" s="40">
        <f>'Raw (R$)'!T332/'Raw (U$)'!$AC$1</f>
        <v>0</v>
      </c>
      <c r="U332" s="40">
        <f>'Raw (R$)'!U332/'Raw (U$)'!$AC$1</f>
        <v>0</v>
      </c>
      <c r="V332" s="40">
        <f>'Raw (R$)'!V332/'Raw (U$)'!$AC$1</f>
        <v>0</v>
      </c>
      <c r="W332" s="40">
        <f>'Raw (R$)'!W332/'Raw (U$)'!$AC$1</f>
        <v>0</v>
      </c>
      <c r="X332" s="40">
        <f>'Raw (R$)'!X332/'Raw (U$)'!$AC$1</f>
        <v>0</v>
      </c>
      <c r="Y332" s="40">
        <f>'Raw (R$)'!Y332/'Raw (U$)'!$AC$1</f>
        <v>6478.5276073619634</v>
      </c>
      <c r="Z332" s="40">
        <f>'Raw (R$)'!Z332/'Raw (U$)'!$AC$1</f>
        <v>0</v>
      </c>
      <c r="AA332" s="40">
        <f>'Raw (R$)'!AA332/'Raw (U$)'!$AC$1</f>
        <v>11386.503067484664</v>
      </c>
      <c r="AB332" t="s">
        <v>78</v>
      </c>
    </row>
    <row r="333" spans="1:28" x14ac:dyDescent="0.2">
      <c r="A333" t="s">
        <v>78</v>
      </c>
      <c r="B333" t="s">
        <v>79</v>
      </c>
      <c r="C333">
        <v>3</v>
      </c>
      <c r="D333">
        <v>0</v>
      </c>
      <c r="E333" s="40">
        <f>'Raw (R$)'!E333/'Raw (U$)'!$AC$1</f>
        <v>0</v>
      </c>
      <c r="F333" s="60">
        <f>'Raw (R$)'!F333/'Raw (U$)'!$AC$1</f>
        <v>0</v>
      </c>
      <c r="G333" s="60">
        <f>'Raw (R$)'!G333/'Raw (U$)'!$AC$1</f>
        <v>0</v>
      </c>
      <c r="H333" s="40">
        <f>'Raw (R$)'!H333/'Raw (U$)'!$AC$1</f>
        <v>0</v>
      </c>
      <c r="I333" s="40">
        <f>'Raw (R$)'!I333/'Raw (U$)'!$AC$1</f>
        <v>0</v>
      </c>
      <c r="J333" s="40">
        <f>'Raw (R$)'!J333/'Raw (U$)'!$AC$1</f>
        <v>0</v>
      </c>
      <c r="K333" s="40">
        <f>'Raw (R$)'!K333/'Raw (U$)'!$AC$1</f>
        <v>0</v>
      </c>
      <c r="L333" s="40">
        <f>'Raw (R$)'!L333/'Raw (U$)'!$AC$1</f>
        <v>0</v>
      </c>
      <c r="M333" s="40">
        <f>'Raw (R$)'!M333/'Raw (U$)'!$AC$1</f>
        <v>0</v>
      </c>
      <c r="N333" s="40">
        <f>'Raw (R$)'!N333/'Raw (U$)'!$AC$1</f>
        <v>1840.4907975460123</v>
      </c>
      <c r="O333" s="40">
        <f>'Raw (R$)'!O333/'Raw (U$)'!$AC$1</f>
        <v>0</v>
      </c>
      <c r="P333" s="40">
        <f>'Raw (R$)'!P333/'Raw (U$)'!$AC$1</f>
        <v>0</v>
      </c>
      <c r="Q333" s="40">
        <f>'Raw (R$)'!Q333/'Raw (U$)'!$AC$1</f>
        <v>0</v>
      </c>
      <c r="R333" s="40">
        <f>'Raw (R$)'!R333/'Raw (U$)'!$AC$1</f>
        <v>0</v>
      </c>
      <c r="S333" s="40">
        <f>'Raw (R$)'!S333/'Raw (U$)'!$AC$1</f>
        <v>0</v>
      </c>
      <c r="T333" s="40">
        <f>'Raw (R$)'!T333/'Raw (U$)'!$AC$1</f>
        <v>0</v>
      </c>
      <c r="U333" s="40">
        <f>'Raw (R$)'!U333/'Raw (U$)'!$AC$1</f>
        <v>0</v>
      </c>
      <c r="V333" s="40">
        <f>'Raw (R$)'!V333/'Raw (U$)'!$AC$1</f>
        <v>0</v>
      </c>
      <c r="W333" s="40">
        <f>'Raw (R$)'!W333/'Raw (U$)'!$AC$1</f>
        <v>0</v>
      </c>
      <c r="X333" s="40">
        <f>'Raw (R$)'!X333/'Raw (U$)'!$AC$1</f>
        <v>261.34969325153378</v>
      </c>
      <c r="Y333" s="40">
        <f>'Raw (R$)'!Y333/'Raw (U$)'!$AC$1</f>
        <v>0</v>
      </c>
      <c r="Z333" s="40">
        <f>'Raw (R$)'!Z333/'Raw (U$)'!$AC$1</f>
        <v>0</v>
      </c>
      <c r="AA333" s="40">
        <f>'Raw (R$)'!AA333/'Raw (U$)'!$AC$1</f>
        <v>2101.840490797546</v>
      </c>
      <c r="AB333" t="s">
        <v>78</v>
      </c>
    </row>
    <row r="334" spans="1:28" x14ac:dyDescent="0.2">
      <c r="A334" t="s">
        <v>78</v>
      </c>
      <c r="B334" t="s">
        <v>79</v>
      </c>
      <c r="C334">
        <v>6</v>
      </c>
      <c r="D334">
        <v>0</v>
      </c>
      <c r="E334" s="40">
        <f>'Raw (R$)'!E334/'Raw (U$)'!$AC$1</f>
        <v>0</v>
      </c>
      <c r="F334" s="60">
        <f>'Raw (R$)'!F334/'Raw (U$)'!$AC$1</f>
        <v>0</v>
      </c>
      <c r="G334" s="60">
        <f>'Raw (R$)'!G334/'Raw (U$)'!$AC$1</f>
        <v>0</v>
      </c>
      <c r="H334" s="40">
        <f>'Raw (R$)'!H334/'Raw (U$)'!$AC$1</f>
        <v>0</v>
      </c>
      <c r="I334" s="40">
        <f>'Raw (R$)'!I334/'Raw (U$)'!$AC$1</f>
        <v>0</v>
      </c>
      <c r="J334" s="40">
        <f>'Raw (R$)'!J334/'Raw (U$)'!$AC$1</f>
        <v>0</v>
      </c>
      <c r="K334" s="40">
        <f>'Raw (R$)'!K334/'Raw (U$)'!$AC$1</f>
        <v>0</v>
      </c>
      <c r="L334" s="40">
        <f>'Raw (R$)'!L334/'Raw (U$)'!$AC$1</f>
        <v>0</v>
      </c>
      <c r="M334" s="40">
        <f>'Raw (R$)'!M334/'Raw (U$)'!$AC$1</f>
        <v>0</v>
      </c>
      <c r="N334" s="40">
        <f>'Raw (R$)'!N334/'Raw (U$)'!$AC$1</f>
        <v>33128.834355828221</v>
      </c>
      <c r="O334" s="40">
        <f>'Raw (R$)'!O334/'Raw (U$)'!$AC$1</f>
        <v>0</v>
      </c>
      <c r="P334" s="40">
        <f>'Raw (R$)'!P334/'Raw (U$)'!$AC$1</f>
        <v>0</v>
      </c>
      <c r="Q334" s="40">
        <f>'Raw (R$)'!Q334/'Raw (U$)'!$AC$1</f>
        <v>0</v>
      </c>
      <c r="R334" s="40">
        <f>'Raw (R$)'!R334/'Raw (U$)'!$AC$1</f>
        <v>0</v>
      </c>
      <c r="S334" s="40">
        <f>'Raw (R$)'!S334/'Raw (U$)'!$AC$1</f>
        <v>0</v>
      </c>
      <c r="T334" s="40">
        <f>'Raw (R$)'!T334/'Raw (U$)'!$AC$1</f>
        <v>0</v>
      </c>
      <c r="U334" s="40">
        <f>'Raw (R$)'!U334/'Raw (U$)'!$AC$1</f>
        <v>0</v>
      </c>
      <c r="V334" s="40">
        <f>'Raw (R$)'!V334/'Raw (U$)'!$AC$1</f>
        <v>0</v>
      </c>
      <c r="W334" s="40">
        <f>'Raw (R$)'!W334/'Raw (U$)'!$AC$1</f>
        <v>0</v>
      </c>
      <c r="X334" s="40">
        <f>'Raw (R$)'!X334/'Raw (U$)'!$AC$1</f>
        <v>430.67484662576692</v>
      </c>
      <c r="Y334" s="40">
        <f>'Raw (R$)'!Y334/'Raw (U$)'!$AC$1</f>
        <v>0</v>
      </c>
      <c r="Z334" s="40">
        <f>'Raw (R$)'!Z334/'Raw (U$)'!$AC$1</f>
        <v>0</v>
      </c>
      <c r="AA334" s="40">
        <f>'Raw (R$)'!AA334/'Raw (U$)'!$AC$1</f>
        <v>33559.509202453992</v>
      </c>
      <c r="AB334" t="s">
        <v>78</v>
      </c>
    </row>
    <row r="335" spans="1:28" x14ac:dyDescent="0.2">
      <c r="A335" t="s">
        <v>78</v>
      </c>
      <c r="B335" t="s">
        <v>79</v>
      </c>
      <c r="C335">
        <v>1</v>
      </c>
      <c r="D335">
        <v>0</v>
      </c>
      <c r="E335" s="40">
        <f>'Raw (R$)'!E335/'Raw (U$)'!$AC$1</f>
        <v>0</v>
      </c>
      <c r="F335" s="60">
        <f>'Raw (R$)'!F335/'Raw (U$)'!$AC$1</f>
        <v>0</v>
      </c>
      <c r="G335" s="60">
        <f>'Raw (R$)'!G335/'Raw (U$)'!$AC$1</f>
        <v>0</v>
      </c>
      <c r="H335" s="40">
        <f>'Raw (R$)'!H335/'Raw (U$)'!$AC$1</f>
        <v>0</v>
      </c>
      <c r="I335" s="40">
        <f>'Raw (R$)'!I335/'Raw (U$)'!$AC$1</f>
        <v>0</v>
      </c>
      <c r="J335" s="40">
        <f>'Raw (R$)'!J335/'Raw (U$)'!$AC$1</f>
        <v>0</v>
      </c>
      <c r="K335" s="40">
        <f>'Raw (R$)'!K335/'Raw (U$)'!$AC$1</f>
        <v>0</v>
      </c>
      <c r="L335" s="40">
        <f>'Raw (R$)'!L335/'Raw (U$)'!$AC$1</f>
        <v>0</v>
      </c>
      <c r="M335" s="40">
        <f>'Raw (R$)'!M335/'Raw (U$)'!$AC$1</f>
        <v>0</v>
      </c>
      <c r="N335" s="40">
        <f>'Raw (R$)'!N335/'Raw (U$)'!$AC$1</f>
        <v>16104.294478527609</v>
      </c>
      <c r="O335" s="40">
        <f>'Raw (R$)'!O335/'Raw (U$)'!$AC$1</f>
        <v>0</v>
      </c>
      <c r="P335" s="40">
        <f>'Raw (R$)'!P335/'Raw (U$)'!$AC$1</f>
        <v>0</v>
      </c>
      <c r="Q335" s="40">
        <f>'Raw (R$)'!Q335/'Raw (U$)'!$AC$1</f>
        <v>0</v>
      </c>
      <c r="R335" s="40">
        <f>'Raw (R$)'!R335/'Raw (U$)'!$AC$1</f>
        <v>0</v>
      </c>
      <c r="S335" s="40">
        <f>'Raw (R$)'!S335/'Raw (U$)'!$AC$1</f>
        <v>0</v>
      </c>
      <c r="T335" s="40">
        <f>'Raw (R$)'!T335/'Raw (U$)'!$AC$1</f>
        <v>0</v>
      </c>
      <c r="U335" s="40">
        <f>'Raw (R$)'!U335/'Raw (U$)'!$AC$1</f>
        <v>0</v>
      </c>
      <c r="V335" s="40">
        <f>'Raw (R$)'!V335/'Raw (U$)'!$AC$1</f>
        <v>0</v>
      </c>
      <c r="W335" s="40">
        <f>'Raw (R$)'!W335/'Raw (U$)'!$AC$1</f>
        <v>0</v>
      </c>
      <c r="X335" s="40">
        <f>'Raw (R$)'!X335/'Raw (U$)'!$AC$1</f>
        <v>0</v>
      </c>
      <c r="Y335" s="40">
        <f>'Raw (R$)'!Y335/'Raw (U$)'!$AC$1</f>
        <v>0</v>
      </c>
      <c r="Z335" s="40">
        <f>'Raw (R$)'!Z335/'Raw (U$)'!$AC$1</f>
        <v>0</v>
      </c>
      <c r="AA335" s="40">
        <f>'Raw (R$)'!AA335/'Raw (U$)'!$AC$1</f>
        <v>16104.294478527609</v>
      </c>
      <c r="AB335" t="s">
        <v>78</v>
      </c>
    </row>
    <row r="336" spans="1:28" x14ac:dyDescent="0.2">
      <c r="A336" t="s">
        <v>78</v>
      </c>
      <c r="B336" t="s">
        <v>79</v>
      </c>
      <c r="C336">
        <v>2</v>
      </c>
      <c r="D336">
        <v>0</v>
      </c>
      <c r="E336" s="40">
        <f>'Raw (R$)'!E336/'Raw (U$)'!$AC$1</f>
        <v>0</v>
      </c>
      <c r="F336" s="60">
        <f>'Raw (R$)'!F336/'Raw (U$)'!$AC$1</f>
        <v>0</v>
      </c>
      <c r="G336" s="60">
        <f>'Raw (R$)'!G336/'Raw (U$)'!$AC$1</f>
        <v>0</v>
      </c>
      <c r="H336" s="40">
        <f>'Raw (R$)'!H336/'Raw (U$)'!$AC$1</f>
        <v>0</v>
      </c>
      <c r="I336" s="40">
        <f>'Raw (R$)'!I336/'Raw (U$)'!$AC$1</f>
        <v>0</v>
      </c>
      <c r="J336" s="40">
        <f>'Raw (R$)'!J336/'Raw (U$)'!$AC$1</f>
        <v>0</v>
      </c>
      <c r="K336" s="40">
        <f>'Raw (R$)'!K336/'Raw (U$)'!$AC$1</f>
        <v>0</v>
      </c>
      <c r="L336" s="40">
        <f>'Raw (R$)'!L336/'Raw (U$)'!$AC$1</f>
        <v>0</v>
      </c>
      <c r="M336" s="40">
        <f>'Raw (R$)'!M336/'Raw (U$)'!$AC$1</f>
        <v>0</v>
      </c>
      <c r="N336" s="40">
        <f>'Raw (R$)'!N336/'Raw (U$)'!$AC$1</f>
        <v>5521.4723926380375</v>
      </c>
      <c r="O336" s="40">
        <f>'Raw (R$)'!O336/'Raw (U$)'!$AC$1</f>
        <v>0</v>
      </c>
      <c r="P336" s="40">
        <f>'Raw (R$)'!P336/'Raw (U$)'!$AC$1</f>
        <v>0</v>
      </c>
      <c r="Q336" s="40">
        <f>'Raw (R$)'!Q336/'Raw (U$)'!$AC$1</f>
        <v>0</v>
      </c>
      <c r="R336" s="40">
        <f>'Raw (R$)'!R336/'Raw (U$)'!$AC$1</f>
        <v>0</v>
      </c>
      <c r="S336" s="40">
        <f>'Raw (R$)'!S336/'Raw (U$)'!$AC$1</f>
        <v>0</v>
      </c>
      <c r="T336" s="40">
        <f>'Raw (R$)'!T336/'Raw (U$)'!$AC$1</f>
        <v>0</v>
      </c>
      <c r="U336" s="40">
        <f>'Raw (R$)'!U336/'Raw (U$)'!$AC$1</f>
        <v>0</v>
      </c>
      <c r="V336" s="40">
        <f>'Raw (R$)'!V336/'Raw (U$)'!$AC$1</f>
        <v>0</v>
      </c>
      <c r="W336" s="40">
        <f>'Raw (R$)'!W336/'Raw (U$)'!$AC$1</f>
        <v>0</v>
      </c>
      <c r="X336" s="40">
        <f>'Raw (R$)'!X336/'Raw (U$)'!$AC$1</f>
        <v>0</v>
      </c>
      <c r="Y336" s="40">
        <f>'Raw (R$)'!Y336/'Raw (U$)'!$AC$1</f>
        <v>6478.5276073619634</v>
      </c>
      <c r="Z336" s="40">
        <f>'Raw (R$)'!Z336/'Raw (U$)'!$AC$1</f>
        <v>0</v>
      </c>
      <c r="AA336" s="40">
        <f>'Raw (R$)'!AA336/'Raw (U$)'!$AC$1</f>
        <v>12000</v>
      </c>
      <c r="AB336" t="s">
        <v>78</v>
      </c>
    </row>
    <row r="337" spans="1:28" x14ac:dyDescent="0.2">
      <c r="A337" t="s">
        <v>78</v>
      </c>
      <c r="B337" t="s">
        <v>79</v>
      </c>
      <c r="C337">
        <v>2</v>
      </c>
      <c r="D337">
        <v>0</v>
      </c>
      <c r="E337" s="40">
        <f>'Raw (R$)'!E337/'Raw (U$)'!$AC$1</f>
        <v>0</v>
      </c>
      <c r="F337" s="60">
        <f>'Raw (R$)'!F337/'Raw (U$)'!$AC$1</f>
        <v>0</v>
      </c>
      <c r="G337" s="60">
        <f>'Raw (R$)'!G337/'Raw (U$)'!$AC$1</f>
        <v>0</v>
      </c>
      <c r="H337" s="40">
        <f>'Raw (R$)'!H337/'Raw (U$)'!$AC$1</f>
        <v>0</v>
      </c>
      <c r="I337" s="40">
        <f>'Raw (R$)'!I337/'Raw (U$)'!$AC$1</f>
        <v>0</v>
      </c>
      <c r="J337" s="40">
        <f>'Raw (R$)'!J337/'Raw (U$)'!$AC$1</f>
        <v>0</v>
      </c>
      <c r="K337" s="40">
        <f>'Raw (R$)'!K337/'Raw (U$)'!$AC$1</f>
        <v>0</v>
      </c>
      <c r="L337" s="40">
        <f>'Raw (R$)'!L337/'Raw (U$)'!$AC$1</f>
        <v>0</v>
      </c>
      <c r="M337" s="40">
        <f>'Raw (R$)'!M337/'Raw (U$)'!$AC$1</f>
        <v>0</v>
      </c>
      <c r="N337" s="40">
        <f>'Raw (R$)'!N337/'Raw (U$)'!$AC$1</f>
        <v>1104.2944785276075</v>
      </c>
      <c r="O337" s="40">
        <f>'Raw (R$)'!O337/'Raw (U$)'!$AC$1</f>
        <v>0</v>
      </c>
      <c r="P337" s="40">
        <f>'Raw (R$)'!P337/'Raw (U$)'!$AC$1</f>
        <v>0</v>
      </c>
      <c r="Q337" s="40">
        <f>'Raw (R$)'!Q337/'Raw (U$)'!$AC$1</f>
        <v>0</v>
      </c>
      <c r="R337" s="40">
        <f>'Raw (R$)'!R337/'Raw (U$)'!$AC$1</f>
        <v>0</v>
      </c>
      <c r="S337" s="40">
        <f>'Raw (R$)'!S337/'Raw (U$)'!$AC$1</f>
        <v>0</v>
      </c>
      <c r="T337" s="40">
        <f>'Raw (R$)'!T337/'Raw (U$)'!$AC$1</f>
        <v>0</v>
      </c>
      <c r="U337" s="40">
        <f>'Raw (R$)'!U337/'Raw (U$)'!$AC$1</f>
        <v>0</v>
      </c>
      <c r="V337" s="40">
        <f>'Raw (R$)'!V337/'Raw (U$)'!$AC$1</f>
        <v>0</v>
      </c>
      <c r="W337" s="40">
        <f>'Raw (R$)'!W337/'Raw (U$)'!$AC$1</f>
        <v>0</v>
      </c>
      <c r="X337" s="40">
        <f>'Raw (R$)'!X337/'Raw (U$)'!$AC$1</f>
        <v>283.43558282208591</v>
      </c>
      <c r="Y337" s="40">
        <f>'Raw (R$)'!Y337/'Raw (U$)'!$AC$1</f>
        <v>0</v>
      </c>
      <c r="Z337" s="40">
        <f>'Raw (R$)'!Z337/'Raw (U$)'!$AC$1</f>
        <v>0</v>
      </c>
      <c r="AA337" s="40">
        <f>'Raw (R$)'!AA337/'Raw (U$)'!$AC$1</f>
        <v>1387.7300613496934</v>
      </c>
      <c r="AB337" t="s">
        <v>78</v>
      </c>
    </row>
    <row r="338" spans="1:28" x14ac:dyDescent="0.2">
      <c r="A338" t="s">
        <v>78</v>
      </c>
      <c r="B338" t="s">
        <v>79</v>
      </c>
      <c r="C338">
        <v>5</v>
      </c>
      <c r="D338">
        <v>0</v>
      </c>
      <c r="E338" s="40">
        <f>'Raw (R$)'!E338/'Raw (U$)'!$AC$1</f>
        <v>0</v>
      </c>
      <c r="F338" s="60">
        <f>'Raw (R$)'!F338/'Raw (U$)'!$AC$1</f>
        <v>0</v>
      </c>
      <c r="G338" s="60">
        <f>'Raw (R$)'!G338/'Raw (U$)'!$AC$1</f>
        <v>0</v>
      </c>
      <c r="H338" s="40">
        <f>'Raw (R$)'!H338/'Raw (U$)'!$AC$1</f>
        <v>0</v>
      </c>
      <c r="I338" s="40">
        <f>'Raw (R$)'!I338/'Raw (U$)'!$AC$1</f>
        <v>0</v>
      </c>
      <c r="J338" s="40">
        <f>'Raw (R$)'!J338/'Raw (U$)'!$AC$1</f>
        <v>0</v>
      </c>
      <c r="K338" s="40">
        <f>'Raw (R$)'!K338/'Raw (U$)'!$AC$1</f>
        <v>0</v>
      </c>
      <c r="L338" s="40">
        <f>'Raw (R$)'!L338/'Raw (U$)'!$AC$1</f>
        <v>0</v>
      </c>
      <c r="M338" s="40">
        <f>'Raw (R$)'!M338/'Raw (U$)'!$AC$1</f>
        <v>0</v>
      </c>
      <c r="N338" s="40">
        <f>'Raw (R$)'!N338/'Raw (U$)'!$AC$1</f>
        <v>2791.4110429447855</v>
      </c>
      <c r="O338" s="40">
        <f>'Raw (R$)'!O338/'Raw (U$)'!$AC$1</f>
        <v>0</v>
      </c>
      <c r="P338" s="40">
        <f>'Raw (R$)'!P338/'Raw (U$)'!$AC$1</f>
        <v>0</v>
      </c>
      <c r="Q338" s="40">
        <f>'Raw (R$)'!Q338/'Raw (U$)'!$AC$1</f>
        <v>0</v>
      </c>
      <c r="R338" s="40">
        <f>'Raw (R$)'!R338/'Raw (U$)'!$AC$1</f>
        <v>0</v>
      </c>
      <c r="S338" s="40">
        <f>'Raw (R$)'!S338/'Raw (U$)'!$AC$1</f>
        <v>0</v>
      </c>
      <c r="T338" s="40">
        <f>'Raw (R$)'!T338/'Raw (U$)'!$AC$1</f>
        <v>0</v>
      </c>
      <c r="U338" s="40">
        <f>'Raw (R$)'!U338/'Raw (U$)'!$AC$1</f>
        <v>0</v>
      </c>
      <c r="V338" s="40">
        <f>'Raw (R$)'!V338/'Raw (U$)'!$AC$1</f>
        <v>0</v>
      </c>
      <c r="W338" s="40">
        <f>'Raw (R$)'!W338/'Raw (U$)'!$AC$1</f>
        <v>0</v>
      </c>
      <c r="X338" s="40">
        <f>'Raw (R$)'!X338/'Raw (U$)'!$AC$1</f>
        <v>0</v>
      </c>
      <c r="Y338" s="40">
        <f>'Raw (R$)'!Y338/'Raw (U$)'!$AC$1</f>
        <v>0</v>
      </c>
      <c r="Z338" s="40">
        <f>'Raw (R$)'!Z338/'Raw (U$)'!$AC$1</f>
        <v>460.12269938650309</v>
      </c>
      <c r="AA338" s="40">
        <f>'Raw (R$)'!AA338/'Raw (U$)'!$AC$1</f>
        <v>3251.5337423312885</v>
      </c>
      <c r="AB338" t="s">
        <v>78</v>
      </c>
    </row>
    <row r="339" spans="1:28" x14ac:dyDescent="0.2">
      <c r="A339" t="s">
        <v>78</v>
      </c>
      <c r="B339" t="s">
        <v>79</v>
      </c>
      <c r="C339">
        <v>4</v>
      </c>
      <c r="D339">
        <v>0</v>
      </c>
      <c r="E339" s="40">
        <f>'Raw (R$)'!E339/'Raw (U$)'!$AC$1</f>
        <v>0</v>
      </c>
      <c r="F339" s="60">
        <f>'Raw (R$)'!F339/'Raw (U$)'!$AC$1</f>
        <v>0</v>
      </c>
      <c r="G339" s="60">
        <f>'Raw (R$)'!G339/'Raw (U$)'!$AC$1</f>
        <v>0</v>
      </c>
      <c r="H339" s="40">
        <f>'Raw (R$)'!H339/'Raw (U$)'!$AC$1</f>
        <v>0</v>
      </c>
      <c r="I339" s="40">
        <f>'Raw (R$)'!I339/'Raw (U$)'!$AC$1</f>
        <v>0</v>
      </c>
      <c r="J339" s="40">
        <f>'Raw (R$)'!J339/'Raw (U$)'!$AC$1</f>
        <v>0</v>
      </c>
      <c r="K339" s="40">
        <f>'Raw (R$)'!K339/'Raw (U$)'!$AC$1</f>
        <v>0</v>
      </c>
      <c r="L339" s="40">
        <f>'Raw (R$)'!L339/'Raw (U$)'!$AC$1</f>
        <v>0</v>
      </c>
      <c r="M339" s="40">
        <f>'Raw (R$)'!M339/'Raw (U$)'!$AC$1</f>
        <v>0</v>
      </c>
      <c r="N339" s="40">
        <f>'Raw (R$)'!N339/'Raw (U$)'!$AC$1</f>
        <v>0</v>
      </c>
      <c r="O339" s="40">
        <f>'Raw (R$)'!O339/'Raw (U$)'!$AC$1</f>
        <v>0</v>
      </c>
      <c r="P339" s="40">
        <f>'Raw (R$)'!P339/'Raw (U$)'!$AC$1</f>
        <v>0</v>
      </c>
      <c r="Q339" s="40">
        <f>'Raw (R$)'!Q339/'Raw (U$)'!$AC$1</f>
        <v>0</v>
      </c>
      <c r="R339" s="40">
        <f>'Raw (R$)'!R339/'Raw (U$)'!$AC$1</f>
        <v>0</v>
      </c>
      <c r="S339" s="40">
        <f>'Raw (R$)'!S339/'Raw (U$)'!$AC$1</f>
        <v>0</v>
      </c>
      <c r="T339" s="40">
        <f>'Raw (R$)'!T339/'Raw (U$)'!$AC$1</f>
        <v>0</v>
      </c>
      <c r="U339" s="40">
        <f>'Raw (R$)'!U339/'Raw (U$)'!$AC$1</f>
        <v>0</v>
      </c>
      <c r="V339" s="40">
        <f>'Raw (R$)'!V339/'Raw (U$)'!$AC$1</f>
        <v>0</v>
      </c>
      <c r="W339" s="40">
        <f>'Raw (R$)'!W339/'Raw (U$)'!$AC$1</f>
        <v>0</v>
      </c>
      <c r="X339" s="40">
        <f>'Raw (R$)'!X339/'Raw (U$)'!$AC$1</f>
        <v>0</v>
      </c>
      <c r="Y339" s="40">
        <f>'Raw (R$)'!Y339/'Raw (U$)'!$AC$1</f>
        <v>0</v>
      </c>
      <c r="Z339" s="40">
        <f>'Raw (R$)'!Z339/'Raw (U$)'!$AC$1</f>
        <v>11042.944785276075</v>
      </c>
      <c r="AA339" s="40">
        <f>'Raw (R$)'!AA339/'Raw (U$)'!$AC$1</f>
        <v>11042.944785276075</v>
      </c>
      <c r="AB339" t="s">
        <v>78</v>
      </c>
    </row>
    <row r="340" spans="1:28" x14ac:dyDescent="0.2">
      <c r="A340" t="s">
        <v>78</v>
      </c>
      <c r="B340" t="s">
        <v>79</v>
      </c>
      <c r="C340">
        <v>2</v>
      </c>
      <c r="D340">
        <v>0</v>
      </c>
      <c r="E340" s="40">
        <f>'Raw (R$)'!E340/'Raw (U$)'!$AC$1</f>
        <v>0</v>
      </c>
      <c r="F340" s="60">
        <f>'Raw (R$)'!F340/'Raw (U$)'!$AC$1</f>
        <v>0</v>
      </c>
      <c r="G340" s="60">
        <f>'Raw (R$)'!G340/'Raw (U$)'!$AC$1</f>
        <v>0</v>
      </c>
      <c r="H340" s="40">
        <f>'Raw (R$)'!H340/'Raw (U$)'!$AC$1</f>
        <v>0</v>
      </c>
      <c r="I340" s="40">
        <f>'Raw (R$)'!I340/'Raw (U$)'!$AC$1</f>
        <v>0</v>
      </c>
      <c r="J340" s="40">
        <f>'Raw (R$)'!J340/'Raw (U$)'!$AC$1</f>
        <v>0</v>
      </c>
      <c r="K340" s="40">
        <f>'Raw (R$)'!K340/'Raw (U$)'!$AC$1</f>
        <v>0</v>
      </c>
      <c r="L340" s="40">
        <f>'Raw (R$)'!L340/'Raw (U$)'!$AC$1</f>
        <v>0</v>
      </c>
      <c r="M340" s="40">
        <f>'Raw (R$)'!M340/'Raw (U$)'!$AC$1</f>
        <v>0</v>
      </c>
      <c r="N340" s="40">
        <f>'Raw (R$)'!N340/'Raw (U$)'!$AC$1</f>
        <v>3067.4846625766872</v>
      </c>
      <c r="O340" s="40">
        <f>'Raw (R$)'!O340/'Raw (U$)'!$AC$1</f>
        <v>0</v>
      </c>
      <c r="P340" s="40">
        <f>'Raw (R$)'!P340/'Raw (U$)'!$AC$1</f>
        <v>0</v>
      </c>
      <c r="Q340" s="40">
        <f>'Raw (R$)'!Q340/'Raw (U$)'!$AC$1</f>
        <v>0</v>
      </c>
      <c r="R340" s="40">
        <f>'Raw (R$)'!R340/'Raw (U$)'!$AC$1</f>
        <v>0</v>
      </c>
      <c r="S340" s="40">
        <f>'Raw (R$)'!S340/'Raw (U$)'!$AC$1</f>
        <v>0</v>
      </c>
      <c r="T340" s="40">
        <f>'Raw (R$)'!T340/'Raw (U$)'!$AC$1</f>
        <v>0</v>
      </c>
      <c r="U340" s="40">
        <f>'Raw (R$)'!U340/'Raw (U$)'!$AC$1</f>
        <v>0</v>
      </c>
      <c r="V340" s="40">
        <f>'Raw (R$)'!V340/'Raw (U$)'!$AC$1</f>
        <v>0</v>
      </c>
      <c r="W340" s="40">
        <f>'Raw (R$)'!W340/'Raw (U$)'!$AC$1</f>
        <v>0</v>
      </c>
      <c r="X340" s="40">
        <f>'Raw (R$)'!X340/'Raw (U$)'!$AC$1</f>
        <v>0</v>
      </c>
      <c r="Y340" s="40">
        <f>'Raw (R$)'!Y340/'Raw (U$)'!$AC$1</f>
        <v>3239.2638036809817</v>
      </c>
      <c r="Z340" s="40">
        <f>'Raw (R$)'!Z340/'Raw (U$)'!$AC$1</f>
        <v>0</v>
      </c>
      <c r="AA340" s="40">
        <f>'Raw (R$)'!AA340/'Raw (U$)'!$AC$1</f>
        <v>6306.748466257669</v>
      </c>
      <c r="AB340" t="s">
        <v>78</v>
      </c>
    </row>
    <row r="341" spans="1:28" x14ac:dyDescent="0.2">
      <c r="A341" t="s">
        <v>78</v>
      </c>
      <c r="B341" t="s">
        <v>79</v>
      </c>
      <c r="C341">
        <v>2</v>
      </c>
      <c r="D341">
        <v>0</v>
      </c>
      <c r="E341" s="40">
        <f>'Raw (R$)'!E341/'Raw (U$)'!$AC$1</f>
        <v>0</v>
      </c>
      <c r="F341" s="60">
        <f>'Raw (R$)'!F341/'Raw (U$)'!$AC$1</f>
        <v>0</v>
      </c>
      <c r="G341" s="60">
        <f>'Raw (R$)'!G341/'Raw (U$)'!$AC$1</f>
        <v>0</v>
      </c>
      <c r="H341" s="40">
        <f>'Raw (R$)'!H341/'Raw (U$)'!$AC$1</f>
        <v>0</v>
      </c>
      <c r="I341" s="40">
        <f>'Raw (R$)'!I341/'Raw (U$)'!$AC$1</f>
        <v>0</v>
      </c>
      <c r="J341" s="40">
        <f>'Raw (R$)'!J341/'Raw (U$)'!$AC$1</f>
        <v>0</v>
      </c>
      <c r="K341" s="40">
        <f>'Raw (R$)'!K341/'Raw (U$)'!$AC$1</f>
        <v>0</v>
      </c>
      <c r="L341" s="40">
        <f>'Raw (R$)'!L341/'Raw (U$)'!$AC$1</f>
        <v>0</v>
      </c>
      <c r="M341" s="40">
        <f>'Raw (R$)'!M341/'Raw (U$)'!$AC$1</f>
        <v>0</v>
      </c>
      <c r="N341" s="40">
        <f>'Raw (R$)'!N341/'Raw (U$)'!$AC$1</f>
        <v>1717.7914110429449</v>
      </c>
      <c r="O341" s="40">
        <f>'Raw (R$)'!O341/'Raw (U$)'!$AC$1</f>
        <v>0</v>
      </c>
      <c r="P341" s="40">
        <f>'Raw (R$)'!P341/'Raw (U$)'!$AC$1</f>
        <v>0</v>
      </c>
      <c r="Q341" s="40">
        <f>'Raw (R$)'!Q341/'Raw (U$)'!$AC$1</f>
        <v>0</v>
      </c>
      <c r="R341" s="40">
        <f>'Raw (R$)'!R341/'Raw (U$)'!$AC$1</f>
        <v>0</v>
      </c>
      <c r="S341" s="40">
        <f>'Raw (R$)'!S341/'Raw (U$)'!$AC$1</f>
        <v>0</v>
      </c>
      <c r="T341" s="40">
        <f>'Raw (R$)'!T341/'Raw (U$)'!$AC$1</f>
        <v>0</v>
      </c>
      <c r="U341" s="40">
        <f>'Raw (R$)'!U341/'Raw (U$)'!$AC$1</f>
        <v>0</v>
      </c>
      <c r="V341" s="40">
        <f>'Raw (R$)'!V341/'Raw (U$)'!$AC$1</f>
        <v>0</v>
      </c>
      <c r="W341" s="40">
        <f>'Raw (R$)'!W341/'Raw (U$)'!$AC$1</f>
        <v>0</v>
      </c>
      <c r="X341" s="40">
        <f>'Raw (R$)'!X341/'Raw (U$)'!$AC$1</f>
        <v>0</v>
      </c>
      <c r="Y341" s="40">
        <f>'Raw (R$)'!Y341/'Raw (U$)'!$AC$1</f>
        <v>0</v>
      </c>
      <c r="Z341" s="40">
        <f>'Raw (R$)'!Z341/'Raw (U$)'!$AC$1</f>
        <v>0</v>
      </c>
      <c r="AA341" s="40">
        <f>'Raw (R$)'!AA341/'Raw (U$)'!$AC$1</f>
        <v>1717.7914110429449</v>
      </c>
      <c r="AB341" t="s">
        <v>78</v>
      </c>
    </row>
    <row r="342" spans="1:28" x14ac:dyDescent="0.2">
      <c r="A342" t="s">
        <v>78</v>
      </c>
      <c r="B342" t="s">
        <v>79</v>
      </c>
      <c r="C342">
        <v>4</v>
      </c>
      <c r="D342">
        <v>0</v>
      </c>
      <c r="E342" s="40">
        <f>'Raw (R$)'!E342/'Raw (U$)'!$AC$1</f>
        <v>0</v>
      </c>
      <c r="F342" s="60">
        <f>'Raw (R$)'!F342/'Raw (U$)'!$AC$1</f>
        <v>0</v>
      </c>
      <c r="G342" s="60">
        <f>'Raw (R$)'!G342/'Raw (U$)'!$AC$1</f>
        <v>0</v>
      </c>
      <c r="H342" s="40">
        <f>'Raw (R$)'!H342/'Raw (U$)'!$AC$1</f>
        <v>0</v>
      </c>
      <c r="I342" s="40">
        <f>'Raw (R$)'!I342/'Raw (U$)'!$AC$1</f>
        <v>0</v>
      </c>
      <c r="J342" s="40">
        <f>'Raw (R$)'!J342/'Raw (U$)'!$AC$1</f>
        <v>0</v>
      </c>
      <c r="K342" s="40">
        <f>'Raw (R$)'!K342/'Raw (U$)'!$AC$1</f>
        <v>0</v>
      </c>
      <c r="L342" s="40">
        <f>'Raw (R$)'!L342/'Raw (U$)'!$AC$1</f>
        <v>0</v>
      </c>
      <c r="M342" s="40">
        <f>'Raw (R$)'!M342/'Raw (U$)'!$AC$1</f>
        <v>0</v>
      </c>
      <c r="N342" s="40">
        <f>'Raw (R$)'!N342/'Raw (U$)'!$AC$1</f>
        <v>2760.7361963190187</v>
      </c>
      <c r="O342" s="40">
        <f>'Raw (R$)'!O342/'Raw (U$)'!$AC$1</f>
        <v>0</v>
      </c>
      <c r="P342" s="40">
        <f>'Raw (R$)'!P342/'Raw (U$)'!$AC$1</f>
        <v>0</v>
      </c>
      <c r="Q342" s="40">
        <f>'Raw (R$)'!Q342/'Raw (U$)'!$AC$1</f>
        <v>0</v>
      </c>
      <c r="R342" s="40">
        <f>'Raw (R$)'!R342/'Raw (U$)'!$AC$1</f>
        <v>0</v>
      </c>
      <c r="S342" s="40">
        <f>'Raw (R$)'!S342/'Raw (U$)'!$AC$1</f>
        <v>0</v>
      </c>
      <c r="T342" s="40">
        <f>'Raw (R$)'!T342/'Raw (U$)'!$AC$1</f>
        <v>0</v>
      </c>
      <c r="U342" s="40">
        <f>'Raw (R$)'!U342/'Raw (U$)'!$AC$1</f>
        <v>0</v>
      </c>
      <c r="V342" s="40">
        <f>'Raw (R$)'!V342/'Raw (U$)'!$AC$1</f>
        <v>0</v>
      </c>
      <c r="W342" s="40">
        <f>'Raw (R$)'!W342/'Raw (U$)'!$AC$1</f>
        <v>0</v>
      </c>
      <c r="X342" s="40">
        <f>'Raw (R$)'!X342/'Raw (U$)'!$AC$1</f>
        <v>0</v>
      </c>
      <c r="Y342" s="40">
        <f>'Raw (R$)'!Y342/'Raw (U$)'!$AC$1</f>
        <v>3239.2638036809817</v>
      </c>
      <c r="Z342" s="40">
        <f>'Raw (R$)'!Z342/'Raw (U$)'!$AC$1</f>
        <v>0</v>
      </c>
      <c r="AA342" s="40">
        <f>'Raw (R$)'!AA342/'Raw (U$)'!$AC$1</f>
        <v>6000</v>
      </c>
      <c r="AB342" t="s">
        <v>78</v>
      </c>
    </row>
    <row r="343" spans="1:28" x14ac:dyDescent="0.2">
      <c r="A343" t="s">
        <v>78</v>
      </c>
      <c r="B343" t="s">
        <v>79</v>
      </c>
      <c r="C343">
        <v>7</v>
      </c>
      <c r="D343">
        <v>0</v>
      </c>
      <c r="E343" s="40">
        <f>'Raw (R$)'!E343/'Raw (U$)'!$AC$1</f>
        <v>0</v>
      </c>
      <c r="F343" s="60">
        <f>'Raw (R$)'!F343/'Raw (U$)'!$AC$1</f>
        <v>0</v>
      </c>
      <c r="G343" s="60">
        <f>'Raw (R$)'!G343/'Raw (U$)'!$AC$1</f>
        <v>0</v>
      </c>
      <c r="H343" s="40">
        <f>'Raw (R$)'!H343/'Raw (U$)'!$AC$1</f>
        <v>0</v>
      </c>
      <c r="I343" s="40">
        <f>'Raw (R$)'!I343/'Raw (U$)'!$AC$1</f>
        <v>0</v>
      </c>
      <c r="J343" s="40">
        <f>'Raw (R$)'!J343/'Raw (U$)'!$AC$1</f>
        <v>0</v>
      </c>
      <c r="K343" s="40">
        <f>'Raw (R$)'!K343/'Raw (U$)'!$AC$1</f>
        <v>0</v>
      </c>
      <c r="L343" s="40">
        <f>'Raw (R$)'!L343/'Raw (U$)'!$AC$1</f>
        <v>0</v>
      </c>
      <c r="M343" s="40">
        <f>'Raw (R$)'!M343/'Raw (U$)'!$AC$1</f>
        <v>0</v>
      </c>
      <c r="N343" s="40">
        <f>'Raw (R$)'!N343/'Raw (U$)'!$AC$1</f>
        <v>17423.312883435585</v>
      </c>
      <c r="O343" s="40">
        <f>'Raw (R$)'!O343/'Raw (U$)'!$AC$1</f>
        <v>0</v>
      </c>
      <c r="P343" s="40">
        <f>'Raw (R$)'!P343/'Raw (U$)'!$AC$1</f>
        <v>0</v>
      </c>
      <c r="Q343" s="40">
        <f>'Raw (R$)'!Q343/'Raw (U$)'!$AC$1</f>
        <v>0</v>
      </c>
      <c r="R343" s="40">
        <f>'Raw (R$)'!R343/'Raw (U$)'!$AC$1</f>
        <v>0</v>
      </c>
      <c r="S343" s="40">
        <f>'Raw (R$)'!S343/'Raw (U$)'!$AC$1</f>
        <v>0</v>
      </c>
      <c r="T343" s="40">
        <f>'Raw (R$)'!T343/'Raw (U$)'!$AC$1</f>
        <v>0</v>
      </c>
      <c r="U343" s="40">
        <f>'Raw (R$)'!U343/'Raw (U$)'!$AC$1</f>
        <v>0</v>
      </c>
      <c r="V343" s="40">
        <f>'Raw (R$)'!V343/'Raw (U$)'!$AC$1</f>
        <v>0</v>
      </c>
      <c r="W343" s="40">
        <f>'Raw (R$)'!W343/'Raw (U$)'!$AC$1</f>
        <v>0</v>
      </c>
      <c r="X343" s="40">
        <f>'Raw (R$)'!X343/'Raw (U$)'!$AC$1</f>
        <v>662.57668711656447</v>
      </c>
      <c r="Y343" s="40">
        <f>'Raw (R$)'!Y343/'Raw (U$)'!$AC$1</f>
        <v>0</v>
      </c>
      <c r="Z343" s="40">
        <f>'Raw (R$)'!Z343/'Raw (U$)'!$AC$1</f>
        <v>0</v>
      </c>
      <c r="AA343" s="40">
        <f>'Raw (R$)'!AA343/'Raw (U$)'!$AC$1</f>
        <v>18085.88957055215</v>
      </c>
      <c r="AB343" t="s">
        <v>78</v>
      </c>
    </row>
    <row r="344" spans="1:28" x14ac:dyDescent="0.2">
      <c r="A344" t="s">
        <v>78</v>
      </c>
      <c r="B344" t="s">
        <v>79</v>
      </c>
      <c r="C344">
        <v>5</v>
      </c>
      <c r="D344">
        <v>0</v>
      </c>
      <c r="E344" s="40">
        <f>'Raw (R$)'!E344/'Raw (U$)'!$AC$1</f>
        <v>0</v>
      </c>
      <c r="F344" s="60">
        <f>'Raw (R$)'!F344/'Raw (U$)'!$AC$1</f>
        <v>0</v>
      </c>
      <c r="G344" s="60">
        <f>'Raw (R$)'!G344/'Raw (U$)'!$AC$1</f>
        <v>0</v>
      </c>
      <c r="H344" s="40">
        <f>'Raw (R$)'!H344/'Raw (U$)'!$AC$1</f>
        <v>0</v>
      </c>
      <c r="I344" s="40">
        <f>'Raw (R$)'!I344/'Raw (U$)'!$AC$1</f>
        <v>0</v>
      </c>
      <c r="J344" s="40">
        <f>'Raw (R$)'!J344/'Raw (U$)'!$AC$1</f>
        <v>0</v>
      </c>
      <c r="K344" s="40">
        <f>'Raw (R$)'!K344/'Raw (U$)'!$AC$1</f>
        <v>0</v>
      </c>
      <c r="L344" s="40">
        <f>'Raw (R$)'!L344/'Raw (U$)'!$AC$1</f>
        <v>0</v>
      </c>
      <c r="M344" s="40">
        <f>'Raw (R$)'!M344/'Raw (U$)'!$AC$1</f>
        <v>0</v>
      </c>
      <c r="N344" s="40">
        <f>'Raw (R$)'!N344/'Raw (U$)'!$AC$1</f>
        <v>15609.202453987731</v>
      </c>
      <c r="O344" s="40">
        <f>'Raw (R$)'!O344/'Raw (U$)'!$AC$1</f>
        <v>0</v>
      </c>
      <c r="P344" s="40">
        <f>'Raw (R$)'!P344/'Raw (U$)'!$AC$1</f>
        <v>0</v>
      </c>
      <c r="Q344" s="40">
        <f>'Raw (R$)'!Q344/'Raw (U$)'!$AC$1</f>
        <v>0</v>
      </c>
      <c r="R344" s="40">
        <f>'Raw (R$)'!R344/'Raw (U$)'!$AC$1</f>
        <v>0</v>
      </c>
      <c r="S344" s="40">
        <f>'Raw (R$)'!S344/'Raw (U$)'!$AC$1</f>
        <v>0</v>
      </c>
      <c r="T344" s="40">
        <f>'Raw (R$)'!T344/'Raw (U$)'!$AC$1</f>
        <v>0</v>
      </c>
      <c r="U344" s="40">
        <f>'Raw (R$)'!U344/'Raw (U$)'!$AC$1</f>
        <v>0</v>
      </c>
      <c r="V344" s="40">
        <f>'Raw (R$)'!V344/'Raw (U$)'!$AC$1</f>
        <v>0</v>
      </c>
      <c r="W344" s="40">
        <f>'Raw (R$)'!W344/'Raw (U$)'!$AC$1</f>
        <v>0</v>
      </c>
      <c r="X344" s="40">
        <f>'Raw (R$)'!X344/'Raw (U$)'!$AC$1</f>
        <v>669.93865030674851</v>
      </c>
      <c r="Y344" s="40">
        <f>'Raw (R$)'!Y344/'Raw (U$)'!$AC$1</f>
        <v>0</v>
      </c>
      <c r="Z344" s="40">
        <f>'Raw (R$)'!Z344/'Raw (U$)'!$AC$1</f>
        <v>0</v>
      </c>
      <c r="AA344" s="40">
        <f>'Raw (R$)'!AA344/'Raw (U$)'!$AC$1</f>
        <v>16279.14110429448</v>
      </c>
      <c r="AB344" t="s">
        <v>78</v>
      </c>
    </row>
    <row r="345" spans="1:28" x14ac:dyDescent="0.2">
      <c r="A345" t="s">
        <v>78</v>
      </c>
      <c r="B345" t="s">
        <v>79</v>
      </c>
      <c r="C345">
        <v>5</v>
      </c>
      <c r="D345">
        <v>0</v>
      </c>
      <c r="E345" s="40">
        <f>'Raw (R$)'!E345/'Raw (U$)'!$AC$1</f>
        <v>0</v>
      </c>
      <c r="F345" s="60">
        <f>'Raw (R$)'!F345/'Raw (U$)'!$AC$1</f>
        <v>0</v>
      </c>
      <c r="G345" s="60">
        <f>'Raw (R$)'!G345/'Raw (U$)'!$AC$1</f>
        <v>0</v>
      </c>
      <c r="H345" s="40">
        <f>'Raw (R$)'!H345/'Raw (U$)'!$AC$1</f>
        <v>0</v>
      </c>
      <c r="I345" s="40">
        <f>'Raw (R$)'!I345/'Raw (U$)'!$AC$1</f>
        <v>0</v>
      </c>
      <c r="J345" s="40">
        <f>'Raw (R$)'!J345/'Raw (U$)'!$AC$1</f>
        <v>0</v>
      </c>
      <c r="K345" s="40">
        <f>'Raw (R$)'!K345/'Raw (U$)'!$AC$1</f>
        <v>0</v>
      </c>
      <c r="L345" s="40">
        <f>'Raw (R$)'!L345/'Raw (U$)'!$AC$1</f>
        <v>0</v>
      </c>
      <c r="M345" s="40">
        <f>'Raw (R$)'!M345/'Raw (U$)'!$AC$1</f>
        <v>0</v>
      </c>
      <c r="N345" s="40">
        <f>'Raw (R$)'!N345/'Raw (U$)'!$AC$1</f>
        <v>1668.7116564417179</v>
      </c>
      <c r="O345" s="40">
        <f>'Raw (R$)'!O345/'Raw (U$)'!$AC$1</f>
        <v>0</v>
      </c>
      <c r="P345" s="40">
        <f>'Raw (R$)'!P345/'Raw (U$)'!$AC$1</f>
        <v>0</v>
      </c>
      <c r="Q345" s="40">
        <f>'Raw (R$)'!Q345/'Raw (U$)'!$AC$1</f>
        <v>0</v>
      </c>
      <c r="R345" s="40">
        <f>'Raw (R$)'!R345/'Raw (U$)'!$AC$1</f>
        <v>0</v>
      </c>
      <c r="S345" s="40">
        <f>'Raw (R$)'!S345/'Raw (U$)'!$AC$1</f>
        <v>0</v>
      </c>
      <c r="T345" s="40">
        <f>'Raw (R$)'!T345/'Raw (U$)'!$AC$1</f>
        <v>0</v>
      </c>
      <c r="U345" s="40">
        <f>'Raw (R$)'!U345/'Raw (U$)'!$AC$1</f>
        <v>0</v>
      </c>
      <c r="V345" s="40">
        <f>'Raw (R$)'!V345/'Raw (U$)'!$AC$1</f>
        <v>0</v>
      </c>
      <c r="W345" s="40">
        <f>'Raw (R$)'!W345/'Raw (U$)'!$AC$1</f>
        <v>0</v>
      </c>
      <c r="X345" s="40">
        <f>'Raw (R$)'!X345/'Raw (U$)'!$AC$1</f>
        <v>1052.7607361963192</v>
      </c>
      <c r="Y345" s="40">
        <f>'Raw (R$)'!Y345/'Raw (U$)'!$AC$1</f>
        <v>0</v>
      </c>
      <c r="Z345" s="40">
        <f>'Raw (R$)'!Z345/'Raw (U$)'!$AC$1</f>
        <v>0</v>
      </c>
      <c r="AA345" s="40">
        <f>'Raw (R$)'!AA345/'Raw (U$)'!$AC$1</f>
        <v>2721.472392638037</v>
      </c>
      <c r="AB345" t="s">
        <v>78</v>
      </c>
    </row>
    <row r="346" spans="1:28" x14ac:dyDescent="0.2">
      <c r="A346" t="s">
        <v>78</v>
      </c>
      <c r="B346" t="s">
        <v>79</v>
      </c>
      <c r="C346">
        <v>5</v>
      </c>
      <c r="D346">
        <v>0</v>
      </c>
      <c r="E346" s="40">
        <f>'Raw (R$)'!E346/'Raw (U$)'!$AC$1</f>
        <v>0</v>
      </c>
      <c r="F346" s="60">
        <f>'Raw (R$)'!F346/'Raw (U$)'!$AC$1</f>
        <v>0</v>
      </c>
      <c r="G346" s="60">
        <f>'Raw (R$)'!G346/'Raw (U$)'!$AC$1</f>
        <v>0</v>
      </c>
      <c r="H346" s="40">
        <f>'Raw (R$)'!H346/'Raw (U$)'!$AC$1</f>
        <v>0</v>
      </c>
      <c r="I346" s="40">
        <f>'Raw (R$)'!I346/'Raw (U$)'!$AC$1</f>
        <v>0</v>
      </c>
      <c r="J346" s="40">
        <f>'Raw (R$)'!J346/'Raw (U$)'!$AC$1</f>
        <v>0</v>
      </c>
      <c r="K346" s="40">
        <f>'Raw (R$)'!K346/'Raw (U$)'!$AC$1</f>
        <v>0</v>
      </c>
      <c r="L346" s="40">
        <f>'Raw (R$)'!L346/'Raw (U$)'!$AC$1</f>
        <v>0</v>
      </c>
      <c r="M346" s="40">
        <f>'Raw (R$)'!M346/'Raw (U$)'!$AC$1</f>
        <v>0</v>
      </c>
      <c r="N346" s="40">
        <f>'Raw (R$)'!N346/'Raw (U$)'!$AC$1</f>
        <v>7558.2822085889575</v>
      </c>
      <c r="O346" s="40">
        <f>'Raw (R$)'!O346/'Raw (U$)'!$AC$1</f>
        <v>0</v>
      </c>
      <c r="P346" s="40">
        <f>'Raw (R$)'!P346/'Raw (U$)'!$AC$1</f>
        <v>0</v>
      </c>
      <c r="Q346" s="40">
        <f>'Raw (R$)'!Q346/'Raw (U$)'!$AC$1</f>
        <v>0</v>
      </c>
      <c r="R346" s="40">
        <f>'Raw (R$)'!R346/'Raw (U$)'!$AC$1</f>
        <v>0</v>
      </c>
      <c r="S346" s="40">
        <f>'Raw (R$)'!S346/'Raw (U$)'!$AC$1</f>
        <v>0</v>
      </c>
      <c r="T346" s="40">
        <f>'Raw (R$)'!T346/'Raw (U$)'!$AC$1</f>
        <v>0</v>
      </c>
      <c r="U346" s="40">
        <f>'Raw (R$)'!U346/'Raw (U$)'!$AC$1</f>
        <v>0</v>
      </c>
      <c r="V346" s="40">
        <f>'Raw (R$)'!V346/'Raw (U$)'!$AC$1</f>
        <v>0</v>
      </c>
      <c r="W346" s="40">
        <f>'Raw (R$)'!W346/'Raw (U$)'!$AC$1</f>
        <v>0</v>
      </c>
      <c r="X346" s="40">
        <f>'Raw (R$)'!X346/'Raw (U$)'!$AC$1</f>
        <v>441.71779141104298</v>
      </c>
      <c r="Y346" s="40">
        <f>'Raw (R$)'!Y346/'Raw (U$)'!$AC$1</f>
        <v>0</v>
      </c>
      <c r="Z346" s="40">
        <f>'Raw (R$)'!Z346/'Raw (U$)'!$AC$1</f>
        <v>0</v>
      </c>
      <c r="AA346" s="40">
        <f>'Raw (R$)'!AA346/'Raw (U$)'!$AC$1</f>
        <v>8000.0000000000009</v>
      </c>
      <c r="AB346" t="s">
        <v>78</v>
      </c>
    </row>
    <row r="347" spans="1:28" x14ac:dyDescent="0.2">
      <c r="A347" t="s">
        <v>78</v>
      </c>
      <c r="B347" t="s">
        <v>79</v>
      </c>
      <c r="C347">
        <v>4</v>
      </c>
      <c r="D347">
        <v>0</v>
      </c>
      <c r="E347" s="40">
        <f>'Raw (R$)'!E347/'Raw (U$)'!$AC$1</f>
        <v>0</v>
      </c>
      <c r="F347" s="60">
        <f>'Raw (R$)'!F347/'Raw (U$)'!$AC$1</f>
        <v>0</v>
      </c>
      <c r="G347" s="60">
        <f>'Raw (R$)'!G347/'Raw (U$)'!$AC$1</f>
        <v>0</v>
      </c>
      <c r="H347" s="40">
        <f>'Raw (R$)'!H347/'Raw (U$)'!$AC$1</f>
        <v>0</v>
      </c>
      <c r="I347" s="40">
        <f>'Raw (R$)'!I347/'Raw (U$)'!$AC$1</f>
        <v>0</v>
      </c>
      <c r="J347" s="40">
        <f>'Raw (R$)'!J347/'Raw (U$)'!$AC$1</f>
        <v>0</v>
      </c>
      <c r="K347" s="40">
        <f>'Raw (R$)'!K347/'Raw (U$)'!$AC$1</f>
        <v>0</v>
      </c>
      <c r="L347" s="40">
        <f>'Raw (R$)'!L347/'Raw (U$)'!$AC$1</f>
        <v>0</v>
      </c>
      <c r="M347" s="40">
        <f>'Raw (R$)'!M347/'Raw (U$)'!$AC$1</f>
        <v>0</v>
      </c>
      <c r="N347" s="40">
        <f>'Raw (R$)'!N347/'Raw (U$)'!$AC$1</f>
        <v>25521.472392638039</v>
      </c>
      <c r="O347" s="40">
        <f>'Raw (R$)'!O347/'Raw (U$)'!$AC$1</f>
        <v>0</v>
      </c>
      <c r="P347" s="40">
        <f>'Raw (R$)'!P347/'Raw (U$)'!$AC$1</f>
        <v>0</v>
      </c>
      <c r="Q347" s="40">
        <f>'Raw (R$)'!Q347/'Raw (U$)'!$AC$1</f>
        <v>0</v>
      </c>
      <c r="R347" s="40">
        <f>'Raw (R$)'!R347/'Raw (U$)'!$AC$1</f>
        <v>0</v>
      </c>
      <c r="S347" s="40">
        <f>'Raw (R$)'!S347/'Raw (U$)'!$AC$1</f>
        <v>0</v>
      </c>
      <c r="T347" s="40">
        <f>'Raw (R$)'!T347/'Raw (U$)'!$AC$1</f>
        <v>0</v>
      </c>
      <c r="U347" s="40">
        <f>'Raw (R$)'!U347/'Raw (U$)'!$AC$1</f>
        <v>0</v>
      </c>
      <c r="V347" s="40">
        <f>'Raw (R$)'!V347/'Raw (U$)'!$AC$1</f>
        <v>0</v>
      </c>
      <c r="W347" s="40">
        <f>'Raw (R$)'!W347/'Raw (U$)'!$AC$1</f>
        <v>0</v>
      </c>
      <c r="X347" s="40">
        <f>'Raw (R$)'!X347/'Raw (U$)'!$AC$1</f>
        <v>0</v>
      </c>
      <c r="Y347" s="40">
        <f>'Raw (R$)'!Y347/'Raw (U$)'!$AC$1</f>
        <v>0</v>
      </c>
      <c r="Z347" s="40">
        <f>'Raw (R$)'!Z347/'Raw (U$)'!$AC$1</f>
        <v>0</v>
      </c>
      <c r="AA347" s="40">
        <f>'Raw (R$)'!AA347/'Raw (U$)'!$AC$1</f>
        <v>25521.472392638039</v>
      </c>
      <c r="AB347" t="s">
        <v>78</v>
      </c>
    </row>
    <row r="348" spans="1:28" x14ac:dyDescent="0.2">
      <c r="A348" t="s">
        <v>78</v>
      </c>
      <c r="B348" t="s">
        <v>79</v>
      </c>
      <c r="C348">
        <v>4</v>
      </c>
      <c r="D348">
        <v>0</v>
      </c>
      <c r="E348" s="40">
        <f>'Raw (R$)'!E348/'Raw (U$)'!$AC$1</f>
        <v>0</v>
      </c>
      <c r="F348" s="60">
        <f>'Raw (R$)'!F348/'Raw (U$)'!$AC$1</f>
        <v>0</v>
      </c>
      <c r="G348" s="60">
        <f>'Raw (R$)'!G348/'Raw (U$)'!$AC$1</f>
        <v>0</v>
      </c>
      <c r="H348" s="40">
        <f>'Raw (R$)'!H348/'Raw (U$)'!$AC$1</f>
        <v>0</v>
      </c>
      <c r="I348" s="40">
        <f>'Raw (R$)'!I348/'Raw (U$)'!$AC$1</f>
        <v>0</v>
      </c>
      <c r="J348" s="40">
        <f>'Raw (R$)'!J348/'Raw (U$)'!$AC$1</f>
        <v>0</v>
      </c>
      <c r="K348" s="40">
        <f>'Raw (R$)'!K348/'Raw (U$)'!$AC$1</f>
        <v>0</v>
      </c>
      <c r="L348" s="40">
        <f>'Raw (R$)'!L348/'Raw (U$)'!$AC$1</f>
        <v>0</v>
      </c>
      <c r="M348" s="40">
        <f>'Raw (R$)'!M348/'Raw (U$)'!$AC$1</f>
        <v>0</v>
      </c>
      <c r="N348" s="40">
        <f>'Raw (R$)'!N348/'Raw (U$)'!$AC$1</f>
        <v>368.0981595092025</v>
      </c>
      <c r="O348" s="40">
        <f>'Raw (R$)'!O348/'Raw (U$)'!$AC$1</f>
        <v>0</v>
      </c>
      <c r="P348" s="40">
        <f>'Raw (R$)'!P348/'Raw (U$)'!$AC$1</f>
        <v>0</v>
      </c>
      <c r="Q348" s="40">
        <f>'Raw (R$)'!Q348/'Raw (U$)'!$AC$1</f>
        <v>0</v>
      </c>
      <c r="R348" s="40">
        <f>'Raw (R$)'!R348/'Raw (U$)'!$AC$1</f>
        <v>0</v>
      </c>
      <c r="S348" s="40">
        <f>'Raw (R$)'!S348/'Raw (U$)'!$AC$1</f>
        <v>0</v>
      </c>
      <c r="T348" s="40">
        <f>'Raw (R$)'!T348/'Raw (U$)'!$AC$1</f>
        <v>0</v>
      </c>
      <c r="U348" s="40">
        <f>'Raw (R$)'!U348/'Raw (U$)'!$AC$1</f>
        <v>0</v>
      </c>
      <c r="V348" s="40">
        <f>'Raw (R$)'!V348/'Raw (U$)'!$AC$1</f>
        <v>0</v>
      </c>
      <c r="W348" s="40">
        <f>'Raw (R$)'!W348/'Raw (U$)'!$AC$1</f>
        <v>0</v>
      </c>
      <c r="X348" s="40">
        <f>'Raw (R$)'!X348/'Raw (U$)'!$AC$1</f>
        <v>736.19631901840501</v>
      </c>
      <c r="Y348" s="40">
        <f>'Raw (R$)'!Y348/'Raw (U$)'!$AC$1</f>
        <v>0</v>
      </c>
      <c r="Z348" s="40">
        <f>'Raw (R$)'!Z348/'Raw (U$)'!$AC$1</f>
        <v>3754.6012269938651</v>
      </c>
      <c r="AA348" s="40">
        <f>'Raw (R$)'!AA348/'Raw (U$)'!$AC$1</f>
        <v>4858.8957055214723</v>
      </c>
      <c r="AB348" t="s">
        <v>78</v>
      </c>
    </row>
    <row r="349" spans="1:28" x14ac:dyDescent="0.2">
      <c r="A349" t="s">
        <v>78</v>
      </c>
      <c r="B349" t="s">
        <v>79</v>
      </c>
      <c r="C349">
        <v>2</v>
      </c>
      <c r="D349">
        <v>0</v>
      </c>
      <c r="E349" s="40">
        <f>'Raw (R$)'!E349/'Raw (U$)'!$AC$1</f>
        <v>0</v>
      </c>
      <c r="F349" s="60">
        <f>'Raw (R$)'!F349/'Raw (U$)'!$AC$1</f>
        <v>0</v>
      </c>
      <c r="G349" s="60">
        <f>'Raw (R$)'!G349/'Raw (U$)'!$AC$1</f>
        <v>0</v>
      </c>
      <c r="H349" s="40">
        <f>'Raw (R$)'!H349/'Raw (U$)'!$AC$1</f>
        <v>0</v>
      </c>
      <c r="I349" s="40">
        <f>'Raw (R$)'!I349/'Raw (U$)'!$AC$1</f>
        <v>0</v>
      </c>
      <c r="J349" s="40">
        <f>'Raw (R$)'!J349/'Raw (U$)'!$AC$1</f>
        <v>0</v>
      </c>
      <c r="K349" s="40">
        <f>'Raw (R$)'!K349/'Raw (U$)'!$AC$1</f>
        <v>0</v>
      </c>
      <c r="L349" s="40">
        <f>'Raw (R$)'!L349/'Raw (U$)'!$AC$1</f>
        <v>0</v>
      </c>
      <c r="M349" s="40">
        <f>'Raw (R$)'!M349/'Raw (U$)'!$AC$1</f>
        <v>0</v>
      </c>
      <c r="N349" s="40">
        <f>'Raw (R$)'!N349/'Raw (U$)'!$AC$1</f>
        <v>27312.883435582822</v>
      </c>
      <c r="O349" s="40">
        <f>'Raw (R$)'!O349/'Raw (U$)'!$AC$1</f>
        <v>0</v>
      </c>
      <c r="P349" s="40">
        <f>'Raw (R$)'!P349/'Raw (U$)'!$AC$1</f>
        <v>0</v>
      </c>
      <c r="Q349" s="40">
        <f>'Raw (R$)'!Q349/'Raw (U$)'!$AC$1</f>
        <v>0</v>
      </c>
      <c r="R349" s="40">
        <f>'Raw (R$)'!R349/'Raw (U$)'!$AC$1</f>
        <v>0</v>
      </c>
      <c r="S349" s="40">
        <f>'Raw (R$)'!S349/'Raw (U$)'!$AC$1</f>
        <v>0</v>
      </c>
      <c r="T349" s="40">
        <f>'Raw (R$)'!T349/'Raw (U$)'!$AC$1</f>
        <v>0</v>
      </c>
      <c r="U349" s="40">
        <f>'Raw (R$)'!U349/'Raw (U$)'!$AC$1</f>
        <v>0</v>
      </c>
      <c r="V349" s="40">
        <f>'Raw (R$)'!V349/'Raw (U$)'!$AC$1</f>
        <v>0</v>
      </c>
      <c r="W349" s="40">
        <f>'Raw (R$)'!W349/'Raw (U$)'!$AC$1</f>
        <v>0</v>
      </c>
      <c r="X349" s="40">
        <f>'Raw (R$)'!X349/'Raw (U$)'!$AC$1</f>
        <v>809.81595092024543</v>
      </c>
      <c r="Y349" s="40">
        <f>'Raw (R$)'!Y349/'Raw (U$)'!$AC$1</f>
        <v>0</v>
      </c>
      <c r="Z349" s="40">
        <f>'Raw (R$)'!Z349/'Raw (U$)'!$AC$1</f>
        <v>0</v>
      </c>
      <c r="AA349" s="40">
        <f>'Raw (R$)'!AA349/'Raw (U$)'!$AC$1</f>
        <v>28122.699386503071</v>
      </c>
      <c r="AB349" t="s">
        <v>78</v>
      </c>
    </row>
    <row r="350" spans="1:28" x14ac:dyDescent="0.2">
      <c r="A350" t="s">
        <v>78</v>
      </c>
      <c r="B350" t="s">
        <v>79</v>
      </c>
      <c r="C350">
        <v>6</v>
      </c>
      <c r="D350">
        <v>0</v>
      </c>
      <c r="E350" s="40">
        <f>'Raw (R$)'!E350/'Raw (U$)'!$AC$1</f>
        <v>0</v>
      </c>
      <c r="F350" s="60">
        <f>'Raw (R$)'!F350/'Raw (U$)'!$AC$1</f>
        <v>0</v>
      </c>
      <c r="G350" s="60">
        <f>'Raw (R$)'!G350/'Raw (U$)'!$AC$1</f>
        <v>0</v>
      </c>
      <c r="H350" s="40">
        <f>'Raw (R$)'!H350/'Raw (U$)'!$AC$1</f>
        <v>0</v>
      </c>
      <c r="I350" s="40">
        <f>'Raw (R$)'!I350/'Raw (U$)'!$AC$1</f>
        <v>0</v>
      </c>
      <c r="J350" s="40">
        <f>'Raw (R$)'!J350/'Raw (U$)'!$AC$1</f>
        <v>0</v>
      </c>
      <c r="K350" s="40">
        <f>'Raw (R$)'!K350/'Raw (U$)'!$AC$1</f>
        <v>0</v>
      </c>
      <c r="L350" s="40">
        <f>'Raw (R$)'!L350/'Raw (U$)'!$AC$1</f>
        <v>0</v>
      </c>
      <c r="M350" s="40">
        <f>'Raw (R$)'!M350/'Raw (U$)'!$AC$1</f>
        <v>0</v>
      </c>
      <c r="N350" s="40">
        <f>'Raw (R$)'!N350/'Raw (U$)'!$AC$1</f>
        <v>6736.1963190184051</v>
      </c>
      <c r="O350" s="40">
        <f>'Raw (R$)'!O350/'Raw (U$)'!$AC$1</f>
        <v>0</v>
      </c>
      <c r="P350" s="40">
        <f>'Raw (R$)'!P350/'Raw (U$)'!$AC$1</f>
        <v>0</v>
      </c>
      <c r="Q350" s="40">
        <f>'Raw (R$)'!Q350/'Raw (U$)'!$AC$1</f>
        <v>0</v>
      </c>
      <c r="R350" s="40">
        <f>'Raw (R$)'!R350/'Raw (U$)'!$AC$1</f>
        <v>0</v>
      </c>
      <c r="S350" s="40">
        <f>'Raw (R$)'!S350/'Raw (U$)'!$AC$1</f>
        <v>0</v>
      </c>
      <c r="T350" s="40">
        <f>'Raw (R$)'!T350/'Raw (U$)'!$AC$1</f>
        <v>0</v>
      </c>
      <c r="U350" s="40">
        <f>'Raw (R$)'!U350/'Raw (U$)'!$AC$1</f>
        <v>0</v>
      </c>
      <c r="V350" s="40">
        <f>'Raw (R$)'!V350/'Raw (U$)'!$AC$1</f>
        <v>0</v>
      </c>
      <c r="W350" s="40">
        <f>'Raw (R$)'!W350/'Raw (U$)'!$AC$1</f>
        <v>0</v>
      </c>
      <c r="X350" s="40">
        <f>'Raw (R$)'!X350/'Raw (U$)'!$AC$1</f>
        <v>0</v>
      </c>
      <c r="Y350" s="40">
        <f>'Raw (R$)'!Y350/'Raw (U$)'!$AC$1</f>
        <v>3239.2638036809817</v>
      </c>
      <c r="Z350" s="40">
        <f>'Raw (R$)'!Z350/'Raw (U$)'!$AC$1</f>
        <v>0</v>
      </c>
      <c r="AA350" s="40">
        <f>'Raw (R$)'!AA350/'Raw (U$)'!$AC$1</f>
        <v>9975.4601226993873</v>
      </c>
      <c r="AB350" t="s">
        <v>78</v>
      </c>
    </row>
    <row r="351" spans="1:28" x14ac:dyDescent="0.2">
      <c r="A351" t="s">
        <v>78</v>
      </c>
      <c r="B351" t="s">
        <v>79</v>
      </c>
      <c r="C351">
        <v>9</v>
      </c>
      <c r="D351">
        <v>0</v>
      </c>
      <c r="E351" s="40">
        <f>'Raw (R$)'!E351/'Raw (U$)'!$AC$1</f>
        <v>0</v>
      </c>
      <c r="F351" s="60">
        <f>'Raw (R$)'!F351/'Raw (U$)'!$AC$1</f>
        <v>0</v>
      </c>
      <c r="G351" s="60">
        <f>'Raw (R$)'!G351/'Raw (U$)'!$AC$1</f>
        <v>0</v>
      </c>
      <c r="H351" s="40">
        <f>'Raw (R$)'!H351/'Raw (U$)'!$AC$1</f>
        <v>0</v>
      </c>
      <c r="I351" s="40">
        <f>'Raw (R$)'!I351/'Raw (U$)'!$AC$1</f>
        <v>0</v>
      </c>
      <c r="J351" s="40">
        <f>'Raw (R$)'!J351/'Raw (U$)'!$AC$1</f>
        <v>0</v>
      </c>
      <c r="K351" s="40">
        <f>'Raw (R$)'!K351/'Raw (U$)'!$AC$1</f>
        <v>0</v>
      </c>
      <c r="L351" s="40">
        <f>'Raw (R$)'!L351/'Raw (U$)'!$AC$1</f>
        <v>0</v>
      </c>
      <c r="M351" s="40">
        <f>'Raw (R$)'!M351/'Raw (U$)'!$AC$1</f>
        <v>0</v>
      </c>
      <c r="N351" s="40">
        <f>'Raw (R$)'!N351/'Raw (U$)'!$AC$1</f>
        <v>15828.220858895707</v>
      </c>
      <c r="O351" s="40">
        <f>'Raw (R$)'!O351/'Raw (U$)'!$AC$1</f>
        <v>0</v>
      </c>
      <c r="P351" s="40">
        <f>'Raw (R$)'!P351/'Raw (U$)'!$AC$1</f>
        <v>0</v>
      </c>
      <c r="Q351" s="40">
        <f>'Raw (R$)'!Q351/'Raw (U$)'!$AC$1</f>
        <v>0</v>
      </c>
      <c r="R351" s="40">
        <f>'Raw (R$)'!R351/'Raw (U$)'!$AC$1</f>
        <v>0</v>
      </c>
      <c r="S351" s="40">
        <f>'Raw (R$)'!S351/'Raw (U$)'!$AC$1</f>
        <v>0</v>
      </c>
      <c r="T351" s="40">
        <f>'Raw (R$)'!T351/'Raw (U$)'!$AC$1</f>
        <v>0</v>
      </c>
      <c r="U351" s="40">
        <f>'Raw (R$)'!U351/'Raw (U$)'!$AC$1</f>
        <v>0</v>
      </c>
      <c r="V351" s="40">
        <f>'Raw (R$)'!V351/'Raw (U$)'!$AC$1</f>
        <v>0</v>
      </c>
      <c r="W351" s="40">
        <f>'Raw (R$)'!W351/'Raw (U$)'!$AC$1</f>
        <v>0</v>
      </c>
      <c r="X351" s="40">
        <f>'Raw (R$)'!X351/'Raw (U$)'!$AC$1</f>
        <v>868.71165644171788</v>
      </c>
      <c r="Y351" s="40">
        <f>'Raw (R$)'!Y351/'Raw (U$)'!$AC$1</f>
        <v>0</v>
      </c>
      <c r="Z351" s="40">
        <f>'Raw (R$)'!Z351/'Raw (U$)'!$AC$1</f>
        <v>0</v>
      </c>
      <c r="AA351" s="40">
        <f>'Raw (R$)'!AA351/'Raw (U$)'!$AC$1</f>
        <v>16696.932515337423</v>
      </c>
      <c r="AB351" t="s">
        <v>78</v>
      </c>
    </row>
    <row r="352" spans="1:28" x14ac:dyDescent="0.2">
      <c r="A352" t="s">
        <v>78</v>
      </c>
      <c r="B352" t="s">
        <v>79</v>
      </c>
      <c r="C352">
        <v>4</v>
      </c>
      <c r="D352">
        <v>0</v>
      </c>
      <c r="E352" s="40">
        <f>'Raw (R$)'!E352/'Raw (U$)'!$AC$1</f>
        <v>0</v>
      </c>
      <c r="F352" s="60">
        <f>'Raw (R$)'!F352/'Raw (U$)'!$AC$1</f>
        <v>0</v>
      </c>
      <c r="G352" s="60">
        <f>'Raw (R$)'!G352/'Raw (U$)'!$AC$1</f>
        <v>0</v>
      </c>
      <c r="H352" s="40">
        <f>'Raw (R$)'!H352/'Raw (U$)'!$AC$1</f>
        <v>0</v>
      </c>
      <c r="I352" s="40">
        <f>'Raw (R$)'!I352/'Raw (U$)'!$AC$1</f>
        <v>0</v>
      </c>
      <c r="J352" s="40">
        <f>'Raw (R$)'!J352/'Raw (U$)'!$AC$1</f>
        <v>0</v>
      </c>
      <c r="K352" s="40">
        <f>'Raw (R$)'!K352/'Raw (U$)'!$AC$1</f>
        <v>0</v>
      </c>
      <c r="L352" s="40">
        <f>'Raw (R$)'!L352/'Raw (U$)'!$AC$1</f>
        <v>0</v>
      </c>
      <c r="M352" s="40">
        <f>'Raw (R$)'!M352/'Raw (U$)'!$AC$1</f>
        <v>0</v>
      </c>
      <c r="N352" s="40">
        <f>'Raw (R$)'!N352/'Raw (U$)'!$AC$1</f>
        <v>2613.4969325153374</v>
      </c>
      <c r="O352" s="40">
        <f>'Raw (R$)'!O352/'Raw (U$)'!$AC$1</f>
        <v>0</v>
      </c>
      <c r="P352" s="40">
        <f>'Raw (R$)'!P352/'Raw (U$)'!$AC$1</f>
        <v>0</v>
      </c>
      <c r="Q352" s="40">
        <f>'Raw (R$)'!Q352/'Raw (U$)'!$AC$1</f>
        <v>0</v>
      </c>
      <c r="R352" s="40">
        <f>'Raw (R$)'!R352/'Raw (U$)'!$AC$1</f>
        <v>0</v>
      </c>
      <c r="S352" s="40">
        <f>'Raw (R$)'!S352/'Raw (U$)'!$AC$1</f>
        <v>0</v>
      </c>
      <c r="T352" s="40">
        <f>'Raw (R$)'!T352/'Raw (U$)'!$AC$1</f>
        <v>0</v>
      </c>
      <c r="U352" s="40">
        <f>'Raw (R$)'!U352/'Raw (U$)'!$AC$1</f>
        <v>0</v>
      </c>
      <c r="V352" s="40">
        <f>'Raw (R$)'!V352/'Raw (U$)'!$AC$1</f>
        <v>0</v>
      </c>
      <c r="W352" s="40">
        <f>'Raw (R$)'!W352/'Raw (U$)'!$AC$1</f>
        <v>0</v>
      </c>
      <c r="X352" s="40">
        <f>'Raw (R$)'!X352/'Raw (U$)'!$AC$1</f>
        <v>257.66871165644176</v>
      </c>
      <c r="Y352" s="40">
        <f>'Raw (R$)'!Y352/'Raw (U$)'!$AC$1</f>
        <v>0</v>
      </c>
      <c r="Z352" s="40">
        <f>'Raw (R$)'!Z352/'Raw (U$)'!$AC$1</f>
        <v>11042.944785276075</v>
      </c>
      <c r="AA352" s="40">
        <f>'Raw (R$)'!AA352/'Raw (U$)'!$AC$1</f>
        <v>13914.110429447854</v>
      </c>
      <c r="AB352" t="s">
        <v>78</v>
      </c>
    </row>
    <row r="353" spans="1:28" x14ac:dyDescent="0.2">
      <c r="A353" t="s">
        <v>78</v>
      </c>
      <c r="B353" t="s">
        <v>79</v>
      </c>
      <c r="C353">
        <v>2</v>
      </c>
      <c r="D353">
        <v>0</v>
      </c>
      <c r="E353" s="40">
        <f>'Raw (R$)'!E353/'Raw (U$)'!$AC$1</f>
        <v>0</v>
      </c>
      <c r="F353" s="60">
        <f>'Raw (R$)'!F353/'Raw (U$)'!$AC$1</f>
        <v>0</v>
      </c>
      <c r="G353" s="60">
        <f>'Raw (R$)'!G353/'Raw (U$)'!$AC$1</f>
        <v>0</v>
      </c>
      <c r="H353" s="40">
        <f>'Raw (R$)'!H353/'Raw (U$)'!$AC$1</f>
        <v>0</v>
      </c>
      <c r="I353" s="40">
        <f>'Raw (R$)'!I353/'Raw (U$)'!$AC$1</f>
        <v>0</v>
      </c>
      <c r="J353" s="40">
        <f>'Raw (R$)'!J353/'Raw (U$)'!$AC$1</f>
        <v>0</v>
      </c>
      <c r="K353" s="40">
        <f>'Raw (R$)'!K353/'Raw (U$)'!$AC$1</f>
        <v>0</v>
      </c>
      <c r="L353" s="40">
        <f>'Raw (R$)'!L353/'Raw (U$)'!$AC$1</f>
        <v>0</v>
      </c>
      <c r="M353" s="40">
        <f>'Raw (R$)'!M353/'Raw (U$)'!$AC$1</f>
        <v>0</v>
      </c>
      <c r="N353" s="40">
        <f>'Raw (R$)'!N353/'Raw (U$)'!$AC$1</f>
        <v>7546.0122699386511</v>
      </c>
      <c r="O353" s="40">
        <f>'Raw (R$)'!O353/'Raw (U$)'!$AC$1</f>
        <v>0</v>
      </c>
      <c r="P353" s="40">
        <f>'Raw (R$)'!P353/'Raw (U$)'!$AC$1</f>
        <v>0</v>
      </c>
      <c r="Q353" s="40">
        <f>'Raw (R$)'!Q353/'Raw (U$)'!$AC$1</f>
        <v>0</v>
      </c>
      <c r="R353" s="40">
        <f>'Raw (R$)'!R353/'Raw (U$)'!$AC$1</f>
        <v>0</v>
      </c>
      <c r="S353" s="40">
        <f>'Raw (R$)'!S353/'Raw (U$)'!$AC$1</f>
        <v>0</v>
      </c>
      <c r="T353" s="40">
        <f>'Raw (R$)'!T353/'Raw (U$)'!$AC$1</f>
        <v>0</v>
      </c>
      <c r="U353" s="40">
        <f>'Raw (R$)'!U353/'Raw (U$)'!$AC$1</f>
        <v>0</v>
      </c>
      <c r="V353" s="40">
        <f>'Raw (R$)'!V353/'Raw (U$)'!$AC$1</f>
        <v>0</v>
      </c>
      <c r="W353" s="40">
        <f>'Raw (R$)'!W353/'Raw (U$)'!$AC$1</f>
        <v>0</v>
      </c>
      <c r="X353" s="40">
        <f>'Raw (R$)'!X353/'Raw (U$)'!$AC$1</f>
        <v>0</v>
      </c>
      <c r="Y353" s="40">
        <f>'Raw (R$)'!Y353/'Raw (U$)'!$AC$1</f>
        <v>6478.5276073619634</v>
      </c>
      <c r="Z353" s="40">
        <f>'Raw (R$)'!Z353/'Raw (U$)'!$AC$1</f>
        <v>1104.2944785276075</v>
      </c>
      <c r="AA353" s="40">
        <f>'Raw (R$)'!AA353/'Raw (U$)'!$AC$1</f>
        <v>15128.834355828221</v>
      </c>
      <c r="AB353" t="s">
        <v>78</v>
      </c>
    </row>
    <row r="354" spans="1:28" x14ac:dyDescent="0.2">
      <c r="A354" t="s">
        <v>78</v>
      </c>
      <c r="B354" t="s">
        <v>79</v>
      </c>
      <c r="C354">
        <v>2</v>
      </c>
      <c r="D354">
        <v>0</v>
      </c>
      <c r="E354" s="40">
        <f>'Raw (R$)'!E354/'Raw (U$)'!$AC$1</f>
        <v>0</v>
      </c>
      <c r="F354" s="60">
        <f>'Raw (R$)'!F354/'Raw (U$)'!$AC$1</f>
        <v>0</v>
      </c>
      <c r="G354" s="60">
        <f>'Raw (R$)'!G354/'Raw (U$)'!$AC$1</f>
        <v>0</v>
      </c>
      <c r="H354" s="40">
        <f>'Raw (R$)'!H354/'Raw (U$)'!$AC$1</f>
        <v>0</v>
      </c>
      <c r="I354" s="40">
        <f>'Raw (R$)'!I354/'Raw (U$)'!$AC$1</f>
        <v>0</v>
      </c>
      <c r="J354" s="40">
        <f>'Raw (R$)'!J354/'Raw (U$)'!$AC$1</f>
        <v>0</v>
      </c>
      <c r="K354" s="40">
        <f>'Raw (R$)'!K354/'Raw (U$)'!$AC$1</f>
        <v>0</v>
      </c>
      <c r="L354" s="40">
        <f>'Raw (R$)'!L354/'Raw (U$)'!$AC$1</f>
        <v>0</v>
      </c>
      <c r="M354" s="40">
        <f>'Raw (R$)'!M354/'Raw (U$)'!$AC$1</f>
        <v>0</v>
      </c>
      <c r="N354" s="40">
        <f>'Raw (R$)'!N354/'Raw (U$)'!$AC$1</f>
        <v>3533.7423312883438</v>
      </c>
      <c r="O354" s="40">
        <f>'Raw (R$)'!O354/'Raw (U$)'!$AC$1</f>
        <v>0</v>
      </c>
      <c r="P354" s="40">
        <f>'Raw (R$)'!P354/'Raw (U$)'!$AC$1</f>
        <v>0</v>
      </c>
      <c r="Q354" s="40">
        <f>'Raw (R$)'!Q354/'Raw (U$)'!$AC$1</f>
        <v>0</v>
      </c>
      <c r="R354" s="40">
        <f>'Raw (R$)'!R354/'Raw (U$)'!$AC$1</f>
        <v>0</v>
      </c>
      <c r="S354" s="40">
        <f>'Raw (R$)'!S354/'Raw (U$)'!$AC$1</f>
        <v>0</v>
      </c>
      <c r="T354" s="40">
        <f>'Raw (R$)'!T354/'Raw (U$)'!$AC$1</f>
        <v>0</v>
      </c>
      <c r="U354" s="40">
        <f>'Raw (R$)'!U354/'Raw (U$)'!$AC$1</f>
        <v>0</v>
      </c>
      <c r="V354" s="40">
        <f>'Raw (R$)'!V354/'Raw (U$)'!$AC$1</f>
        <v>0</v>
      </c>
      <c r="W354" s="40">
        <f>'Raw (R$)'!W354/'Raw (U$)'!$AC$1</f>
        <v>0</v>
      </c>
      <c r="X354" s="40">
        <f>'Raw (R$)'!X354/'Raw (U$)'!$AC$1</f>
        <v>404.90797546012271</v>
      </c>
      <c r="Y354" s="40">
        <f>'Raw (R$)'!Y354/'Raw (U$)'!$AC$1</f>
        <v>0</v>
      </c>
      <c r="Z354" s="40">
        <f>'Raw (R$)'!Z354/'Raw (U$)'!$AC$1</f>
        <v>0</v>
      </c>
      <c r="AA354" s="40">
        <f>'Raw (R$)'!AA354/'Raw (U$)'!$AC$1</f>
        <v>3938.6503067484664</v>
      </c>
      <c r="AB354" t="s">
        <v>78</v>
      </c>
    </row>
    <row r="355" spans="1:28" x14ac:dyDescent="0.2">
      <c r="A355" t="s">
        <v>78</v>
      </c>
      <c r="B355" t="s">
        <v>79</v>
      </c>
      <c r="C355">
        <v>2</v>
      </c>
      <c r="D355">
        <v>0</v>
      </c>
      <c r="E355" s="40">
        <f>'Raw (R$)'!E355/'Raw (U$)'!$AC$1</f>
        <v>0</v>
      </c>
      <c r="F355" s="60">
        <f>'Raw (R$)'!F355/'Raw (U$)'!$AC$1</f>
        <v>0</v>
      </c>
      <c r="G355" s="60">
        <f>'Raw (R$)'!G355/'Raw (U$)'!$AC$1</f>
        <v>0</v>
      </c>
      <c r="H355" s="40">
        <f>'Raw (R$)'!H355/'Raw (U$)'!$AC$1</f>
        <v>0</v>
      </c>
      <c r="I355" s="40">
        <f>'Raw (R$)'!I355/'Raw (U$)'!$AC$1</f>
        <v>0</v>
      </c>
      <c r="J355" s="40">
        <f>'Raw (R$)'!J355/'Raw (U$)'!$AC$1</f>
        <v>0</v>
      </c>
      <c r="K355" s="40">
        <f>'Raw (R$)'!K355/'Raw (U$)'!$AC$1</f>
        <v>0</v>
      </c>
      <c r="L355" s="40">
        <f>'Raw (R$)'!L355/'Raw (U$)'!$AC$1</f>
        <v>0</v>
      </c>
      <c r="M355" s="40">
        <f>'Raw (R$)'!M355/'Raw (U$)'!$AC$1</f>
        <v>0</v>
      </c>
      <c r="N355" s="40">
        <f>'Raw (R$)'!N355/'Raw (U$)'!$AC$1</f>
        <v>12957.055214723927</v>
      </c>
      <c r="O355" s="40">
        <f>'Raw (R$)'!O355/'Raw (U$)'!$AC$1</f>
        <v>0</v>
      </c>
      <c r="P355" s="40">
        <f>'Raw (R$)'!P355/'Raw (U$)'!$AC$1</f>
        <v>0</v>
      </c>
      <c r="Q355" s="40">
        <f>'Raw (R$)'!Q355/'Raw (U$)'!$AC$1</f>
        <v>0</v>
      </c>
      <c r="R355" s="40">
        <f>'Raw (R$)'!R355/'Raw (U$)'!$AC$1</f>
        <v>0</v>
      </c>
      <c r="S355" s="40">
        <f>'Raw (R$)'!S355/'Raw (U$)'!$AC$1</f>
        <v>0</v>
      </c>
      <c r="T355" s="40">
        <f>'Raw (R$)'!T355/'Raw (U$)'!$AC$1</f>
        <v>0</v>
      </c>
      <c r="U355" s="40">
        <f>'Raw (R$)'!U355/'Raw (U$)'!$AC$1</f>
        <v>0</v>
      </c>
      <c r="V355" s="40">
        <f>'Raw (R$)'!V355/'Raw (U$)'!$AC$1</f>
        <v>0</v>
      </c>
      <c r="W355" s="40">
        <f>'Raw (R$)'!W355/'Raw (U$)'!$AC$1</f>
        <v>0</v>
      </c>
      <c r="X355" s="40">
        <f>'Raw (R$)'!X355/'Raw (U$)'!$AC$1</f>
        <v>0</v>
      </c>
      <c r="Y355" s="40">
        <f>'Raw (R$)'!Y355/'Raw (U$)'!$AC$1</f>
        <v>0</v>
      </c>
      <c r="Z355" s="40">
        <f>'Raw (R$)'!Z355/'Raw (U$)'!$AC$1</f>
        <v>2760.7361963190187</v>
      </c>
      <c r="AA355" s="40">
        <f>'Raw (R$)'!AA355/'Raw (U$)'!$AC$1</f>
        <v>15717.791411042946</v>
      </c>
      <c r="AB355" t="s">
        <v>78</v>
      </c>
    </row>
    <row r="356" spans="1:28" x14ac:dyDescent="0.2">
      <c r="A356" t="s">
        <v>78</v>
      </c>
      <c r="B356" t="s">
        <v>79</v>
      </c>
      <c r="C356">
        <v>3</v>
      </c>
      <c r="D356">
        <v>0</v>
      </c>
      <c r="E356" s="40">
        <f>'Raw (R$)'!E356/'Raw (U$)'!$AC$1</f>
        <v>0</v>
      </c>
      <c r="F356" s="60">
        <f>'Raw (R$)'!F356/'Raw (U$)'!$AC$1</f>
        <v>0</v>
      </c>
      <c r="G356" s="60">
        <f>'Raw (R$)'!G356/'Raw (U$)'!$AC$1</f>
        <v>0</v>
      </c>
      <c r="H356" s="40">
        <f>'Raw (R$)'!H356/'Raw (U$)'!$AC$1</f>
        <v>0</v>
      </c>
      <c r="I356" s="40">
        <f>'Raw (R$)'!I356/'Raw (U$)'!$AC$1</f>
        <v>0</v>
      </c>
      <c r="J356" s="40">
        <f>'Raw (R$)'!J356/'Raw (U$)'!$AC$1</f>
        <v>0</v>
      </c>
      <c r="K356" s="40">
        <f>'Raw (R$)'!K356/'Raw (U$)'!$AC$1</f>
        <v>0</v>
      </c>
      <c r="L356" s="40">
        <f>'Raw (R$)'!L356/'Raw (U$)'!$AC$1</f>
        <v>0</v>
      </c>
      <c r="M356" s="40">
        <f>'Raw (R$)'!M356/'Raw (U$)'!$AC$1</f>
        <v>0</v>
      </c>
      <c r="N356" s="40">
        <f>'Raw (R$)'!N356/'Raw (U$)'!$AC$1</f>
        <v>11963.190184049081</v>
      </c>
      <c r="O356" s="40">
        <f>'Raw (R$)'!O356/'Raw (U$)'!$AC$1</f>
        <v>0</v>
      </c>
      <c r="P356" s="40">
        <f>'Raw (R$)'!P356/'Raw (U$)'!$AC$1</f>
        <v>0</v>
      </c>
      <c r="Q356" s="40">
        <f>'Raw (R$)'!Q356/'Raw (U$)'!$AC$1</f>
        <v>0</v>
      </c>
      <c r="R356" s="40">
        <f>'Raw (R$)'!R356/'Raw (U$)'!$AC$1</f>
        <v>0</v>
      </c>
      <c r="S356" s="40">
        <f>'Raw (R$)'!S356/'Raw (U$)'!$AC$1</f>
        <v>0</v>
      </c>
      <c r="T356" s="40">
        <f>'Raw (R$)'!T356/'Raw (U$)'!$AC$1</f>
        <v>0</v>
      </c>
      <c r="U356" s="40">
        <f>'Raw (R$)'!U356/'Raw (U$)'!$AC$1</f>
        <v>0</v>
      </c>
      <c r="V356" s="40">
        <f>'Raw (R$)'!V356/'Raw (U$)'!$AC$1</f>
        <v>0</v>
      </c>
      <c r="W356" s="40">
        <f>'Raw (R$)'!W356/'Raw (U$)'!$AC$1</f>
        <v>0</v>
      </c>
      <c r="X356" s="40">
        <f>'Raw (R$)'!X356/'Raw (U$)'!$AC$1</f>
        <v>0</v>
      </c>
      <c r="Y356" s="40">
        <f>'Raw (R$)'!Y356/'Raw (U$)'!$AC$1</f>
        <v>6478.5276073619634</v>
      </c>
      <c r="Z356" s="40">
        <f>'Raw (R$)'!Z356/'Raw (U$)'!$AC$1</f>
        <v>0</v>
      </c>
      <c r="AA356" s="40">
        <f>'Raw (R$)'!AA356/'Raw (U$)'!$AC$1</f>
        <v>18441.717791411043</v>
      </c>
      <c r="AB356" t="s">
        <v>78</v>
      </c>
    </row>
    <row r="357" spans="1:28" x14ac:dyDescent="0.2">
      <c r="A357" t="s">
        <v>78</v>
      </c>
      <c r="B357" t="s">
        <v>80</v>
      </c>
      <c r="C357">
        <v>7</v>
      </c>
      <c r="D357">
        <v>0</v>
      </c>
      <c r="E357" s="40">
        <f>'Raw (R$)'!E357/'Raw (U$)'!$AC$1</f>
        <v>0</v>
      </c>
      <c r="F357" s="60">
        <f>'Raw (R$)'!F357/'Raw (U$)'!$AC$1</f>
        <v>0</v>
      </c>
      <c r="G357" s="60">
        <f>'Raw (R$)'!G357/'Raw (U$)'!$AC$1</f>
        <v>0</v>
      </c>
      <c r="H357" s="40">
        <f>'Raw (R$)'!H357/'Raw (U$)'!$AC$1</f>
        <v>0</v>
      </c>
      <c r="I357" s="40">
        <f>'Raw (R$)'!I357/'Raw (U$)'!$AC$1</f>
        <v>0</v>
      </c>
      <c r="J357" s="40">
        <f>'Raw (R$)'!J357/'Raw (U$)'!$AC$1</f>
        <v>0</v>
      </c>
      <c r="K357" s="40">
        <f>'Raw (R$)'!K357/'Raw (U$)'!$AC$1</f>
        <v>0</v>
      </c>
      <c r="L357" s="40">
        <f>'Raw (R$)'!L357/'Raw (U$)'!$AC$1</f>
        <v>0</v>
      </c>
      <c r="M357" s="40">
        <f>'Raw (R$)'!M357/'Raw (U$)'!$AC$1</f>
        <v>0</v>
      </c>
      <c r="N357" s="40">
        <f>'Raw (R$)'!N357/'Raw (U$)'!$AC$1</f>
        <v>17392.638036809818</v>
      </c>
      <c r="O357" s="40">
        <f>'Raw (R$)'!O357/'Raw (U$)'!$AC$1</f>
        <v>0</v>
      </c>
      <c r="P357" s="40">
        <f>'Raw (R$)'!P357/'Raw (U$)'!$AC$1</f>
        <v>0</v>
      </c>
      <c r="Q357" s="40">
        <f>'Raw (R$)'!Q357/'Raw (U$)'!$AC$1</f>
        <v>0</v>
      </c>
      <c r="R357" s="40">
        <f>'Raw (R$)'!R357/'Raw (U$)'!$AC$1</f>
        <v>0</v>
      </c>
      <c r="S357" s="40">
        <f>'Raw (R$)'!S357/'Raw (U$)'!$AC$1</f>
        <v>0</v>
      </c>
      <c r="T357" s="40">
        <f>'Raw (R$)'!T357/'Raw (U$)'!$AC$1</f>
        <v>0</v>
      </c>
      <c r="U357" s="40">
        <f>'Raw (R$)'!U357/'Raw (U$)'!$AC$1</f>
        <v>0</v>
      </c>
      <c r="V357" s="40">
        <f>'Raw (R$)'!V357/'Raw (U$)'!$AC$1</f>
        <v>0</v>
      </c>
      <c r="W357" s="40">
        <f>'Raw (R$)'!W357/'Raw (U$)'!$AC$1</f>
        <v>0</v>
      </c>
      <c r="X357" s="40">
        <f>'Raw (R$)'!X357/'Raw (U$)'!$AC$1</f>
        <v>552.14723926380373</v>
      </c>
      <c r="Y357" s="40">
        <f>'Raw (R$)'!Y357/'Raw (U$)'!$AC$1</f>
        <v>0</v>
      </c>
      <c r="Z357" s="40">
        <f>'Raw (R$)'!Z357/'Raw (U$)'!$AC$1</f>
        <v>0</v>
      </c>
      <c r="AA357" s="40">
        <f>'Raw (R$)'!AA357/'Raw (U$)'!$AC$1</f>
        <v>17944.78527607362</v>
      </c>
      <c r="AB357" t="s">
        <v>78</v>
      </c>
    </row>
    <row r="358" spans="1:28" x14ac:dyDescent="0.2">
      <c r="A358" t="s">
        <v>78</v>
      </c>
      <c r="B358" t="s">
        <v>80</v>
      </c>
      <c r="C358">
        <v>3</v>
      </c>
      <c r="D358">
        <v>0</v>
      </c>
      <c r="E358" s="40">
        <f>'Raw (R$)'!E358/'Raw (U$)'!$AC$1</f>
        <v>0</v>
      </c>
      <c r="F358" s="60">
        <f>'Raw (R$)'!F358/'Raw (U$)'!$AC$1</f>
        <v>0</v>
      </c>
      <c r="G358" s="60">
        <f>'Raw (R$)'!G358/'Raw (U$)'!$AC$1</f>
        <v>0</v>
      </c>
      <c r="H358" s="40">
        <f>'Raw (R$)'!H358/'Raw (U$)'!$AC$1</f>
        <v>0</v>
      </c>
      <c r="I358" s="40">
        <f>'Raw (R$)'!I358/'Raw (U$)'!$AC$1</f>
        <v>0</v>
      </c>
      <c r="J358" s="40">
        <f>'Raw (R$)'!J358/'Raw (U$)'!$AC$1</f>
        <v>0</v>
      </c>
      <c r="K358" s="40">
        <f>'Raw (R$)'!K358/'Raw (U$)'!$AC$1</f>
        <v>0</v>
      </c>
      <c r="L358" s="40">
        <f>'Raw (R$)'!L358/'Raw (U$)'!$AC$1</f>
        <v>0</v>
      </c>
      <c r="M358" s="40">
        <f>'Raw (R$)'!M358/'Raw (U$)'!$AC$1</f>
        <v>0</v>
      </c>
      <c r="N358" s="40">
        <f>'Raw (R$)'!N358/'Raw (U$)'!$AC$1</f>
        <v>27607.361963190186</v>
      </c>
      <c r="O358" s="40">
        <f>'Raw (R$)'!O358/'Raw (U$)'!$AC$1</f>
        <v>0</v>
      </c>
      <c r="P358" s="40">
        <f>'Raw (R$)'!P358/'Raw (U$)'!$AC$1</f>
        <v>0</v>
      </c>
      <c r="Q358" s="40">
        <f>'Raw (R$)'!Q358/'Raw (U$)'!$AC$1</f>
        <v>0</v>
      </c>
      <c r="R358" s="40">
        <f>'Raw (R$)'!R358/'Raw (U$)'!$AC$1</f>
        <v>0</v>
      </c>
      <c r="S358" s="40">
        <f>'Raw (R$)'!S358/'Raw (U$)'!$AC$1</f>
        <v>0</v>
      </c>
      <c r="T358" s="40">
        <f>'Raw (R$)'!T358/'Raw (U$)'!$AC$1</f>
        <v>0</v>
      </c>
      <c r="U358" s="40">
        <f>'Raw (R$)'!U358/'Raw (U$)'!$AC$1</f>
        <v>0</v>
      </c>
      <c r="V358" s="40">
        <f>'Raw (R$)'!V358/'Raw (U$)'!$AC$1</f>
        <v>0</v>
      </c>
      <c r="W358" s="40">
        <f>'Raw (R$)'!W358/'Raw (U$)'!$AC$1</f>
        <v>0</v>
      </c>
      <c r="X358" s="40">
        <f>'Raw (R$)'!X358/'Raw (U$)'!$AC$1</f>
        <v>662.57668711656447</v>
      </c>
      <c r="Y358" s="40">
        <f>'Raw (R$)'!Y358/'Raw (U$)'!$AC$1</f>
        <v>0</v>
      </c>
      <c r="Z358" s="40">
        <f>'Raw (R$)'!Z358/'Raw (U$)'!$AC$1</f>
        <v>11337.423312883437</v>
      </c>
      <c r="AA358" s="40">
        <f>'Raw (R$)'!AA358/'Raw (U$)'!$AC$1</f>
        <v>39607.361963190189</v>
      </c>
      <c r="AB358" t="s">
        <v>78</v>
      </c>
    </row>
    <row r="359" spans="1:28" x14ac:dyDescent="0.2">
      <c r="A359" t="s">
        <v>78</v>
      </c>
      <c r="C359">
        <v>5</v>
      </c>
      <c r="D359">
        <v>0</v>
      </c>
      <c r="E359" s="40">
        <f>'Raw (R$)'!E359/'Raw (U$)'!$AC$1</f>
        <v>0</v>
      </c>
      <c r="F359" s="60">
        <f>'Raw (R$)'!F359/'Raw (U$)'!$AC$1</f>
        <v>0</v>
      </c>
      <c r="G359" s="60">
        <f>'Raw (R$)'!G359/'Raw (U$)'!$AC$1</f>
        <v>0</v>
      </c>
      <c r="H359" s="40">
        <f>'Raw (R$)'!H359/'Raw (U$)'!$AC$1</f>
        <v>0</v>
      </c>
      <c r="I359" s="40">
        <f>'Raw (R$)'!I359/'Raw (U$)'!$AC$1</f>
        <v>0</v>
      </c>
      <c r="J359" s="40">
        <f>'Raw (R$)'!J359/'Raw (U$)'!$AC$1</f>
        <v>0</v>
      </c>
      <c r="K359" s="40">
        <f>'Raw (R$)'!K359/'Raw (U$)'!$AC$1</f>
        <v>0</v>
      </c>
      <c r="L359" s="40">
        <f>'Raw (R$)'!L359/'Raw (U$)'!$AC$1</f>
        <v>0</v>
      </c>
      <c r="M359" s="40">
        <f>'Raw (R$)'!M359/'Raw (U$)'!$AC$1</f>
        <v>0</v>
      </c>
      <c r="N359" s="40">
        <f>'Raw (R$)'!N359/'Raw (U$)'!$AC$1</f>
        <v>6220.8588957055217</v>
      </c>
      <c r="O359" s="40">
        <f>'Raw (R$)'!O359/'Raw (U$)'!$AC$1</f>
        <v>0</v>
      </c>
      <c r="P359" s="40">
        <f>'Raw (R$)'!P359/'Raw (U$)'!$AC$1</f>
        <v>0</v>
      </c>
      <c r="Q359" s="40">
        <f>'Raw (R$)'!Q359/'Raw (U$)'!$AC$1</f>
        <v>0</v>
      </c>
      <c r="R359" s="40">
        <f>'Raw (R$)'!R359/'Raw (U$)'!$AC$1</f>
        <v>0</v>
      </c>
      <c r="S359" s="40">
        <f>'Raw (R$)'!S359/'Raw (U$)'!$AC$1</f>
        <v>0</v>
      </c>
      <c r="T359" s="40">
        <f>'Raw (R$)'!T359/'Raw (U$)'!$AC$1</f>
        <v>0</v>
      </c>
      <c r="U359" s="40">
        <f>'Raw (R$)'!U359/'Raw (U$)'!$AC$1</f>
        <v>0</v>
      </c>
      <c r="V359" s="40">
        <f>'Raw (R$)'!V359/'Raw (U$)'!$AC$1</f>
        <v>0</v>
      </c>
      <c r="W359" s="40">
        <f>'Raw (R$)'!W359/'Raw (U$)'!$AC$1</f>
        <v>0</v>
      </c>
      <c r="X359" s="40">
        <f>'Raw (R$)'!X359/'Raw (U$)'!$AC$1</f>
        <v>592.63803680981596</v>
      </c>
      <c r="Y359" s="40">
        <f>'Raw (R$)'!Y359/'Raw (U$)'!$AC$1</f>
        <v>0</v>
      </c>
      <c r="Z359" s="40">
        <f>'Raw (R$)'!Z359/'Raw (U$)'!$AC$1</f>
        <v>0</v>
      </c>
      <c r="AA359" s="40">
        <f>'Raw (R$)'!AA359/'Raw (U$)'!$AC$1</f>
        <v>6813.4969325153379</v>
      </c>
      <c r="AB359" t="s">
        <v>78</v>
      </c>
    </row>
    <row r="360" spans="1:28" x14ac:dyDescent="0.2">
      <c r="A360" t="s">
        <v>81</v>
      </c>
      <c r="B360" t="s">
        <v>82</v>
      </c>
      <c r="C360">
        <v>3</v>
      </c>
      <c r="D360">
        <v>1</v>
      </c>
      <c r="E360" s="40">
        <f>'Raw (R$)'!E360/'Raw (U$)'!$AC$1</f>
        <v>4527.6073619631907</v>
      </c>
      <c r="F360" s="60">
        <f>'Raw (R$)'!F360/'Raw (U$)'!$AC$1</f>
        <v>662.57668711656447</v>
      </c>
      <c r="G360" s="60">
        <f>'Raw (R$)'!G360/'Raw (U$)'!$AC$1</f>
        <v>3865.030674846626</v>
      </c>
      <c r="H360" s="40">
        <f>'Raw (R$)'!H360/'Raw (U$)'!$AC$1</f>
        <v>0</v>
      </c>
      <c r="I360" s="40">
        <f>'Raw (R$)'!I360/'Raw (U$)'!$AC$1</f>
        <v>0</v>
      </c>
      <c r="J360" s="40">
        <f>'Raw (R$)'!J360/'Raw (U$)'!$AC$1</f>
        <v>0</v>
      </c>
      <c r="K360" s="40">
        <f>'Raw (R$)'!K360/'Raw (U$)'!$AC$1</f>
        <v>0</v>
      </c>
      <c r="L360" s="40">
        <f>'Raw (R$)'!L360/'Raw (U$)'!$AC$1</f>
        <v>0</v>
      </c>
      <c r="M360" s="40">
        <f>'Raw (R$)'!M360/'Raw (U$)'!$AC$1</f>
        <v>0</v>
      </c>
      <c r="N360" s="40">
        <f>'Raw (R$)'!N360/'Raw (U$)'!$AC$1</f>
        <v>6901.8404907975464</v>
      </c>
      <c r="O360" s="40">
        <f>'Raw (R$)'!O360/'Raw (U$)'!$AC$1</f>
        <v>0</v>
      </c>
      <c r="P360" s="40">
        <f>'Raw (R$)'!P360/'Raw (U$)'!$AC$1</f>
        <v>0</v>
      </c>
      <c r="Q360" s="40">
        <f>'Raw (R$)'!Q360/'Raw (U$)'!$AC$1</f>
        <v>0</v>
      </c>
      <c r="R360" s="40">
        <f>'Raw (R$)'!R360/'Raw (U$)'!$AC$1</f>
        <v>0</v>
      </c>
      <c r="S360" s="40">
        <f>'Raw (R$)'!S360/'Raw (U$)'!$AC$1</f>
        <v>0</v>
      </c>
      <c r="T360" s="40">
        <f>'Raw (R$)'!T360/'Raw (U$)'!$AC$1</f>
        <v>0</v>
      </c>
      <c r="U360" s="40">
        <f>'Raw (R$)'!U360/'Raw (U$)'!$AC$1</f>
        <v>0</v>
      </c>
      <c r="V360" s="40">
        <f>'Raw (R$)'!V360/'Raw (U$)'!$AC$1</f>
        <v>0</v>
      </c>
      <c r="W360" s="40">
        <f>'Raw (R$)'!W360/'Raw (U$)'!$AC$1</f>
        <v>0</v>
      </c>
      <c r="X360" s="40">
        <f>'Raw (R$)'!X360/'Raw (U$)'!$AC$1</f>
        <v>0</v>
      </c>
      <c r="Y360" s="40">
        <f>'Raw (R$)'!Y360/'Raw (U$)'!$AC$1</f>
        <v>3509.2024539877302</v>
      </c>
      <c r="Z360" s="40">
        <f>'Raw (R$)'!Z360/'Raw (U$)'!$AC$1</f>
        <v>0</v>
      </c>
      <c r="AA360" s="40">
        <f>'Raw (R$)'!AA360/'Raw (U$)'!$AC$1</f>
        <v>19466.257668711656</v>
      </c>
      <c r="AB360" t="s">
        <v>81</v>
      </c>
    </row>
    <row r="361" spans="1:28" x14ac:dyDescent="0.2">
      <c r="A361" t="s">
        <v>81</v>
      </c>
      <c r="B361" t="s">
        <v>82</v>
      </c>
      <c r="C361">
        <v>4</v>
      </c>
      <c r="D361">
        <v>1</v>
      </c>
      <c r="E361" s="40">
        <f>'Raw (R$)'!E361/'Raw (U$)'!$AC$1</f>
        <v>1012.2699386503068</v>
      </c>
      <c r="F361" s="60">
        <f>'Raw (R$)'!F361/'Raw (U$)'!$AC$1</f>
        <v>368.0981595092025</v>
      </c>
      <c r="G361" s="60">
        <f>'Raw (R$)'!G361/'Raw (U$)'!$AC$1</f>
        <v>644.17177914110437</v>
      </c>
      <c r="H361" s="40">
        <f>'Raw (R$)'!H361/'Raw (U$)'!$AC$1</f>
        <v>0</v>
      </c>
      <c r="I361" s="40">
        <f>'Raw (R$)'!I361/'Raw (U$)'!$AC$1</f>
        <v>0</v>
      </c>
      <c r="J361" s="40">
        <f>'Raw (R$)'!J361/'Raw (U$)'!$AC$1</f>
        <v>0</v>
      </c>
      <c r="K361" s="40">
        <f>'Raw (R$)'!K361/'Raw (U$)'!$AC$1</f>
        <v>0</v>
      </c>
      <c r="L361" s="40">
        <f>'Raw (R$)'!L361/'Raw (U$)'!$AC$1</f>
        <v>0</v>
      </c>
      <c r="M361" s="40">
        <f>'Raw (R$)'!M361/'Raw (U$)'!$AC$1</f>
        <v>0</v>
      </c>
      <c r="N361" s="40">
        <f>'Raw (R$)'!N361/'Raw (U$)'!$AC$1</f>
        <v>2300.6134969325153</v>
      </c>
      <c r="O361" s="40">
        <f>'Raw (R$)'!O361/'Raw (U$)'!$AC$1</f>
        <v>0</v>
      </c>
      <c r="P361" s="40">
        <f>'Raw (R$)'!P361/'Raw (U$)'!$AC$1</f>
        <v>0</v>
      </c>
      <c r="Q361" s="40">
        <f>'Raw (R$)'!Q361/'Raw (U$)'!$AC$1</f>
        <v>0</v>
      </c>
      <c r="R361" s="40">
        <f>'Raw (R$)'!R361/'Raw (U$)'!$AC$1</f>
        <v>0</v>
      </c>
      <c r="S361" s="40">
        <f>'Raw (R$)'!S361/'Raw (U$)'!$AC$1</f>
        <v>0</v>
      </c>
      <c r="T361" s="40">
        <f>'Raw (R$)'!T361/'Raw (U$)'!$AC$1</f>
        <v>0</v>
      </c>
      <c r="U361" s="40">
        <f>'Raw (R$)'!U361/'Raw (U$)'!$AC$1</f>
        <v>0</v>
      </c>
      <c r="V361" s="40">
        <f>'Raw (R$)'!V361/'Raw (U$)'!$AC$1</f>
        <v>0</v>
      </c>
      <c r="W361" s="40">
        <f>'Raw (R$)'!W361/'Raw (U$)'!$AC$1</f>
        <v>0</v>
      </c>
      <c r="X361" s="40">
        <f>'Raw (R$)'!X361/'Raw (U$)'!$AC$1</f>
        <v>541.10429447852766</v>
      </c>
      <c r="Y361" s="40">
        <f>'Raw (R$)'!Y361/'Raw (U$)'!$AC$1</f>
        <v>0</v>
      </c>
      <c r="Z361" s="40">
        <f>'Raw (R$)'!Z361/'Raw (U$)'!$AC$1</f>
        <v>0</v>
      </c>
      <c r="AA361" s="40">
        <f>'Raw (R$)'!AA361/'Raw (U$)'!$AC$1</f>
        <v>4866.2576687116571</v>
      </c>
      <c r="AB361" t="s">
        <v>81</v>
      </c>
    </row>
    <row r="362" spans="1:28" x14ac:dyDescent="0.2">
      <c r="A362" t="s">
        <v>81</v>
      </c>
      <c r="B362" t="s">
        <v>82</v>
      </c>
      <c r="C362">
        <v>11</v>
      </c>
      <c r="D362">
        <v>1</v>
      </c>
      <c r="E362" s="40">
        <f>'Raw (R$)'!E362/'Raw (U$)'!$AC$1</f>
        <v>3651.5337423312885</v>
      </c>
      <c r="F362" s="60">
        <f>'Raw (R$)'!F362/'Raw (U$)'!$AC$1</f>
        <v>412.26993865030676</v>
      </c>
      <c r="G362" s="60">
        <f>'Raw (R$)'!G362/'Raw (U$)'!$AC$1</f>
        <v>3239.2638036809817</v>
      </c>
      <c r="H362" s="40">
        <f>'Raw (R$)'!H362/'Raw (U$)'!$AC$1</f>
        <v>2453.9877300613498</v>
      </c>
      <c r="I362" s="40">
        <f>'Raw (R$)'!I362/'Raw (U$)'!$AC$1</f>
        <v>1656.4417177914111</v>
      </c>
      <c r="J362" s="40">
        <f>'Raw (R$)'!J362/'Raw (U$)'!$AC$1</f>
        <v>0</v>
      </c>
      <c r="K362" s="40">
        <f>'Raw (R$)'!K362/'Raw (U$)'!$AC$1</f>
        <v>0</v>
      </c>
      <c r="L362" s="40">
        <f>'Raw (R$)'!L362/'Raw (U$)'!$AC$1</f>
        <v>0</v>
      </c>
      <c r="M362" s="40">
        <f>'Raw (R$)'!M362/'Raw (U$)'!$AC$1</f>
        <v>0</v>
      </c>
      <c r="N362" s="40">
        <f>'Raw (R$)'!N362/'Raw (U$)'!$AC$1</f>
        <v>8098.1595092024545</v>
      </c>
      <c r="O362" s="40">
        <f>'Raw (R$)'!O362/'Raw (U$)'!$AC$1</f>
        <v>0</v>
      </c>
      <c r="P362" s="40">
        <f>'Raw (R$)'!P362/'Raw (U$)'!$AC$1</f>
        <v>0</v>
      </c>
      <c r="Q362" s="40">
        <f>'Raw (R$)'!Q362/'Raw (U$)'!$AC$1</f>
        <v>0</v>
      </c>
      <c r="R362" s="40">
        <f>'Raw (R$)'!R362/'Raw (U$)'!$AC$1</f>
        <v>0</v>
      </c>
      <c r="S362" s="40">
        <f>'Raw (R$)'!S362/'Raw (U$)'!$AC$1</f>
        <v>0</v>
      </c>
      <c r="T362" s="40">
        <f>'Raw (R$)'!T362/'Raw (U$)'!$AC$1</f>
        <v>0</v>
      </c>
      <c r="U362" s="40">
        <f>'Raw (R$)'!U362/'Raw (U$)'!$AC$1</f>
        <v>0</v>
      </c>
      <c r="V362" s="40">
        <f>'Raw (R$)'!V362/'Raw (U$)'!$AC$1</f>
        <v>0</v>
      </c>
      <c r="W362" s="40">
        <f>'Raw (R$)'!W362/'Raw (U$)'!$AC$1</f>
        <v>368.0981595092025</v>
      </c>
      <c r="X362" s="40">
        <f>'Raw (R$)'!X362/'Raw (U$)'!$AC$1</f>
        <v>1906.7484662576687</v>
      </c>
      <c r="Y362" s="40">
        <f>'Raw (R$)'!Y362/'Raw (U$)'!$AC$1</f>
        <v>0</v>
      </c>
      <c r="Z362" s="40">
        <f>'Raw (R$)'!Z362/'Raw (U$)'!$AC$1</f>
        <v>0</v>
      </c>
      <c r="AA362" s="40">
        <f>'Raw (R$)'!AA362/'Raw (U$)'!$AC$1</f>
        <v>21786.503067484664</v>
      </c>
      <c r="AB362" t="s">
        <v>81</v>
      </c>
    </row>
    <row r="363" spans="1:28" x14ac:dyDescent="0.2">
      <c r="A363" t="s">
        <v>81</v>
      </c>
      <c r="B363" t="s">
        <v>83</v>
      </c>
      <c r="C363">
        <v>8</v>
      </c>
      <c r="D363">
        <v>1</v>
      </c>
      <c r="E363" s="40">
        <f>'Raw (R$)'!E363/'Raw (U$)'!$AC$1</f>
        <v>3111.7791411042945</v>
      </c>
      <c r="F363" s="60">
        <f>'Raw (R$)'!F363/'Raw (U$)'!$AC$1</f>
        <v>213.00613496932516</v>
      </c>
      <c r="G363" s="60">
        <f>'Raw (R$)'!G363/'Raw (U$)'!$AC$1</f>
        <v>2898.7730061349694</v>
      </c>
      <c r="H363" s="40">
        <f>'Raw (R$)'!H363/'Raw (U$)'!$AC$1</f>
        <v>0</v>
      </c>
      <c r="I363" s="40">
        <f>'Raw (R$)'!I363/'Raw (U$)'!$AC$1</f>
        <v>1533.7423312883436</v>
      </c>
      <c r="J363" s="40">
        <f>'Raw (R$)'!J363/'Raw (U$)'!$AC$1</f>
        <v>0</v>
      </c>
      <c r="K363" s="40">
        <f>'Raw (R$)'!K363/'Raw (U$)'!$AC$1</f>
        <v>0</v>
      </c>
      <c r="L363" s="40">
        <f>'Raw (R$)'!L363/'Raw (U$)'!$AC$1</f>
        <v>0</v>
      </c>
      <c r="M363" s="40">
        <f>'Raw (R$)'!M363/'Raw (U$)'!$AC$1</f>
        <v>0</v>
      </c>
      <c r="N363" s="40">
        <f>'Raw (R$)'!N363/'Raw (U$)'!$AC$1</f>
        <v>6901.8404907975464</v>
      </c>
      <c r="O363" s="40">
        <f>'Raw (R$)'!O363/'Raw (U$)'!$AC$1</f>
        <v>0</v>
      </c>
      <c r="P363" s="40">
        <f>'Raw (R$)'!P363/'Raw (U$)'!$AC$1</f>
        <v>0</v>
      </c>
      <c r="Q363" s="40">
        <f>'Raw (R$)'!Q363/'Raw (U$)'!$AC$1</f>
        <v>0</v>
      </c>
      <c r="R363" s="40">
        <f>'Raw (R$)'!R363/'Raw (U$)'!$AC$1</f>
        <v>0</v>
      </c>
      <c r="S363" s="40">
        <f>'Raw (R$)'!S363/'Raw (U$)'!$AC$1</f>
        <v>0</v>
      </c>
      <c r="T363" s="40">
        <f>'Raw (R$)'!T363/'Raw (U$)'!$AC$1</f>
        <v>0</v>
      </c>
      <c r="U363" s="40">
        <f>'Raw (R$)'!U363/'Raw (U$)'!$AC$1</f>
        <v>0</v>
      </c>
      <c r="V363" s="40">
        <f>'Raw (R$)'!V363/'Raw (U$)'!$AC$1</f>
        <v>0</v>
      </c>
      <c r="W363" s="40">
        <f>'Raw (R$)'!W363/'Raw (U$)'!$AC$1</f>
        <v>0</v>
      </c>
      <c r="X363" s="40">
        <f>'Raw (R$)'!X363/'Raw (U$)'!$AC$1</f>
        <v>1446.6257668711658</v>
      </c>
      <c r="Y363" s="40">
        <f>'Raw (R$)'!Y363/'Raw (U$)'!$AC$1</f>
        <v>0</v>
      </c>
      <c r="Z363" s="40">
        <f>'Raw (R$)'!Z363/'Raw (U$)'!$AC$1</f>
        <v>0</v>
      </c>
      <c r="AA363" s="40">
        <f>'Raw (R$)'!AA363/'Raw (U$)'!$AC$1</f>
        <v>16105.766871165646</v>
      </c>
      <c r="AB363" t="s">
        <v>81</v>
      </c>
    </row>
    <row r="364" spans="1:28" x14ac:dyDescent="0.2">
      <c r="A364" t="s">
        <v>81</v>
      </c>
      <c r="B364" t="s">
        <v>84</v>
      </c>
      <c r="C364">
        <v>5</v>
      </c>
      <c r="D364">
        <v>1</v>
      </c>
      <c r="E364" s="40">
        <f>'Raw (R$)'!E364/'Raw (U$)'!$AC$1</f>
        <v>438.03680981595096</v>
      </c>
      <c r="F364" s="60">
        <f>'Raw (R$)'!F364/'Raw (U$)'!$AC$1</f>
        <v>438.03680981595096</v>
      </c>
      <c r="G364" s="60">
        <f>'Raw (R$)'!G364/'Raw (U$)'!$AC$1</f>
        <v>0</v>
      </c>
      <c r="H364" s="40">
        <f>'Raw (R$)'!H364/'Raw (U$)'!$AC$1</f>
        <v>0</v>
      </c>
      <c r="I364" s="40">
        <f>'Raw (R$)'!I364/'Raw (U$)'!$AC$1</f>
        <v>0</v>
      </c>
      <c r="J364" s="40">
        <f>'Raw (R$)'!J364/'Raw (U$)'!$AC$1</f>
        <v>0</v>
      </c>
      <c r="K364" s="40">
        <f>'Raw (R$)'!K364/'Raw (U$)'!$AC$1</f>
        <v>0</v>
      </c>
      <c r="L364" s="40">
        <f>'Raw (R$)'!L364/'Raw (U$)'!$AC$1</f>
        <v>0</v>
      </c>
      <c r="M364" s="40">
        <f>'Raw (R$)'!M364/'Raw (U$)'!$AC$1</f>
        <v>0</v>
      </c>
      <c r="N364" s="40">
        <f>'Raw (R$)'!N364/'Raw (U$)'!$AC$1</f>
        <v>7361.9631901840494</v>
      </c>
      <c r="O364" s="40">
        <f>'Raw (R$)'!O364/'Raw (U$)'!$AC$1</f>
        <v>0</v>
      </c>
      <c r="P364" s="40">
        <f>'Raw (R$)'!P364/'Raw (U$)'!$AC$1</f>
        <v>0</v>
      </c>
      <c r="Q364" s="40">
        <f>'Raw (R$)'!Q364/'Raw (U$)'!$AC$1</f>
        <v>0</v>
      </c>
      <c r="R364" s="40">
        <f>'Raw (R$)'!R364/'Raw (U$)'!$AC$1</f>
        <v>0</v>
      </c>
      <c r="S364" s="40">
        <f>'Raw (R$)'!S364/'Raw (U$)'!$AC$1</f>
        <v>0</v>
      </c>
      <c r="T364" s="40">
        <f>'Raw (R$)'!T364/'Raw (U$)'!$AC$1</f>
        <v>0</v>
      </c>
      <c r="U364" s="40">
        <f>'Raw (R$)'!U364/'Raw (U$)'!$AC$1</f>
        <v>0</v>
      </c>
      <c r="V364" s="40">
        <f>'Raw (R$)'!V364/'Raw (U$)'!$AC$1</f>
        <v>0</v>
      </c>
      <c r="W364" s="40">
        <f>'Raw (R$)'!W364/'Raw (U$)'!$AC$1</f>
        <v>0</v>
      </c>
      <c r="X364" s="40">
        <f>'Raw (R$)'!X364/'Raw (U$)'!$AC$1</f>
        <v>662.57668711656447</v>
      </c>
      <c r="Y364" s="40">
        <f>'Raw (R$)'!Y364/'Raw (U$)'!$AC$1</f>
        <v>3509.2024539877302</v>
      </c>
      <c r="Z364" s="40">
        <f>'Raw (R$)'!Z364/'Raw (U$)'!$AC$1</f>
        <v>0</v>
      </c>
      <c r="AA364" s="40">
        <f>'Raw (R$)'!AA364/'Raw (U$)'!$AC$1</f>
        <v>12409.815950920247</v>
      </c>
      <c r="AB364" t="s">
        <v>81</v>
      </c>
    </row>
    <row r="365" spans="1:28" x14ac:dyDescent="0.2">
      <c r="A365" t="s">
        <v>81</v>
      </c>
      <c r="B365" t="s">
        <v>84</v>
      </c>
      <c r="C365">
        <v>7</v>
      </c>
      <c r="D365">
        <v>1</v>
      </c>
      <c r="E365" s="40">
        <f>'Raw (R$)'!E365/'Raw (U$)'!$AC$1</f>
        <v>1490.79754601227</v>
      </c>
      <c r="F365" s="60">
        <f>'Raw (R$)'!F365/'Raw (U$)'!$AC$1</f>
        <v>1104.2944785276075</v>
      </c>
      <c r="G365" s="60">
        <f>'Raw (R$)'!G365/'Raw (U$)'!$AC$1</f>
        <v>386.50306748466261</v>
      </c>
      <c r="H365" s="40">
        <f>'Raw (R$)'!H365/'Raw (U$)'!$AC$1</f>
        <v>736.19631901840501</v>
      </c>
      <c r="I365" s="40">
        <f>'Raw (R$)'!I365/'Raw (U$)'!$AC$1</f>
        <v>0</v>
      </c>
      <c r="J365" s="40">
        <f>'Raw (R$)'!J365/'Raw (U$)'!$AC$1</f>
        <v>0</v>
      </c>
      <c r="K365" s="40">
        <f>'Raw (R$)'!K365/'Raw (U$)'!$AC$1</f>
        <v>0</v>
      </c>
      <c r="L365" s="40">
        <f>'Raw (R$)'!L365/'Raw (U$)'!$AC$1</f>
        <v>0</v>
      </c>
      <c r="M365" s="40">
        <f>'Raw (R$)'!M365/'Raw (U$)'!$AC$1</f>
        <v>0</v>
      </c>
      <c r="N365" s="40">
        <f>'Raw (R$)'!N365/'Raw (U$)'!$AC$1</f>
        <v>8128.8343558282213</v>
      </c>
      <c r="O365" s="40">
        <f>'Raw (R$)'!O365/'Raw (U$)'!$AC$1</f>
        <v>0</v>
      </c>
      <c r="P365" s="40">
        <f>'Raw (R$)'!P365/'Raw (U$)'!$AC$1</f>
        <v>0</v>
      </c>
      <c r="Q365" s="40">
        <f>'Raw (R$)'!Q365/'Raw (U$)'!$AC$1</f>
        <v>0</v>
      </c>
      <c r="R365" s="40">
        <f>'Raw (R$)'!R365/'Raw (U$)'!$AC$1</f>
        <v>0</v>
      </c>
      <c r="S365" s="40">
        <f>'Raw (R$)'!S365/'Raw (U$)'!$AC$1</f>
        <v>0</v>
      </c>
      <c r="T365" s="40">
        <f>'Raw (R$)'!T365/'Raw (U$)'!$AC$1</f>
        <v>0</v>
      </c>
      <c r="U365" s="40">
        <f>'Raw (R$)'!U365/'Raw (U$)'!$AC$1</f>
        <v>0</v>
      </c>
      <c r="V365" s="40">
        <f>'Raw (R$)'!V365/'Raw (U$)'!$AC$1</f>
        <v>0</v>
      </c>
      <c r="W365" s="40">
        <f>'Raw (R$)'!W365/'Raw (U$)'!$AC$1</f>
        <v>0</v>
      </c>
      <c r="X365" s="40">
        <f>'Raw (R$)'!X365/'Raw (U$)'!$AC$1</f>
        <v>1472.39263803681</v>
      </c>
      <c r="Y365" s="40">
        <f>'Raw (R$)'!Y365/'Raw (U$)'!$AC$1</f>
        <v>0</v>
      </c>
      <c r="Z365" s="40">
        <f>'Raw (R$)'!Z365/'Raw (U$)'!$AC$1</f>
        <v>0</v>
      </c>
      <c r="AA365" s="40">
        <f>'Raw (R$)'!AA365/'Raw (U$)'!$AC$1</f>
        <v>13319.018404907976</v>
      </c>
      <c r="AB365" t="s">
        <v>81</v>
      </c>
    </row>
    <row r="366" spans="1:28" x14ac:dyDescent="0.2">
      <c r="A366" t="s">
        <v>81</v>
      </c>
      <c r="B366" t="s">
        <v>85</v>
      </c>
      <c r="C366">
        <v>6</v>
      </c>
      <c r="D366">
        <v>1</v>
      </c>
      <c r="E366" s="40">
        <f>'Raw (R$)'!E366/'Raw (U$)'!$AC$1</f>
        <v>1104.2944785276075</v>
      </c>
      <c r="F366" s="60">
        <f>'Raw (R$)'!F366/'Raw (U$)'!$AC$1</f>
        <v>1104.2944785276075</v>
      </c>
      <c r="G366" s="60">
        <f>'Raw (R$)'!G366/'Raw (U$)'!$AC$1</f>
        <v>0</v>
      </c>
      <c r="H366" s="40">
        <f>'Raw (R$)'!H366/'Raw (U$)'!$AC$1</f>
        <v>1472.39263803681</v>
      </c>
      <c r="I366" s="40">
        <f>'Raw (R$)'!I366/'Raw (U$)'!$AC$1</f>
        <v>0</v>
      </c>
      <c r="J366" s="40">
        <f>'Raw (R$)'!J366/'Raw (U$)'!$AC$1</f>
        <v>0</v>
      </c>
      <c r="K366" s="40">
        <f>'Raw (R$)'!K366/'Raw (U$)'!$AC$1</f>
        <v>0</v>
      </c>
      <c r="L366" s="40">
        <f>'Raw (R$)'!L366/'Raw (U$)'!$AC$1</f>
        <v>0</v>
      </c>
      <c r="M366" s="40">
        <f>'Raw (R$)'!M366/'Raw (U$)'!$AC$1</f>
        <v>0</v>
      </c>
      <c r="N366" s="40">
        <f>'Raw (R$)'!N366/'Raw (U$)'!$AC$1</f>
        <v>13803.680981595093</v>
      </c>
      <c r="O366" s="40">
        <f>'Raw (R$)'!O366/'Raw (U$)'!$AC$1</f>
        <v>0</v>
      </c>
      <c r="P366" s="40">
        <f>'Raw (R$)'!P366/'Raw (U$)'!$AC$1</f>
        <v>0</v>
      </c>
      <c r="Q366" s="40">
        <f>'Raw (R$)'!Q366/'Raw (U$)'!$AC$1</f>
        <v>0</v>
      </c>
      <c r="R366" s="40">
        <f>'Raw (R$)'!R366/'Raw (U$)'!$AC$1</f>
        <v>0</v>
      </c>
      <c r="S366" s="40">
        <f>'Raw (R$)'!S366/'Raw (U$)'!$AC$1</f>
        <v>0</v>
      </c>
      <c r="T366" s="40">
        <f>'Raw (R$)'!T366/'Raw (U$)'!$AC$1</f>
        <v>0</v>
      </c>
      <c r="U366" s="40">
        <f>'Raw (R$)'!U366/'Raw (U$)'!$AC$1</f>
        <v>0</v>
      </c>
      <c r="V366" s="40">
        <f>'Raw (R$)'!V366/'Raw (U$)'!$AC$1</f>
        <v>0</v>
      </c>
      <c r="W366" s="40">
        <f>'Raw (R$)'!W366/'Raw (U$)'!$AC$1</f>
        <v>0</v>
      </c>
      <c r="X366" s="40">
        <f>'Raw (R$)'!X366/'Raw (U$)'!$AC$1</f>
        <v>1531.2883435582823</v>
      </c>
      <c r="Y366" s="40">
        <f>'Raw (R$)'!Y366/'Raw (U$)'!$AC$1</f>
        <v>0</v>
      </c>
      <c r="Z366" s="40">
        <f>'Raw (R$)'!Z366/'Raw (U$)'!$AC$1</f>
        <v>0</v>
      </c>
      <c r="AA366" s="40">
        <f>'Raw (R$)'!AA366/'Raw (U$)'!$AC$1</f>
        <v>19015.950920245399</v>
      </c>
      <c r="AB366" t="s">
        <v>81</v>
      </c>
    </row>
    <row r="367" spans="1:28" x14ac:dyDescent="0.2">
      <c r="A367" t="s">
        <v>81</v>
      </c>
      <c r="B367" t="s">
        <v>85</v>
      </c>
      <c r="C367">
        <v>3</v>
      </c>
      <c r="D367">
        <v>1</v>
      </c>
      <c r="E367" s="40">
        <f>'Raw (R$)'!E367/'Raw (U$)'!$AC$1</f>
        <v>2554.6012269938651</v>
      </c>
      <c r="F367" s="60">
        <f>'Raw (R$)'!F367/'Raw (U$)'!$AC$1</f>
        <v>301.84049079754601</v>
      </c>
      <c r="G367" s="60">
        <f>'Raw (R$)'!G367/'Raw (U$)'!$AC$1</f>
        <v>2252.7607361963192</v>
      </c>
      <c r="H367" s="40">
        <f>'Raw (R$)'!H367/'Raw (U$)'!$AC$1</f>
        <v>0</v>
      </c>
      <c r="I367" s="40">
        <f>'Raw (R$)'!I367/'Raw (U$)'!$AC$1</f>
        <v>0</v>
      </c>
      <c r="J367" s="40">
        <f>'Raw (R$)'!J367/'Raw (U$)'!$AC$1</f>
        <v>0</v>
      </c>
      <c r="K367" s="40">
        <f>'Raw (R$)'!K367/'Raw (U$)'!$AC$1</f>
        <v>0</v>
      </c>
      <c r="L367" s="40">
        <f>'Raw (R$)'!L367/'Raw (U$)'!$AC$1</f>
        <v>0</v>
      </c>
      <c r="M367" s="40">
        <f>'Raw (R$)'!M367/'Raw (U$)'!$AC$1</f>
        <v>0</v>
      </c>
      <c r="N367" s="40">
        <f>'Raw (R$)'!N367/'Raw (U$)'!$AC$1</f>
        <v>0</v>
      </c>
      <c r="O367" s="40">
        <f>'Raw (R$)'!O367/'Raw (U$)'!$AC$1</f>
        <v>0</v>
      </c>
      <c r="P367" s="40">
        <f>'Raw (R$)'!P367/'Raw (U$)'!$AC$1</f>
        <v>0</v>
      </c>
      <c r="Q367" s="40">
        <f>'Raw (R$)'!Q367/'Raw (U$)'!$AC$1</f>
        <v>0</v>
      </c>
      <c r="R367" s="40">
        <f>'Raw (R$)'!R367/'Raw (U$)'!$AC$1</f>
        <v>0</v>
      </c>
      <c r="S367" s="40">
        <f>'Raw (R$)'!S367/'Raw (U$)'!$AC$1</f>
        <v>0</v>
      </c>
      <c r="T367" s="40">
        <f>'Raw (R$)'!T367/'Raw (U$)'!$AC$1</f>
        <v>0</v>
      </c>
      <c r="U367" s="40">
        <f>'Raw (R$)'!U367/'Raw (U$)'!$AC$1</f>
        <v>0</v>
      </c>
      <c r="V367" s="40">
        <f>'Raw (R$)'!V367/'Raw (U$)'!$AC$1</f>
        <v>0</v>
      </c>
      <c r="W367" s="40">
        <f>'Raw (R$)'!W367/'Raw (U$)'!$AC$1</f>
        <v>0</v>
      </c>
      <c r="X367" s="40">
        <f>'Raw (R$)'!X367/'Raw (U$)'!$AC$1</f>
        <v>574.23312883435585</v>
      </c>
      <c r="Y367" s="40">
        <f>'Raw (R$)'!Y367/'Raw (U$)'!$AC$1</f>
        <v>0</v>
      </c>
      <c r="Z367" s="40">
        <f>'Raw (R$)'!Z367/'Raw (U$)'!$AC$1</f>
        <v>0</v>
      </c>
      <c r="AA367" s="40">
        <f>'Raw (R$)'!AA367/'Raw (U$)'!$AC$1</f>
        <v>5683.435582822086</v>
      </c>
      <c r="AB367" t="s">
        <v>81</v>
      </c>
    </row>
    <row r="368" spans="1:28" x14ac:dyDescent="0.2">
      <c r="A368" t="s">
        <v>81</v>
      </c>
      <c r="B368" t="s">
        <v>86</v>
      </c>
      <c r="C368">
        <v>5</v>
      </c>
      <c r="D368">
        <v>1</v>
      </c>
      <c r="E368" s="40">
        <f>'Raw (R$)'!E368/'Raw (U$)'!$AC$1</f>
        <v>441.71779141104298</v>
      </c>
      <c r="F368" s="60">
        <f>'Raw (R$)'!F368/'Raw (U$)'!$AC$1</f>
        <v>441.71779141104298</v>
      </c>
      <c r="G368" s="60">
        <f>'Raw (R$)'!G368/'Raw (U$)'!$AC$1</f>
        <v>0</v>
      </c>
      <c r="H368" s="40">
        <f>'Raw (R$)'!H368/'Raw (U$)'!$AC$1</f>
        <v>368.0981595092025</v>
      </c>
      <c r="I368" s="40">
        <f>'Raw (R$)'!I368/'Raw (U$)'!$AC$1</f>
        <v>1073.6196319018406</v>
      </c>
      <c r="J368" s="40">
        <f>'Raw (R$)'!J368/'Raw (U$)'!$AC$1</f>
        <v>0</v>
      </c>
      <c r="K368" s="40">
        <f>'Raw (R$)'!K368/'Raw (U$)'!$AC$1</f>
        <v>0</v>
      </c>
      <c r="L368" s="40">
        <f>'Raw (R$)'!L368/'Raw (U$)'!$AC$1</f>
        <v>0</v>
      </c>
      <c r="M368" s="40">
        <f>'Raw (R$)'!M368/'Raw (U$)'!$AC$1</f>
        <v>0</v>
      </c>
      <c r="N368" s="40">
        <f>'Raw (R$)'!N368/'Raw (U$)'!$AC$1</f>
        <v>7055.2147239263804</v>
      </c>
      <c r="O368" s="40">
        <f>'Raw (R$)'!O368/'Raw (U$)'!$AC$1</f>
        <v>0</v>
      </c>
      <c r="P368" s="40">
        <f>'Raw (R$)'!P368/'Raw (U$)'!$AC$1</f>
        <v>0</v>
      </c>
      <c r="Q368" s="40">
        <f>'Raw (R$)'!Q368/'Raw (U$)'!$AC$1</f>
        <v>0</v>
      </c>
      <c r="R368" s="40">
        <f>'Raw (R$)'!R368/'Raw (U$)'!$AC$1</f>
        <v>0</v>
      </c>
      <c r="S368" s="40">
        <f>'Raw (R$)'!S368/'Raw (U$)'!$AC$1</f>
        <v>0</v>
      </c>
      <c r="T368" s="40">
        <f>'Raw (R$)'!T368/'Raw (U$)'!$AC$1</f>
        <v>0</v>
      </c>
      <c r="U368" s="40">
        <f>'Raw (R$)'!U368/'Raw (U$)'!$AC$1</f>
        <v>0</v>
      </c>
      <c r="V368" s="40">
        <f>'Raw (R$)'!V368/'Raw (U$)'!$AC$1</f>
        <v>0</v>
      </c>
      <c r="W368" s="40">
        <f>'Raw (R$)'!W368/'Raw (U$)'!$AC$1</f>
        <v>0</v>
      </c>
      <c r="X368" s="40">
        <f>'Raw (R$)'!X368/'Raw (U$)'!$AC$1</f>
        <v>857.66871165644181</v>
      </c>
      <c r="Y368" s="40">
        <f>'Raw (R$)'!Y368/'Raw (U$)'!$AC$1</f>
        <v>0</v>
      </c>
      <c r="Z368" s="40">
        <f>'Raw (R$)'!Z368/'Raw (U$)'!$AC$1</f>
        <v>0</v>
      </c>
      <c r="AA368" s="40">
        <f>'Raw (R$)'!AA368/'Raw (U$)'!$AC$1</f>
        <v>10238.036809815952</v>
      </c>
      <c r="AB368" t="s">
        <v>81</v>
      </c>
    </row>
    <row r="369" spans="1:28" x14ac:dyDescent="0.2">
      <c r="A369" t="s">
        <v>81</v>
      </c>
      <c r="B369" t="s">
        <v>87</v>
      </c>
      <c r="C369">
        <v>10</v>
      </c>
      <c r="D369">
        <v>1</v>
      </c>
      <c r="E369" s="40">
        <f>'Raw (R$)'!E369/'Raw (U$)'!$AC$1</f>
        <v>588.95705521472394</v>
      </c>
      <c r="F369" s="60">
        <f>'Raw (R$)'!F369/'Raw (U$)'!$AC$1</f>
        <v>588.95705521472394</v>
      </c>
      <c r="G369" s="60">
        <f>'Raw (R$)'!G369/'Raw (U$)'!$AC$1</f>
        <v>0</v>
      </c>
      <c r="H369" s="40">
        <f>'Raw (R$)'!H369/'Raw (U$)'!$AC$1</f>
        <v>0</v>
      </c>
      <c r="I369" s="40">
        <f>'Raw (R$)'!I369/'Raw (U$)'!$AC$1</f>
        <v>0</v>
      </c>
      <c r="J369" s="40">
        <f>'Raw (R$)'!J369/'Raw (U$)'!$AC$1</f>
        <v>0</v>
      </c>
      <c r="K369" s="40">
        <f>'Raw (R$)'!K369/'Raw (U$)'!$AC$1</f>
        <v>0</v>
      </c>
      <c r="L369" s="40">
        <f>'Raw (R$)'!L369/'Raw (U$)'!$AC$1</f>
        <v>0</v>
      </c>
      <c r="M369" s="40">
        <f>'Raw (R$)'!M369/'Raw (U$)'!$AC$1</f>
        <v>0</v>
      </c>
      <c r="N369" s="40">
        <f>'Raw (R$)'!N369/'Raw (U$)'!$AC$1</f>
        <v>1766.8711656441719</v>
      </c>
      <c r="O369" s="40">
        <f>'Raw (R$)'!O369/'Raw (U$)'!$AC$1</f>
        <v>0</v>
      </c>
      <c r="P369" s="40">
        <f>'Raw (R$)'!P369/'Raw (U$)'!$AC$1</f>
        <v>0</v>
      </c>
      <c r="Q369" s="40">
        <f>'Raw (R$)'!Q369/'Raw (U$)'!$AC$1</f>
        <v>0</v>
      </c>
      <c r="R369" s="40">
        <f>'Raw (R$)'!R369/'Raw (U$)'!$AC$1</f>
        <v>0</v>
      </c>
      <c r="S369" s="40">
        <f>'Raw (R$)'!S369/'Raw (U$)'!$AC$1</f>
        <v>0</v>
      </c>
      <c r="T369" s="40">
        <f>'Raw (R$)'!T369/'Raw (U$)'!$AC$1</f>
        <v>0</v>
      </c>
      <c r="U369" s="40">
        <f>'Raw (R$)'!U369/'Raw (U$)'!$AC$1</f>
        <v>0</v>
      </c>
      <c r="V369" s="40">
        <f>'Raw (R$)'!V369/'Raw (U$)'!$AC$1</f>
        <v>1079.7546012269938</v>
      </c>
      <c r="W369" s="40">
        <f>'Raw (R$)'!W369/'Raw (U$)'!$AC$1</f>
        <v>0</v>
      </c>
      <c r="X369" s="40">
        <f>'Raw (R$)'!X369/'Raw (U$)'!$AC$1</f>
        <v>2282.2085889570553</v>
      </c>
      <c r="Y369" s="40">
        <f>'Raw (R$)'!Y369/'Raw (U$)'!$AC$1</f>
        <v>0</v>
      </c>
      <c r="Z369" s="40">
        <f>'Raw (R$)'!Z369/'Raw (U$)'!$AC$1</f>
        <v>0</v>
      </c>
      <c r="AA369" s="40">
        <f>'Raw (R$)'!AA369/'Raw (U$)'!$AC$1</f>
        <v>6306.748466257669</v>
      </c>
      <c r="AB369" t="s">
        <v>81</v>
      </c>
    </row>
    <row r="370" spans="1:28" x14ac:dyDescent="0.2">
      <c r="A370" t="s">
        <v>81</v>
      </c>
      <c r="B370" t="s">
        <v>87</v>
      </c>
      <c r="C370">
        <v>3</v>
      </c>
      <c r="D370">
        <v>1</v>
      </c>
      <c r="E370" s="40">
        <f>'Raw (R$)'!E370/'Raw (U$)'!$AC$1</f>
        <v>1785.2760736196319</v>
      </c>
      <c r="F370" s="60">
        <f>'Raw (R$)'!F370/'Raw (U$)'!$AC$1</f>
        <v>1472.39263803681</v>
      </c>
      <c r="G370" s="60">
        <f>'Raw (R$)'!G370/'Raw (U$)'!$AC$1</f>
        <v>312.88343558282213</v>
      </c>
      <c r="H370" s="40">
        <f>'Raw (R$)'!H370/'Raw (U$)'!$AC$1</f>
        <v>1901.8404907975462</v>
      </c>
      <c r="I370" s="40">
        <f>'Raw (R$)'!I370/'Raw (U$)'!$AC$1</f>
        <v>0</v>
      </c>
      <c r="J370" s="40">
        <f>'Raw (R$)'!J370/'Raw (U$)'!$AC$1</f>
        <v>0</v>
      </c>
      <c r="K370" s="40">
        <f>'Raw (R$)'!K370/'Raw (U$)'!$AC$1</f>
        <v>0</v>
      </c>
      <c r="L370" s="40">
        <f>'Raw (R$)'!L370/'Raw (U$)'!$AC$1</f>
        <v>0</v>
      </c>
      <c r="M370" s="40">
        <f>'Raw (R$)'!M370/'Raw (U$)'!$AC$1</f>
        <v>0</v>
      </c>
      <c r="N370" s="40">
        <f>'Raw (R$)'!N370/'Raw (U$)'!$AC$1</f>
        <v>5521.4723926380375</v>
      </c>
      <c r="O370" s="40">
        <f>'Raw (R$)'!O370/'Raw (U$)'!$AC$1</f>
        <v>0</v>
      </c>
      <c r="P370" s="40">
        <f>'Raw (R$)'!P370/'Raw (U$)'!$AC$1</f>
        <v>0</v>
      </c>
      <c r="Q370" s="40">
        <f>'Raw (R$)'!Q370/'Raw (U$)'!$AC$1</f>
        <v>0</v>
      </c>
      <c r="R370" s="40">
        <f>'Raw (R$)'!R370/'Raw (U$)'!$AC$1</f>
        <v>0</v>
      </c>
      <c r="S370" s="40">
        <f>'Raw (R$)'!S370/'Raw (U$)'!$AC$1</f>
        <v>0</v>
      </c>
      <c r="T370" s="40">
        <f>'Raw (R$)'!T370/'Raw (U$)'!$AC$1</f>
        <v>0</v>
      </c>
      <c r="U370" s="40">
        <f>'Raw (R$)'!U370/'Raw (U$)'!$AC$1</f>
        <v>0</v>
      </c>
      <c r="V370" s="40">
        <f>'Raw (R$)'!V370/'Raw (U$)'!$AC$1</f>
        <v>0</v>
      </c>
      <c r="W370" s="40">
        <f>'Raw (R$)'!W370/'Raw (U$)'!$AC$1</f>
        <v>0</v>
      </c>
      <c r="X370" s="40">
        <f>'Raw (R$)'!X370/'Raw (U$)'!$AC$1</f>
        <v>0</v>
      </c>
      <c r="Y370" s="40">
        <f>'Raw (R$)'!Y370/'Raw (U$)'!$AC$1</f>
        <v>0</v>
      </c>
      <c r="Z370" s="40">
        <f>'Raw (R$)'!Z370/'Raw (U$)'!$AC$1</f>
        <v>0</v>
      </c>
      <c r="AA370" s="40">
        <f>'Raw (R$)'!AA370/'Raw (U$)'!$AC$1</f>
        <v>10993.865030674848</v>
      </c>
      <c r="AB370" t="s">
        <v>81</v>
      </c>
    </row>
    <row r="371" spans="1:28" x14ac:dyDescent="0.2">
      <c r="A371" t="s">
        <v>81</v>
      </c>
      <c r="B371" t="s">
        <v>88</v>
      </c>
      <c r="C371">
        <v>6</v>
      </c>
      <c r="D371">
        <v>1</v>
      </c>
      <c r="E371" s="40">
        <f>'Raw (R$)'!E371/'Raw (U$)'!$AC$1</f>
        <v>2337.4233128834358</v>
      </c>
      <c r="F371" s="60">
        <f>'Raw (R$)'!F371/'Raw (U$)'!$AC$1</f>
        <v>1398.7730061349694</v>
      </c>
      <c r="G371" s="60">
        <f>'Raw (R$)'!G371/'Raw (U$)'!$AC$1</f>
        <v>938.65030674846628</v>
      </c>
      <c r="H371" s="40">
        <f>'Raw (R$)'!H371/'Raw (U$)'!$AC$1</f>
        <v>644.17177914110437</v>
      </c>
      <c r="I371" s="40">
        <f>'Raw (R$)'!I371/'Raw (U$)'!$AC$1</f>
        <v>0</v>
      </c>
      <c r="J371" s="40">
        <f>'Raw (R$)'!J371/'Raw (U$)'!$AC$1</f>
        <v>0</v>
      </c>
      <c r="K371" s="40">
        <f>'Raw (R$)'!K371/'Raw (U$)'!$AC$1</f>
        <v>0</v>
      </c>
      <c r="L371" s="40">
        <f>'Raw (R$)'!L371/'Raw (U$)'!$AC$1</f>
        <v>0</v>
      </c>
      <c r="M371" s="40">
        <f>'Raw (R$)'!M371/'Raw (U$)'!$AC$1</f>
        <v>0</v>
      </c>
      <c r="N371" s="40">
        <f>'Raw (R$)'!N371/'Raw (U$)'!$AC$1</f>
        <v>4472.3926380368102</v>
      </c>
      <c r="O371" s="40">
        <f>'Raw (R$)'!O371/'Raw (U$)'!$AC$1</f>
        <v>0</v>
      </c>
      <c r="P371" s="40">
        <f>'Raw (R$)'!P371/'Raw (U$)'!$AC$1</f>
        <v>0</v>
      </c>
      <c r="Q371" s="40">
        <f>'Raw (R$)'!Q371/'Raw (U$)'!$AC$1</f>
        <v>0</v>
      </c>
      <c r="R371" s="40">
        <f>'Raw (R$)'!R371/'Raw (U$)'!$AC$1</f>
        <v>0</v>
      </c>
      <c r="S371" s="40">
        <f>'Raw (R$)'!S371/'Raw (U$)'!$AC$1</f>
        <v>0</v>
      </c>
      <c r="T371" s="40">
        <f>'Raw (R$)'!T371/'Raw (U$)'!$AC$1</f>
        <v>0</v>
      </c>
      <c r="U371" s="40">
        <f>'Raw (R$)'!U371/'Raw (U$)'!$AC$1</f>
        <v>0</v>
      </c>
      <c r="V371" s="40">
        <f>'Raw (R$)'!V371/'Raw (U$)'!$AC$1</f>
        <v>0</v>
      </c>
      <c r="W371" s="40">
        <f>'Raw (R$)'!W371/'Raw (U$)'!$AC$1</f>
        <v>0</v>
      </c>
      <c r="X371" s="40">
        <f>'Raw (R$)'!X371/'Raw (U$)'!$AC$1</f>
        <v>1107.9754601226994</v>
      </c>
      <c r="Y371" s="40">
        <f>'Raw (R$)'!Y371/'Raw (U$)'!$AC$1</f>
        <v>0</v>
      </c>
      <c r="Z371" s="40">
        <f>'Raw (R$)'!Z371/'Raw (U$)'!$AC$1</f>
        <v>0</v>
      </c>
      <c r="AA371" s="40">
        <f>'Raw (R$)'!AA371/'Raw (U$)'!$AC$1</f>
        <v>10899.386503067486</v>
      </c>
      <c r="AB371" t="s">
        <v>81</v>
      </c>
    </row>
    <row r="372" spans="1:28" x14ac:dyDescent="0.2">
      <c r="A372" t="s">
        <v>81</v>
      </c>
      <c r="B372" t="s">
        <v>88</v>
      </c>
      <c r="C372">
        <v>7</v>
      </c>
      <c r="D372">
        <v>1</v>
      </c>
      <c r="E372" s="40">
        <f>'Raw (R$)'!E372/'Raw (U$)'!$AC$1</f>
        <v>736.19631901840501</v>
      </c>
      <c r="F372" s="60">
        <f>'Raw (R$)'!F372/'Raw (U$)'!$AC$1</f>
        <v>0</v>
      </c>
      <c r="G372" s="60">
        <f>'Raw (R$)'!G372/'Raw (U$)'!$AC$1</f>
        <v>736.19631901840501</v>
      </c>
      <c r="H372" s="40">
        <f>'Raw (R$)'!H372/'Raw (U$)'!$AC$1</f>
        <v>4601.2269938650306</v>
      </c>
      <c r="I372" s="40">
        <f>'Raw (R$)'!I372/'Raw (U$)'!$AC$1</f>
        <v>1840.4907975460123</v>
      </c>
      <c r="J372" s="40">
        <f>'Raw (R$)'!J372/'Raw (U$)'!$AC$1</f>
        <v>0</v>
      </c>
      <c r="K372" s="40">
        <f>'Raw (R$)'!K372/'Raw (U$)'!$AC$1</f>
        <v>0</v>
      </c>
      <c r="L372" s="40">
        <f>'Raw (R$)'!L372/'Raw (U$)'!$AC$1</f>
        <v>0</v>
      </c>
      <c r="M372" s="40">
        <f>'Raw (R$)'!M372/'Raw (U$)'!$AC$1</f>
        <v>0</v>
      </c>
      <c r="N372" s="40">
        <f>'Raw (R$)'!N372/'Raw (U$)'!$AC$1</f>
        <v>2147.2392638036813</v>
      </c>
      <c r="O372" s="40">
        <f>'Raw (R$)'!O372/'Raw (U$)'!$AC$1</f>
        <v>0</v>
      </c>
      <c r="P372" s="40">
        <f>'Raw (R$)'!P372/'Raw (U$)'!$AC$1</f>
        <v>0</v>
      </c>
      <c r="Q372" s="40">
        <f>'Raw (R$)'!Q372/'Raw (U$)'!$AC$1</f>
        <v>0</v>
      </c>
      <c r="R372" s="40">
        <f>'Raw (R$)'!R372/'Raw (U$)'!$AC$1</f>
        <v>0</v>
      </c>
      <c r="S372" s="40">
        <f>'Raw (R$)'!S372/'Raw (U$)'!$AC$1</f>
        <v>0</v>
      </c>
      <c r="T372" s="40">
        <f>'Raw (R$)'!T372/'Raw (U$)'!$AC$1</f>
        <v>0</v>
      </c>
      <c r="U372" s="40">
        <f>'Raw (R$)'!U372/'Raw (U$)'!$AC$1</f>
        <v>0</v>
      </c>
      <c r="V372" s="40">
        <f>'Raw (R$)'!V372/'Raw (U$)'!$AC$1</f>
        <v>0</v>
      </c>
      <c r="W372" s="40">
        <f>'Raw (R$)'!W372/'Raw (U$)'!$AC$1</f>
        <v>0</v>
      </c>
      <c r="X372" s="40">
        <f>'Raw (R$)'!X372/'Raw (U$)'!$AC$1</f>
        <v>1707.9754601226996</v>
      </c>
      <c r="Y372" s="40">
        <f>'Raw (R$)'!Y372/'Raw (U$)'!$AC$1</f>
        <v>0</v>
      </c>
      <c r="Z372" s="40">
        <f>'Raw (R$)'!Z372/'Raw (U$)'!$AC$1</f>
        <v>0</v>
      </c>
      <c r="AA372" s="40">
        <f>'Raw (R$)'!AA372/'Raw (U$)'!$AC$1</f>
        <v>11769.325153374233</v>
      </c>
      <c r="AB372" t="s">
        <v>81</v>
      </c>
    </row>
    <row r="373" spans="1:28" x14ac:dyDescent="0.2">
      <c r="A373" t="s">
        <v>81</v>
      </c>
      <c r="B373" t="s">
        <v>88</v>
      </c>
      <c r="C373">
        <v>2</v>
      </c>
      <c r="D373">
        <v>1</v>
      </c>
      <c r="E373" s="40">
        <f>'Raw (R$)'!E373/'Raw (U$)'!$AC$1</f>
        <v>1546.0122699386504</v>
      </c>
      <c r="F373" s="60">
        <f>'Raw (R$)'!F373/'Raw (U$)'!$AC$1</f>
        <v>0</v>
      </c>
      <c r="G373" s="60">
        <f>'Raw (R$)'!G373/'Raw (U$)'!$AC$1</f>
        <v>1546.0122699386504</v>
      </c>
      <c r="H373" s="40">
        <f>'Raw (R$)'!H373/'Raw (U$)'!$AC$1</f>
        <v>0</v>
      </c>
      <c r="I373" s="40">
        <f>'Raw (R$)'!I373/'Raw (U$)'!$AC$1</f>
        <v>2822.0858895705524</v>
      </c>
      <c r="J373" s="40">
        <f>'Raw (R$)'!J373/'Raw (U$)'!$AC$1</f>
        <v>0</v>
      </c>
      <c r="K373" s="40">
        <f>'Raw (R$)'!K373/'Raw (U$)'!$AC$1</f>
        <v>0</v>
      </c>
      <c r="L373" s="40">
        <f>'Raw (R$)'!L373/'Raw (U$)'!$AC$1</f>
        <v>0</v>
      </c>
      <c r="M373" s="40">
        <f>'Raw (R$)'!M373/'Raw (U$)'!$AC$1</f>
        <v>0</v>
      </c>
      <c r="N373" s="40">
        <f>'Raw (R$)'!N373/'Raw (U$)'!$AC$1</f>
        <v>2147.2392638036813</v>
      </c>
      <c r="O373" s="40">
        <f>'Raw (R$)'!O373/'Raw (U$)'!$AC$1</f>
        <v>0</v>
      </c>
      <c r="P373" s="40">
        <f>'Raw (R$)'!P373/'Raw (U$)'!$AC$1</f>
        <v>0</v>
      </c>
      <c r="Q373" s="40">
        <f>'Raw (R$)'!Q373/'Raw (U$)'!$AC$1</f>
        <v>0</v>
      </c>
      <c r="R373" s="40">
        <f>'Raw (R$)'!R373/'Raw (U$)'!$AC$1</f>
        <v>0</v>
      </c>
      <c r="S373" s="40">
        <f>'Raw (R$)'!S373/'Raw (U$)'!$AC$1</f>
        <v>0</v>
      </c>
      <c r="T373" s="40">
        <f>'Raw (R$)'!T373/'Raw (U$)'!$AC$1</f>
        <v>0</v>
      </c>
      <c r="U373" s="40">
        <f>'Raw (R$)'!U373/'Raw (U$)'!$AC$1</f>
        <v>0</v>
      </c>
      <c r="V373" s="40">
        <f>'Raw (R$)'!V373/'Raw (U$)'!$AC$1</f>
        <v>0</v>
      </c>
      <c r="W373" s="40">
        <f>'Raw (R$)'!W373/'Raw (U$)'!$AC$1</f>
        <v>0</v>
      </c>
      <c r="X373" s="40">
        <f>'Raw (R$)'!X373/'Raw (U$)'!$AC$1</f>
        <v>975.4601226993866</v>
      </c>
      <c r="Y373" s="40">
        <f>'Raw (R$)'!Y373/'Raw (U$)'!$AC$1</f>
        <v>0</v>
      </c>
      <c r="Z373" s="40">
        <f>'Raw (R$)'!Z373/'Raw (U$)'!$AC$1</f>
        <v>0</v>
      </c>
      <c r="AA373" s="40">
        <f>'Raw (R$)'!AA373/'Raw (U$)'!$AC$1</f>
        <v>9036.8098159509209</v>
      </c>
      <c r="AB373" t="s">
        <v>81</v>
      </c>
    </row>
    <row r="374" spans="1:28" x14ac:dyDescent="0.2">
      <c r="A374" t="s">
        <v>81</v>
      </c>
      <c r="B374" t="s">
        <v>88</v>
      </c>
      <c r="C374">
        <v>5</v>
      </c>
      <c r="D374">
        <v>1</v>
      </c>
      <c r="E374" s="40">
        <f>'Raw (R$)'!E374/'Raw (U$)'!$AC$1</f>
        <v>0</v>
      </c>
      <c r="F374" s="60">
        <f>'Raw (R$)'!F374/'Raw (U$)'!$AC$1</f>
        <v>0</v>
      </c>
      <c r="G374" s="60">
        <f>'Raw (R$)'!G374/'Raw (U$)'!$AC$1</f>
        <v>0</v>
      </c>
      <c r="H374" s="40">
        <f>'Raw (R$)'!H374/'Raw (U$)'!$AC$1</f>
        <v>1779.1411042944787</v>
      </c>
      <c r="I374" s="40">
        <f>'Raw (R$)'!I374/'Raw (U$)'!$AC$1</f>
        <v>0</v>
      </c>
      <c r="J374" s="40">
        <f>'Raw (R$)'!J374/'Raw (U$)'!$AC$1</f>
        <v>0</v>
      </c>
      <c r="K374" s="40">
        <f>'Raw (R$)'!K374/'Raw (U$)'!$AC$1</f>
        <v>0</v>
      </c>
      <c r="L374" s="40">
        <f>'Raw (R$)'!L374/'Raw (U$)'!$AC$1</f>
        <v>0</v>
      </c>
      <c r="M374" s="40">
        <f>'Raw (R$)'!M374/'Raw (U$)'!$AC$1</f>
        <v>0</v>
      </c>
      <c r="N374" s="40">
        <f>'Raw (R$)'!N374/'Raw (U$)'!$AC$1</f>
        <v>4294.4785276073626</v>
      </c>
      <c r="O374" s="40">
        <f>'Raw (R$)'!O374/'Raw (U$)'!$AC$1</f>
        <v>0</v>
      </c>
      <c r="P374" s="40">
        <f>'Raw (R$)'!P374/'Raw (U$)'!$AC$1</f>
        <v>0</v>
      </c>
      <c r="Q374" s="40">
        <f>'Raw (R$)'!Q374/'Raw (U$)'!$AC$1</f>
        <v>0</v>
      </c>
      <c r="R374" s="40">
        <f>'Raw (R$)'!R374/'Raw (U$)'!$AC$1</f>
        <v>0</v>
      </c>
      <c r="S374" s="40">
        <f>'Raw (R$)'!S374/'Raw (U$)'!$AC$1</f>
        <v>0</v>
      </c>
      <c r="T374" s="40">
        <f>'Raw (R$)'!T374/'Raw (U$)'!$AC$1</f>
        <v>0</v>
      </c>
      <c r="U374" s="40">
        <f>'Raw (R$)'!U374/'Raw (U$)'!$AC$1</f>
        <v>0</v>
      </c>
      <c r="V374" s="40">
        <f>'Raw (R$)'!V374/'Raw (U$)'!$AC$1</f>
        <v>0</v>
      </c>
      <c r="W374" s="40">
        <f>'Raw (R$)'!W374/'Raw (U$)'!$AC$1</f>
        <v>0</v>
      </c>
      <c r="X374" s="40">
        <f>'Raw (R$)'!X374/'Raw (U$)'!$AC$1</f>
        <v>541.10429447852766</v>
      </c>
      <c r="Y374" s="40">
        <f>'Raw (R$)'!Y374/'Raw (U$)'!$AC$1</f>
        <v>0</v>
      </c>
      <c r="Z374" s="40">
        <f>'Raw (R$)'!Z374/'Raw (U$)'!$AC$1</f>
        <v>0</v>
      </c>
      <c r="AA374" s="40">
        <f>'Raw (R$)'!AA374/'Raw (U$)'!$AC$1</f>
        <v>6614.7239263803685</v>
      </c>
      <c r="AB374" t="s">
        <v>81</v>
      </c>
    </row>
    <row r="375" spans="1:28" x14ac:dyDescent="0.2">
      <c r="A375" t="s">
        <v>81</v>
      </c>
      <c r="B375" t="s">
        <v>89</v>
      </c>
      <c r="C375">
        <v>6</v>
      </c>
      <c r="D375">
        <v>1</v>
      </c>
      <c r="E375" s="40">
        <f>'Raw (R$)'!E375/'Raw (U$)'!$AC$1</f>
        <v>103.06748466257669</v>
      </c>
      <c r="F375" s="60">
        <f>'Raw (R$)'!F375/'Raw (U$)'!$AC$1</f>
        <v>103.06748466257669</v>
      </c>
      <c r="G375" s="60">
        <f>'Raw (R$)'!G375/'Raw (U$)'!$AC$1</f>
        <v>0</v>
      </c>
      <c r="H375" s="40">
        <f>'Raw (R$)'!H375/'Raw (U$)'!$AC$1</f>
        <v>1030.674846625767</v>
      </c>
      <c r="I375" s="40">
        <f>'Raw (R$)'!I375/'Raw (U$)'!$AC$1</f>
        <v>0</v>
      </c>
      <c r="J375" s="40">
        <f>'Raw (R$)'!J375/'Raw (U$)'!$AC$1</f>
        <v>0</v>
      </c>
      <c r="K375" s="40">
        <f>'Raw (R$)'!K375/'Raw (U$)'!$AC$1</f>
        <v>0</v>
      </c>
      <c r="L375" s="40">
        <f>'Raw (R$)'!L375/'Raw (U$)'!$AC$1</f>
        <v>0</v>
      </c>
      <c r="M375" s="40">
        <f>'Raw (R$)'!M375/'Raw (U$)'!$AC$1</f>
        <v>0</v>
      </c>
      <c r="N375" s="40">
        <f>'Raw (R$)'!N375/'Raw (U$)'!$AC$1</f>
        <v>11349.693251533743</v>
      </c>
      <c r="O375" s="40">
        <f>'Raw (R$)'!O375/'Raw (U$)'!$AC$1</f>
        <v>0</v>
      </c>
      <c r="P375" s="40">
        <f>'Raw (R$)'!P375/'Raw (U$)'!$AC$1</f>
        <v>0</v>
      </c>
      <c r="Q375" s="40">
        <f>'Raw (R$)'!Q375/'Raw (U$)'!$AC$1</f>
        <v>0</v>
      </c>
      <c r="R375" s="40">
        <f>'Raw (R$)'!R375/'Raw (U$)'!$AC$1</f>
        <v>0</v>
      </c>
      <c r="S375" s="40">
        <f>'Raw (R$)'!S375/'Raw (U$)'!$AC$1</f>
        <v>0</v>
      </c>
      <c r="T375" s="40">
        <f>'Raw (R$)'!T375/'Raw (U$)'!$AC$1</f>
        <v>0</v>
      </c>
      <c r="U375" s="40">
        <f>'Raw (R$)'!U375/'Raw (U$)'!$AC$1</f>
        <v>0</v>
      </c>
      <c r="V375" s="40">
        <f>'Raw (R$)'!V375/'Raw (U$)'!$AC$1</f>
        <v>0</v>
      </c>
      <c r="W375" s="40">
        <f>'Raw (R$)'!W375/'Raw (U$)'!$AC$1</f>
        <v>0</v>
      </c>
      <c r="X375" s="40">
        <f>'Raw (R$)'!X375/'Raw (U$)'!$AC$1</f>
        <v>802.45398773006139</v>
      </c>
      <c r="Y375" s="40">
        <f>'Raw (R$)'!Y375/'Raw (U$)'!$AC$1</f>
        <v>0</v>
      </c>
      <c r="Z375" s="40">
        <f>'Raw (R$)'!Z375/'Raw (U$)'!$AC$1</f>
        <v>0</v>
      </c>
      <c r="AA375" s="40">
        <f>'Raw (R$)'!AA375/'Raw (U$)'!$AC$1</f>
        <v>13388.957055214725</v>
      </c>
      <c r="AB375" t="s">
        <v>81</v>
      </c>
    </row>
    <row r="376" spans="1:28" x14ac:dyDescent="0.2">
      <c r="A376" t="s">
        <v>81</v>
      </c>
      <c r="B376" t="s">
        <v>89</v>
      </c>
      <c r="C376">
        <v>8</v>
      </c>
      <c r="D376">
        <v>1</v>
      </c>
      <c r="E376" s="40">
        <f>'Raw (R$)'!E376/'Raw (U$)'!$AC$1</f>
        <v>441.71779141104298</v>
      </c>
      <c r="F376" s="60">
        <f>'Raw (R$)'!F376/'Raw (U$)'!$AC$1</f>
        <v>441.71779141104298</v>
      </c>
      <c r="G376" s="60">
        <f>'Raw (R$)'!G376/'Raw (U$)'!$AC$1</f>
        <v>0</v>
      </c>
      <c r="H376" s="40">
        <f>'Raw (R$)'!H376/'Raw (U$)'!$AC$1</f>
        <v>0</v>
      </c>
      <c r="I376" s="40">
        <f>'Raw (R$)'!I376/'Raw (U$)'!$AC$1</f>
        <v>0</v>
      </c>
      <c r="J376" s="40">
        <f>'Raw (R$)'!J376/'Raw (U$)'!$AC$1</f>
        <v>0</v>
      </c>
      <c r="K376" s="40">
        <f>'Raw (R$)'!K376/'Raw (U$)'!$AC$1</f>
        <v>0</v>
      </c>
      <c r="L376" s="40">
        <f>'Raw (R$)'!L376/'Raw (U$)'!$AC$1</f>
        <v>0</v>
      </c>
      <c r="M376" s="40">
        <f>'Raw (R$)'!M376/'Raw (U$)'!$AC$1</f>
        <v>0</v>
      </c>
      <c r="N376" s="40">
        <f>'Raw (R$)'!N376/'Raw (U$)'!$AC$1</f>
        <v>0</v>
      </c>
      <c r="O376" s="40">
        <f>'Raw (R$)'!O376/'Raw (U$)'!$AC$1</f>
        <v>0</v>
      </c>
      <c r="P376" s="40">
        <f>'Raw (R$)'!P376/'Raw (U$)'!$AC$1</f>
        <v>0</v>
      </c>
      <c r="Q376" s="40">
        <f>'Raw (R$)'!Q376/'Raw (U$)'!$AC$1</f>
        <v>0</v>
      </c>
      <c r="R376" s="40">
        <f>'Raw (R$)'!R376/'Raw (U$)'!$AC$1</f>
        <v>0</v>
      </c>
      <c r="S376" s="40">
        <f>'Raw (R$)'!S376/'Raw (U$)'!$AC$1</f>
        <v>0</v>
      </c>
      <c r="T376" s="40">
        <f>'Raw (R$)'!T376/'Raw (U$)'!$AC$1</f>
        <v>0</v>
      </c>
      <c r="U376" s="40">
        <f>'Raw (R$)'!U376/'Raw (U$)'!$AC$1</f>
        <v>0</v>
      </c>
      <c r="V376" s="40">
        <f>'Raw (R$)'!V376/'Raw (U$)'!$AC$1</f>
        <v>0</v>
      </c>
      <c r="W376" s="40">
        <f>'Raw (R$)'!W376/'Raw (U$)'!$AC$1</f>
        <v>368.0981595092025</v>
      </c>
      <c r="X376" s="40">
        <f>'Raw (R$)'!X376/'Raw (U$)'!$AC$1</f>
        <v>430.67484662576692</v>
      </c>
      <c r="Y376" s="40">
        <f>'Raw (R$)'!Y376/'Raw (U$)'!$AC$1</f>
        <v>3509.2024539877302</v>
      </c>
      <c r="Z376" s="40">
        <f>'Raw (R$)'!Z376/'Raw (U$)'!$AC$1</f>
        <v>0</v>
      </c>
      <c r="AA376" s="40">
        <f>'Raw (R$)'!AA376/'Raw (U$)'!$AC$1</f>
        <v>5191.4110429447855</v>
      </c>
      <c r="AB376" t="s">
        <v>81</v>
      </c>
    </row>
    <row r="377" spans="1:28" x14ac:dyDescent="0.2">
      <c r="A377" t="s">
        <v>81</v>
      </c>
      <c r="B377" t="s">
        <v>89</v>
      </c>
      <c r="C377">
        <v>6</v>
      </c>
      <c r="D377">
        <v>1</v>
      </c>
      <c r="E377" s="40">
        <f>'Raw (R$)'!E377/'Raw (U$)'!$AC$1</f>
        <v>844.78527607361968</v>
      </c>
      <c r="F377" s="60">
        <f>'Raw (R$)'!F377/'Raw (U$)'!$AC$1</f>
        <v>0</v>
      </c>
      <c r="G377" s="60">
        <f>'Raw (R$)'!G377/'Raw (U$)'!$AC$1</f>
        <v>844.78527607361968</v>
      </c>
      <c r="H377" s="40">
        <f>'Raw (R$)'!H377/'Raw (U$)'!$AC$1</f>
        <v>291.41104294478532</v>
      </c>
      <c r="I377" s="40">
        <f>'Raw (R$)'!I377/'Raw (U$)'!$AC$1</f>
        <v>0</v>
      </c>
      <c r="J377" s="40">
        <f>'Raw (R$)'!J377/'Raw (U$)'!$AC$1</f>
        <v>0</v>
      </c>
      <c r="K377" s="40">
        <f>'Raw (R$)'!K377/'Raw (U$)'!$AC$1</f>
        <v>0</v>
      </c>
      <c r="L377" s="40">
        <f>'Raw (R$)'!L377/'Raw (U$)'!$AC$1</f>
        <v>0</v>
      </c>
      <c r="M377" s="40">
        <f>'Raw (R$)'!M377/'Raw (U$)'!$AC$1</f>
        <v>0</v>
      </c>
      <c r="N377" s="40">
        <f>'Raw (R$)'!N377/'Raw (U$)'!$AC$1</f>
        <v>8282.2085889570553</v>
      </c>
      <c r="O377" s="40">
        <f>'Raw (R$)'!O377/'Raw (U$)'!$AC$1</f>
        <v>0</v>
      </c>
      <c r="P377" s="40">
        <f>'Raw (R$)'!P377/'Raw (U$)'!$AC$1</f>
        <v>0</v>
      </c>
      <c r="Q377" s="40">
        <f>'Raw (R$)'!Q377/'Raw (U$)'!$AC$1</f>
        <v>0</v>
      </c>
      <c r="R377" s="40">
        <f>'Raw (R$)'!R377/'Raw (U$)'!$AC$1</f>
        <v>0</v>
      </c>
      <c r="S377" s="40">
        <f>'Raw (R$)'!S377/'Raw (U$)'!$AC$1</f>
        <v>0</v>
      </c>
      <c r="T377" s="40">
        <f>'Raw (R$)'!T377/'Raw (U$)'!$AC$1</f>
        <v>0</v>
      </c>
      <c r="U377" s="40">
        <f>'Raw (R$)'!U377/'Raw (U$)'!$AC$1</f>
        <v>0</v>
      </c>
      <c r="V377" s="40">
        <f>'Raw (R$)'!V377/'Raw (U$)'!$AC$1</f>
        <v>0</v>
      </c>
      <c r="W377" s="40">
        <f>'Raw (R$)'!W377/'Raw (U$)'!$AC$1</f>
        <v>0</v>
      </c>
      <c r="X377" s="40">
        <f>'Raw (R$)'!X377/'Raw (U$)'!$AC$1</f>
        <v>684.6625766871166</v>
      </c>
      <c r="Y377" s="40">
        <f>'Raw (R$)'!Y377/'Raw (U$)'!$AC$1</f>
        <v>0</v>
      </c>
      <c r="Z377" s="40">
        <f>'Raw (R$)'!Z377/'Raw (U$)'!$AC$1</f>
        <v>0</v>
      </c>
      <c r="AA377" s="40">
        <f>'Raw (R$)'!AA377/'Raw (U$)'!$AC$1</f>
        <v>10947.852760736198</v>
      </c>
      <c r="AB377" t="s">
        <v>81</v>
      </c>
    </row>
    <row r="378" spans="1:28" x14ac:dyDescent="0.2">
      <c r="A378" t="s">
        <v>81</v>
      </c>
      <c r="B378" t="s">
        <v>90</v>
      </c>
      <c r="C378">
        <v>9</v>
      </c>
      <c r="D378">
        <v>1</v>
      </c>
      <c r="E378" s="40">
        <f>'Raw (R$)'!E378/'Raw (U$)'!$AC$1</f>
        <v>0</v>
      </c>
      <c r="F378" s="60">
        <f>'Raw (R$)'!F378/'Raw (U$)'!$AC$1</f>
        <v>0</v>
      </c>
      <c r="G378" s="60">
        <f>'Raw (R$)'!G378/'Raw (U$)'!$AC$1</f>
        <v>0</v>
      </c>
      <c r="H378" s="40">
        <f>'Raw (R$)'!H378/'Raw (U$)'!$AC$1</f>
        <v>0</v>
      </c>
      <c r="I378" s="40">
        <f>'Raw (R$)'!I378/'Raw (U$)'!$AC$1</f>
        <v>1840.4907975460123</v>
      </c>
      <c r="J378" s="40">
        <f>'Raw (R$)'!J378/'Raw (U$)'!$AC$1</f>
        <v>0</v>
      </c>
      <c r="K378" s="40">
        <f>'Raw (R$)'!K378/'Raw (U$)'!$AC$1</f>
        <v>0</v>
      </c>
      <c r="L378" s="40">
        <f>'Raw (R$)'!L378/'Raw (U$)'!$AC$1</f>
        <v>0</v>
      </c>
      <c r="M378" s="40">
        <f>'Raw (R$)'!M378/'Raw (U$)'!$AC$1</f>
        <v>0</v>
      </c>
      <c r="N378" s="40">
        <f>'Raw (R$)'!N378/'Raw (U$)'!$AC$1</f>
        <v>3865.030674846626</v>
      </c>
      <c r="O378" s="40">
        <f>'Raw (R$)'!O378/'Raw (U$)'!$AC$1</f>
        <v>0</v>
      </c>
      <c r="P378" s="40">
        <f>'Raw (R$)'!P378/'Raw (U$)'!$AC$1</f>
        <v>0</v>
      </c>
      <c r="Q378" s="40">
        <f>'Raw (R$)'!Q378/'Raw (U$)'!$AC$1</f>
        <v>0</v>
      </c>
      <c r="R378" s="40">
        <f>'Raw (R$)'!R378/'Raw (U$)'!$AC$1</f>
        <v>0</v>
      </c>
      <c r="S378" s="40">
        <f>'Raw (R$)'!S378/'Raw (U$)'!$AC$1</f>
        <v>0</v>
      </c>
      <c r="T378" s="40">
        <f>'Raw (R$)'!T378/'Raw (U$)'!$AC$1</f>
        <v>0</v>
      </c>
      <c r="U378" s="40">
        <f>'Raw (R$)'!U378/'Raw (U$)'!$AC$1</f>
        <v>0</v>
      </c>
      <c r="V378" s="40">
        <f>'Raw (R$)'!V378/'Raw (U$)'!$AC$1</f>
        <v>0</v>
      </c>
      <c r="W378" s="40">
        <f>'Raw (R$)'!W378/'Raw (U$)'!$AC$1</f>
        <v>0</v>
      </c>
      <c r="X378" s="40">
        <f>'Raw (R$)'!X378/'Raw (U$)'!$AC$1</f>
        <v>1726.3803680981596</v>
      </c>
      <c r="Y378" s="40">
        <f>'Raw (R$)'!Y378/'Raw (U$)'!$AC$1</f>
        <v>0</v>
      </c>
      <c r="Z378" s="40">
        <f>'Raw (R$)'!Z378/'Raw (U$)'!$AC$1</f>
        <v>0</v>
      </c>
      <c r="AA378" s="40">
        <f>'Raw (R$)'!AA378/'Raw (U$)'!$AC$1</f>
        <v>7431.9018404907983</v>
      </c>
      <c r="AB378" t="s">
        <v>81</v>
      </c>
    </row>
    <row r="379" spans="1:28" x14ac:dyDescent="0.2">
      <c r="A379" t="s">
        <v>81</v>
      </c>
      <c r="B379" t="s">
        <v>90</v>
      </c>
      <c r="C379">
        <v>1</v>
      </c>
      <c r="D379">
        <v>1</v>
      </c>
      <c r="E379" s="40">
        <f>'Raw (R$)'!E379/'Raw (U$)'!$AC$1</f>
        <v>1104.2944785276075</v>
      </c>
      <c r="F379" s="60">
        <f>'Raw (R$)'!F379/'Raw (U$)'!$AC$1</f>
        <v>552.14723926380373</v>
      </c>
      <c r="G379" s="60">
        <f>'Raw (R$)'!G379/'Raw (U$)'!$AC$1</f>
        <v>552.14723926380373</v>
      </c>
      <c r="H379" s="40">
        <f>'Raw (R$)'!H379/'Raw (U$)'!$AC$1</f>
        <v>736.19631901840501</v>
      </c>
      <c r="I379" s="40">
        <f>'Raw (R$)'!I379/'Raw (U$)'!$AC$1</f>
        <v>1840.4907975460123</v>
      </c>
      <c r="J379" s="40">
        <f>'Raw (R$)'!J379/'Raw (U$)'!$AC$1</f>
        <v>0</v>
      </c>
      <c r="K379" s="40">
        <f>'Raw (R$)'!K379/'Raw (U$)'!$AC$1</f>
        <v>0</v>
      </c>
      <c r="L379" s="40">
        <f>'Raw (R$)'!L379/'Raw (U$)'!$AC$1</f>
        <v>0</v>
      </c>
      <c r="M379" s="40">
        <f>'Raw (R$)'!M379/'Raw (U$)'!$AC$1</f>
        <v>0</v>
      </c>
      <c r="N379" s="40">
        <f>'Raw (R$)'!N379/'Raw (U$)'!$AC$1</f>
        <v>460.12269938650309</v>
      </c>
      <c r="O379" s="40">
        <f>'Raw (R$)'!O379/'Raw (U$)'!$AC$1</f>
        <v>0</v>
      </c>
      <c r="P379" s="40">
        <f>'Raw (R$)'!P379/'Raw (U$)'!$AC$1</f>
        <v>0</v>
      </c>
      <c r="Q379" s="40">
        <f>'Raw (R$)'!Q379/'Raw (U$)'!$AC$1</f>
        <v>0</v>
      </c>
      <c r="R379" s="40">
        <f>'Raw (R$)'!R379/'Raw (U$)'!$AC$1</f>
        <v>0</v>
      </c>
      <c r="S379" s="40">
        <f>'Raw (R$)'!S379/'Raw (U$)'!$AC$1</f>
        <v>0</v>
      </c>
      <c r="T379" s="40">
        <f>'Raw (R$)'!T379/'Raw (U$)'!$AC$1</f>
        <v>0</v>
      </c>
      <c r="U379" s="40">
        <f>'Raw (R$)'!U379/'Raw (U$)'!$AC$1</f>
        <v>0</v>
      </c>
      <c r="V379" s="40">
        <f>'Raw (R$)'!V379/'Raw (U$)'!$AC$1</f>
        <v>0</v>
      </c>
      <c r="W379" s="40">
        <f>'Raw (R$)'!W379/'Raw (U$)'!$AC$1</f>
        <v>0</v>
      </c>
      <c r="X379" s="40">
        <f>'Raw (R$)'!X379/'Raw (U$)'!$AC$1</f>
        <v>883.43558282208596</v>
      </c>
      <c r="Y379" s="40">
        <f>'Raw (R$)'!Y379/'Raw (U$)'!$AC$1</f>
        <v>3509.2024539877302</v>
      </c>
      <c r="Z379" s="40">
        <f>'Raw (R$)'!Z379/'Raw (U$)'!$AC$1</f>
        <v>0</v>
      </c>
      <c r="AA379" s="40">
        <f>'Raw (R$)'!AA379/'Raw (U$)'!$AC$1</f>
        <v>9638.0368098159524</v>
      </c>
      <c r="AB379" t="s">
        <v>81</v>
      </c>
    </row>
    <row r="380" spans="1:28" x14ac:dyDescent="0.2">
      <c r="A380" t="s">
        <v>81</v>
      </c>
      <c r="B380" t="s">
        <v>90</v>
      </c>
      <c r="C380">
        <v>7</v>
      </c>
      <c r="D380">
        <v>1</v>
      </c>
      <c r="E380" s="40">
        <f>'Raw (R$)'!E380/'Raw (U$)'!$AC$1</f>
        <v>423.31288343558288</v>
      </c>
      <c r="F380" s="60">
        <f>'Raw (R$)'!F380/'Raw (U$)'!$AC$1</f>
        <v>423.31288343558288</v>
      </c>
      <c r="G380" s="60">
        <f>'Raw (R$)'!G380/'Raw (U$)'!$AC$1</f>
        <v>0</v>
      </c>
      <c r="H380" s="40">
        <f>'Raw (R$)'!H380/'Raw (U$)'!$AC$1</f>
        <v>0</v>
      </c>
      <c r="I380" s="40">
        <f>'Raw (R$)'!I380/'Raw (U$)'!$AC$1</f>
        <v>0</v>
      </c>
      <c r="J380" s="40">
        <f>'Raw (R$)'!J380/'Raw (U$)'!$AC$1</f>
        <v>0</v>
      </c>
      <c r="K380" s="40">
        <f>'Raw (R$)'!K380/'Raw (U$)'!$AC$1</f>
        <v>0</v>
      </c>
      <c r="L380" s="40">
        <f>'Raw (R$)'!L380/'Raw (U$)'!$AC$1</f>
        <v>0</v>
      </c>
      <c r="M380" s="40">
        <f>'Raw (R$)'!M380/'Raw (U$)'!$AC$1</f>
        <v>0</v>
      </c>
      <c r="N380" s="40">
        <f>'Raw (R$)'!N380/'Raw (U$)'!$AC$1</f>
        <v>5153.3742331288349</v>
      </c>
      <c r="O380" s="40">
        <f>'Raw (R$)'!O380/'Raw (U$)'!$AC$1</f>
        <v>0</v>
      </c>
      <c r="P380" s="40">
        <f>'Raw (R$)'!P380/'Raw (U$)'!$AC$1</f>
        <v>0</v>
      </c>
      <c r="Q380" s="40">
        <f>'Raw (R$)'!Q380/'Raw (U$)'!$AC$1</f>
        <v>0</v>
      </c>
      <c r="R380" s="40">
        <f>'Raw (R$)'!R380/'Raw (U$)'!$AC$1</f>
        <v>0</v>
      </c>
      <c r="S380" s="40">
        <f>'Raw (R$)'!S380/'Raw (U$)'!$AC$1</f>
        <v>0</v>
      </c>
      <c r="T380" s="40">
        <f>'Raw (R$)'!T380/'Raw (U$)'!$AC$1</f>
        <v>0</v>
      </c>
      <c r="U380" s="40">
        <f>'Raw (R$)'!U380/'Raw (U$)'!$AC$1</f>
        <v>0</v>
      </c>
      <c r="V380" s="40">
        <f>'Raw (R$)'!V380/'Raw (U$)'!$AC$1</f>
        <v>0</v>
      </c>
      <c r="W380" s="40">
        <f>'Raw (R$)'!W380/'Raw (U$)'!$AC$1</f>
        <v>0</v>
      </c>
      <c r="X380" s="40">
        <f>'Raw (R$)'!X380/'Raw (U$)'!$AC$1</f>
        <v>1862.5766871165645</v>
      </c>
      <c r="Y380" s="40">
        <f>'Raw (R$)'!Y380/'Raw (U$)'!$AC$1</f>
        <v>0</v>
      </c>
      <c r="Z380" s="40">
        <f>'Raw (R$)'!Z380/'Raw (U$)'!$AC$1</f>
        <v>3239.2638036809817</v>
      </c>
      <c r="AA380" s="40">
        <f>'Raw (R$)'!AA380/'Raw (U$)'!$AC$1</f>
        <v>11101.840490797547</v>
      </c>
      <c r="AB380" t="s">
        <v>81</v>
      </c>
    </row>
    <row r="381" spans="1:28" x14ac:dyDescent="0.2">
      <c r="A381" t="s">
        <v>81</v>
      </c>
      <c r="B381" t="s">
        <v>90</v>
      </c>
      <c r="C381">
        <v>4</v>
      </c>
      <c r="D381">
        <v>1</v>
      </c>
      <c r="E381" s="40">
        <f>'Raw (R$)'!E381/'Raw (U$)'!$AC$1</f>
        <v>588.95705521472394</v>
      </c>
      <c r="F381" s="60">
        <f>'Raw (R$)'!F381/'Raw (U$)'!$AC$1</f>
        <v>588.95705521472394</v>
      </c>
      <c r="G381" s="60">
        <f>'Raw (R$)'!G381/'Raw (U$)'!$AC$1</f>
        <v>0</v>
      </c>
      <c r="H381" s="40">
        <f>'Raw (R$)'!H381/'Raw (U$)'!$AC$1</f>
        <v>0</v>
      </c>
      <c r="I381" s="40">
        <f>'Raw (R$)'!I381/'Raw (U$)'!$AC$1</f>
        <v>306.74846625766872</v>
      </c>
      <c r="J381" s="40">
        <f>'Raw (R$)'!J381/'Raw (U$)'!$AC$1</f>
        <v>0</v>
      </c>
      <c r="K381" s="40">
        <f>'Raw (R$)'!K381/'Raw (U$)'!$AC$1</f>
        <v>0</v>
      </c>
      <c r="L381" s="40">
        <f>'Raw (R$)'!L381/'Raw (U$)'!$AC$1</f>
        <v>0</v>
      </c>
      <c r="M381" s="40">
        <f>'Raw (R$)'!M381/'Raw (U$)'!$AC$1</f>
        <v>0</v>
      </c>
      <c r="N381" s="40">
        <f>'Raw (R$)'!N381/'Raw (U$)'!$AC$1</f>
        <v>0</v>
      </c>
      <c r="O381" s="40">
        <f>'Raw (R$)'!O381/'Raw (U$)'!$AC$1</f>
        <v>0</v>
      </c>
      <c r="P381" s="40">
        <f>'Raw (R$)'!P381/'Raw (U$)'!$AC$1</f>
        <v>0</v>
      </c>
      <c r="Q381" s="40">
        <f>'Raw (R$)'!Q381/'Raw (U$)'!$AC$1</f>
        <v>0</v>
      </c>
      <c r="R381" s="40">
        <f>'Raw (R$)'!R381/'Raw (U$)'!$AC$1</f>
        <v>0</v>
      </c>
      <c r="S381" s="40">
        <f>'Raw (R$)'!S381/'Raw (U$)'!$AC$1</f>
        <v>0</v>
      </c>
      <c r="T381" s="40">
        <f>'Raw (R$)'!T381/'Raw (U$)'!$AC$1</f>
        <v>0</v>
      </c>
      <c r="U381" s="40">
        <f>'Raw (R$)'!U381/'Raw (U$)'!$AC$1</f>
        <v>0</v>
      </c>
      <c r="V381" s="40">
        <f>'Raw (R$)'!V381/'Raw (U$)'!$AC$1</f>
        <v>0</v>
      </c>
      <c r="W381" s="40">
        <f>'Raw (R$)'!W381/'Raw (U$)'!$AC$1</f>
        <v>0</v>
      </c>
      <c r="X381" s="40">
        <f>'Raw (R$)'!X381/'Raw (U$)'!$AC$1</f>
        <v>401.22699386503069</v>
      </c>
      <c r="Y381" s="40">
        <f>'Raw (R$)'!Y381/'Raw (U$)'!$AC$1</f>
        <v>0</v>
      </c>
      <c r="Z381" s="40">
        <f>'Raw (R$)'!Z381/'Raw (U$)'!$AC$1</f>
        <v>0</v>
      </c>
      <c r="AA381" s="40">
        <f>'Raw (R$)'!AA381/'Raw (U$)'!$AC$1</f>
        <v>1885.8895705521475</v>
      </c>
      <c r="AB381" t="s">
        <v>81</v>
      </c>
    </row>
    <row r="382" spans="1:28" x14ac:dyDescent="0.2">
      <c r="A382" t="s">
        <v>81</v>
      </c>
      <c r="B382" t="s">
        <v>91</v>
      </c>
      <c r="C382">
        <v>5</v>
      </c>
      <c r="D382">
        <v>1</v>
      </c>
      <c r="E382" s="40">
        <f>'Raw (R$)'!E382/'Raw (U$)'!$AC$1</f>
        <v>484.6625766871166</v>
      </c>
      <c r="F382" s="60">
        <f>'Raw (R$)'!F382/'Raw (U$)'!$AC$1</f>
        <v>239.26380368098162</v>
      </c>
      <c r="G382" s="60">
        <f>'Raw (R$)'!G382/'Raw (U$)'!$AC$1</f>
        <v>245.39877300613497</v>
      </c>
      <c r="H382" s="40">
        <f>'Raw (R$)'!H382/'Raw (U$)'!$AC$1</f>
        <v>460.12269938650309</v>
      </c>
      <c r="I382" s="40">
        <f>'Raw (R$)'!I382/'Raw (U$)'!$AC$1</f>
        <v>0</v>
      </c>
      <c r="J382" s="40">
        <f>'Raw (R$)'!J382/'Raw (U$)'!$AC$1</f>
        <v>0</v>
      </c>
      <c r="K382" s="40">
        <f>'Raw (R$)'!K382/'Raw (U$)'!$AC$1</f>
        <v>0</v>
      </c>
      <c r="L382" s="40">
        <f>'Raw (R$)'!L382/'Raw (U$)'!$AC$1</f>
        <v>0</v>
      </c>
      <c r="M382" s="40">
        <f>'Raw (R$)'!M382/'Raw (U$)'!$AC$1</f>
        <v>0</v>
      </c>
      <c r="N382" s="40">
        <f>'Raw (R$)'!N382/'Raw (U$)'!$AC$1</f>
        <v>2208.5889570552149</v>
      </c>
      <c r="O382" s="40">
        <f>'Raw (R$)'!O382/'Raw (U$)'!$AC$1</f>
        <v>0</v>
      </c>
      <c r="P382" s="40">
        <f>'Raw (R$)'!P382/'Raw (U$)'!$AC$1</f>
        <v>0</v>
      </c>
      <c r="Q382" s="40">
        <f>'Raw (R$)'!Q382/'Raw (U$)'!$AC$1</f>
        <v>0</v>
      </c>
      <c r="R382" s="40">
        <f>'Raw (R$)'!R382/'Raw (U$)'!$AC$1</f>
        <v>0</v>
      </c>
      <c r="S382" s="40">
        <f>'Raw (R$)'!S382/'Raw (U$)'!$AC$1</f>
        <v>0</v>
      </c>
      <c r="T382" s="40">
        <f>'Raw (R$)'!T382/'Raw (U$)'!$AC$1</f>
        <v>0</v>
      </c>
      <c r="U382" s="40">
        <f>'Raw (R$)'!U382/'Raw (U$)'!$AC$1</f>
        <v>0</v>
      </c>
      <c r="V382" s="40">
        <f>'Raw (R$)'!V382/'Raw (U$)'!$AC$1</f>
        <v>0</v>
      </c>
      <c r="W382" s="40">
        <f>'Raw (R$)'!W382/'Raw (U$)'!$AC$1</f>
        <v>0</v>
      </c>
      <c r="X382" s="40">
        <f>'Raw (R$)'!X382/'Raw (U$)'!$AC$1</f>
        <v>1866.2576687116566</v>
      </c>
      <c r="Y382" s="40">
        <f>'Raw (R$)'!Y382/'Raw (U$)'!$AC$1</f>
        <v>0</v>
      </c>
      <c r="Z382" s="40">
        <f>'Raw (R$)'!Z382/'Raw (U$)'!$AC$1</f>
        <v>0</v>
      </c>
      <c r="AA382" s="40">
        <f>'Raw (R$)'!AA382/'Raw (U$)'!$AC$1</f>
        <v>5504.2944785276077</v>
      </c>
      <c r="AB382" t="s">
        <v>81</v>
      </c>
    </row>
    <row r="383" spans="1:28" x14ac:dyDescent="0.2">
      <c r="A383" t="s">
        <v>81</v>
      </c>
      <c r="B383" t="s">
        <v>91</v>
      </c>
      <c r="C383">
        <v>6</v>
      </c>
      <c r="D383">
        <v>1</v>
      </c>
      <c r="E383" s="40">
        <f>'Raw (R$)'!E383/'Raw (U$)'!$AC$1</f>
        <v>1030.674846625767</v>
      </c>
      <c r="F383" s="60">
        <f>'Raw (R$)'!F383/'Raw (U$)'!$AC$1</f>
        <v>1030.674846625767</v>
      </c>
      <c r="G383" s="60">
        <f>'Raw (R$)'!G383/'Raw (U$)'!$AC$1</f>
        <v>0</v>
      </c>
      <c r="H383" s="40">
        <f>'Raw (R$)'!H383/'Raw (U$)'!$AC$1</f>
        <v>490.79754601226995</v>
      </c>
      <c r="I383" s="40">
        <f>'Raw (R$)'!I383/'Raw (U$)'!$AC$1</f>
        <v>0</v>
      </c>
      <c r="J383" s="40">
        <f>'Raw (R$)'!J383/'Raw (U$)'!$AC$1</f>
        <v>0</v>
      </c>
      <c r="K383" s="40">
        <f>'Raw (R$)'!K383/'Raw (U$)'!$AC$1</f>
        <v>0</v>
      </c>
      <c r="L383" s="40">
        <f>'Raw (R$)'!L383/'Raw (U$)'!$AC$1</f>
        <v>0</v>
      </c>
      <c r="M383" s="40">
        <f>'Raw (R$)'!M383/'Raw (U$)'!$AC$1</f>
        <v>0</v>
      </c>
      <c r="N383" s="40">
        <f>'Raw (R$)'!N383/'Raw (U$)'!$AC$1</f>
        <v>368.0981595092025</v>
      </c>
      <c r="O383" s="40">
        <f>'Raw (R$)'!O383/'Raw (U$)'!$AC$1</f>
        <v>0</v>
      </c>
      <c r="P383" s="40">
        <f>'Raw (R$)'!P383/'Raw (U$)'!$AC$1</f>
        <v>0</v>
      </c>
      <c r="Q383" s="40">
        <f>'Raw (R$)'!Q383/'Raw (U$)'!$AC$1</f>
        <v>0</v>
      </c>
      <c r="R383" s="40">
        <f>'Raw (R$)'!R383/'Raw (U$)'!$AC$1</f>
        <v>0</v>
      </c>
      <c r="S383" s="40">
        <f>'Raw (R$)'!S383/'Raw (U$)'!$AC$1</f>
        <v>0</v>
      </c>
      <c r="T383" s="40">
        <f>'Raw (R$)'!T383/'Raw (U$)'!$AC$1</f>
        <v>0</v>
      </c>
      <c r="U383" s="40">
        <f>'Raw (R$)'!U383/'Raw (U$)'!$AC$1</f>
        <v>0</v>
      </c>
      <c r="V383" s="40">
        <f>'Raw (R$)'!V383/'Raw (U$)'!$AC$1</f>
        <v>0</v>
      </c>
      <c r="W383" s="40">
        <f>'Raw (R$)'!W383/'Raw (U$)'!$AC$1</f>
        <v>0</v>
      </c>
      <c r="X383" s="40">
        <f>'Raw (R$)'!X383/'Raw (U$)'!$AC$1</f>
        <v>1914.110429447853</v>
      </c>
      <c r="Y383" s="40">
        <f>'Raw (R$)'!Y383/'Raw (U$)'!$AC$1</f>
        <v>0</v>
      </c>
      <c r="Z383" s="40">
        <f>'Raw (R$)'!Z383/'Raw (U$)'!$AC$1</f>
        <v>0</v>
      </c>
      <c r="AA383" s="40">
        <f>'Raw (R$)'!AA383/'Raw (U$)'!$AC$1</f>
        <v>4834.3558282208596</v>
      </c>
      <c r="AB383" t="s">
        <v>81</v>
      </c>
    </row>
    <row r="384" spans="1:28" x14ac:dyDescent="0.2">
      <c r="A384" t="s">
        <v>81</v>
      </c>
      <c r="B384" t="s">
        <v>91</v>
      </c>
      <c r="C384">
        <v>3</v>
      </c>
      <c r="D384">
        <v>1</v>
      </c>
      <c r="E384" s="40">
        <f>'Raw (R$)'!E384/'Raw (U$)'!$AC$1</f>
        <v>0</v>
      </c>
      <c r="F384" s="60">
        <f>'Raw (R$)'!F384/'Raw (U$)'!$AC$1</f>
        <v>0</v>
      </c>
      <c r="G384" s="60">
        <f>'Raw (R$)'!G384/'Raw (U$)'!$AC$1</f>
        <v>0</v>
      </c>
      <c r="H384" s="40">
        <f>'Raw (R$)'!H384/'Raw (U$)'!$AC$1</f>
        <v>0</v>
      </c>
      <c r="I384" s="40">
        <f>'Raw (R$)'!I384/'Raw (U$)'!$AC$1</f>
        <v>0</v>
      </c>
      <c r="J384" s="40">
        <f>'Raw (R$)'!J384/'Raw (U$)'!$AC$1</f>
        <v>0</v>
      </c>
      <c r="K384" s="40">
        <f>'Raw (R$)'!K384/'Raw (U$)'!$AC$1</f>
        <v>0</v>
      </c>
      <c r="L384" s="40">
        <f>'Raw (R$)'!L384/'Raw (U$)'!$AC$1</f>
        <v>0</v>
      </c>
      <c r="M384" s="40">
        <f>'Raw (R$)'!M384/'Raw (U$)'!$AC$1</f>
        <v>0</v>
      </c>
      <c r="N384" s="40">
        <f>'Raw (R$)'!N384/'Raw (U$)'!$AC$1</f>
        <v>153.37423312883436</v>
      </c>
      <c r="O384" s="40">
        <f>'Raw (R$)'!O384/'Raw (U$)'!$AC$1</f>
        <v>0</v>
      </c>
      <c r="P384" s="40">
        <f>'Raw (R$)'!P384/'Raw (U$)'!$AC$1</f>
        <v>0</v>
      </c>
      <c r="Q384" s="40">
        <f>'Raw (R$)'!Q384/'Raw (U$)'!$AC$1</f>
        <v>0</v>
      </c>
      <c r="R384" s="40">
        <f>'Raw (R$)'!R384/'Raw (U$)'!$AC$1</f>
        <v>0</v>
      </c>
      <c r="S384" s="40">
        <f>'Raw (R$)'!S384/'Raw (U$)'!$AC$1</f>
        <v>0</v>
      </c>
      <c r="T384" s="40">
        <f>'Raw (R$)'!T384/'Raw (U$)'!$AC$1</f>
        <v>0</v>
      </c>
      <c r="U384" s="40">
        <f>'Raw (R$)'!U384/'Raw (U$)'!$AC$1</f>
        <v>0</v>
      </c>
      <c r="V384" s="40">
        <f>'Raw (R$)'!V384/'Raw (U$)'!$AC$1</f>
        <v>0</v>
      </c>
      <c r="W384" s="40">
        <f>'Raw (R$)'!W384/'Raw (U$)'!$AC$1</f>
        <v>0</v>
      </c>
      <c r="X384" s="40">
        <f>'Raw (R$)'!X384/'Raw (U$)'!$AC$1</f>
        <v>0</v>
      </c>
      <c r="Y384" s="40">
        <f>'Raw (R$)'!Y384/'Raw (U$)'!$AC$1</f>
        <v>3509.2024539877302</v>
      </c>
      <c r="Z384" s="40">
        <f>'Raw (R$)'!Z384/'Raw (U$)'!$AC$1</f>
        <v>0</v>
      </c>
      <c r="AA384" s="40">
        <f>'Raw (R$)'!AA384/'Raw (U$)'!$AC$1</f>
        <v>3662.5766871165647</v>
      </c>
      <c r="AB384" t="s">
        <v>81</v>
      </c>
    </row>
    <row r="385" spans="1:28" x14ac:dyDescent="0.2">
      <c r="A385" t="s">
        <v>81</v>
      </c>
      <c r="B385" t="s">
        <v>91</v>
      </c>
      <c r="C385">
        <v>4</v>
      </c>
      <c r="D385">
        <v>1</v>
      </c>
      <c r="E385" s="40">
        <f>'Raw (R$)'!E385/'Raw (U$)'!$AC$1</f>
        <v>966.25766871165649</v>
      </c>
      <c r="F385" s="60">
        <f>'Raw (R$)'!F385/'Raw (U$)'!$AC$1</f>
        <v>184.04907975460125</v>
      </c>
      <c r="G385" s="60">
        <f>'Raw (R$)'!G385/'Raw (U$)'!$AC$1</f>
        <v>782.20858895705521</v>
      </c>
      <c r="H385" s="40">
        <f>'Raw (R$)'!H385/'Raw (U$)'!$AC$1</f>
        <v>552.14723926380373</v>
      </c>
      <c r="I385" s="40">
        <f>'Raw (R$)'!I385/'Raw (U$)'!$AC$1</f>
        <v>0</v>
      </c>
      <c r="J385" s="40">
        <f>'Raw (R$)'!J385/'Raw (U$)'!$AC$1</f>
        <v>0</v>
      </c>
      <c r="K385" s="40">
        <f>'Raw (R$)'!K385/'Raw (U$)'!$AC$1</f>
        <v>0</v>
      </c>
      <c r="L385" s="40">
        <f>'Raw (R$)'!L385/'Raw (U$)'!$AC$1</f>
        <v>0</v>
      </c>
      <c r="M385" s="40">
        <f>'Raw (R$)'!M385/'Raw (U$)'!$AC$1</f>
        <v>0</v>
      </c>
      <c r="N385" s="40">
        <f>'Raw (R$)'!N385/'Raw (U$)'!$AC$1</f>
        <v>11042.944785276075</v>
      </c>
      <c r="O385" s="40">
        <f>'Raw (R$)'!O385/'Raw (U$)'!$AC$1</f>
        <v>0</v>
      </c>
      <c r="P385" s="40">
        <f>'Raw (R$)'!P385/'Raw (U$)'!$AC$1</f>
        <v>0</v>
      </c>
      <c r="Q385" s="40">
        <f>'Raw (R$)'!Q385/'Raw (U$)'!$AC$1</f>
        <v>0</v>
      </c>
      <c r="R385" s="40">
        <f>'Raw (R$)'!R385/'Raw (U$)'!$AC$1</f>
        <v>0</v>
      </c>
      <c r="S385" s="40">
        <f>'Raw (R$)'!S385/'Raw (U$)'!$AC$1</f>
        <v>0</v>
      </c>
      <c r="T385" s="40">
        <f>'Raw (R$)'!T385/'Raw (U$)'!$AC$1</f>
        <v>0</v>
      </c>
      <c r="U385" s="40">
        <f>'Raw (R$)'!U385/'Raw (U$)'!$AC$1</f>
        <v>0</v>
      </c>
      <c r="V385" s="40">
        <f>'Raw (R$)'!V385/'Raw (U$)'!$AC$1</f>
        <v>0</v>
      </c>
      <c r="W385" s="40">
        <f>'Raw (R$)'!W385/'Raw (U$)'!$AC$1</f>
        <v>0</v>
      </c>
      <c r="X385" s="40">
        <f>'Raw (R$)'!X385/'Raw (U$)'!$AC$1</f>
        <v>434.35582822085894</v>
      </c>
      <c r="Y385" s="40">
        <f>'Raw (R$)'!Y385/'Raw (U$)'!$AC$1</f>
        <v>0</v>
      </c>
      <c r="Z385" s="40">
        <f>'Raw (R$)'!Z385/'Raw (U$)'!$AC$1</f>
        <v>0</v>
      </c>
      <c r="AA385" s="40">
        <f>'Raw (R$)'!AA385/'Raw (U$)'!$AC$1</f>
        <v>13961.963190184049</v>
      </c>
      <c r="AB385" t="s">
        <v>81</v>
      </c>
    </row>
    <row r="386" spans="1:28" x14ac:dyDescent="0.2">
      <c r="A386" t="s">
        <v>81</v>
      </c>
      <c r="B386" t="s">
        <v>91</v>
      </c>
      <c r="C386">
        <v>4</v>
      </c>
      <c r="D386">
        <v>1</v>
      </c>
      <c r="E386" s="40">
        <f>'Raw (R$)'!E386/'Raw (U$)'!$AC$1</f>
        <v>0</v>
      </c>
      <c r="F386" s="60">
        <f>'Raw (R$)'!F386/'Raw (U$)'!$AC$1</f>
        <v>0</v>
      </c>
      <c r="G386" s="60">
        <f>'Raw (R$)'!G386/'Raw (U$)'!$AC$1</f>
        <v>0</v>
      </c>
      <c r="H386" s="40">
        <f>'Raw (R$)'!H386/'Raw (U$)'!$AC$1</f>
        <v>0</v>
      </c>
      <c r="I386" s="40">
        <f>'Raw (R$)'!I386/'Raw (U$)'!$AC$1</f>
        <v>0</v>
      </c>
      <c r="J386" s="40">
        <f>'Raw (R$)'!J386/'Raw (U$)'!$AC$1</f>
        <v>0</v>
      </c>
      <c r="K386" s="40">
        <f>'Raw (R$)'!K386/'Raw (U$)'!$AC$1</f>
        <v>0</v>
      </c>
      <c r="L386" s="40">
        <f>'Raw (R$)'!L386/'Raw (U$)'!$AC$1</f>
        <v>0</v>
      </c>
      <c r="M386" s="40">
        <f>'Raw (R$)'!M386/'Raw (U$)'!$AC$1</f>
        <v>0</v>
      </c>
      <c r="N386" s="40">
        <f>'Raw (R$)'!N386/'Raw (U$)'!$AC$1</f>
        <v>1472.39263803681</v>
      </c>
      <c r="O386" s="40">
        <f>'Raw (R$)'!O386/'Raw (U$)'!$AC$1</f>
        <v>0</v>
      </c>
      <c r="P386" s="40">
        <f>'Raw (R$)'!P386/'Raw (U$)'!$AC$1</f>
        <v>0</v>
      </c>
      <c r="Q386" s="40">
        <f>'Raw (R$)'!Q386/'Raw (U$)'!$AC$1</f>
        <v>0</v>
      </c>
      <c r="R386" s="40">
        <f>'Raw (R$)'!R386/'Raw (U$)'!$AC$1</f>
        <v>0</v>
      </c>
      <c r="S386" s="40">
        <f>'Raw (R$)'!S386/'Raw (U$)'!$AC$1</f>
        <v>0</v>
      </c>
      <c r="T386" s="40">
        <f>'Raw (R$)'!T386/'Raw (U$)'!$AC$1</f>
        <v>0</v>
      </c>
      <c r="U386" s="40">
        <f>'Raw (R$)'!U386/'Raw (U$)'!$AC$1</f>
        <v>0</v>
      </c>
      <c r="V386" s="40">
        <f>'Raw (R$)'!V386/'Raw (U$)'!$AC$1</f>
        <v>0</v>
      </c>
      <c r="W386" s="40">
        <f>'Raw (R$)'!W386/'Raw (U$)'!$AC$1</f>
        <v>0</v>
      </c>
      <c r="X386" s="40">
        <f>'Raw (R$)'!X386/'Raw (U$)'!$AC$1</f>
        <v>662.57668711656447</v>
      </c>
      <c r="Y386" s="40">
        <f>'Raw (R$)'!Y386/'Raw (U$)'!$AC$1</f>
        <v>3509.2024539877302</v>
      </c>
      <c r="Z386" s="40">
        <f>'Raw (R$)'!Z386/'Raw (U$)'!$AC$1</f>
        <v>0</v>
      </c>
      <c r="AA386" s="40">
        <f>'Raw (R$)'!AA386/'Raw (U$)'!$AC$1</f>
        <v>5644.1717791411047</v>
      </c>
      <c r="AB386" t="s">
        <v>81</v>
      </c>
    </row>
    <row r="387" spans="1:28" x14ac:dyDescent="0.2">
      <c r="A387" t="s">
        <v>81</v>
      </c>
      <c r="B387" t="s">
        <v>92</v>
      </c>
      <c r="C387">
        <v>9</v>
      </c>
      <c r="D387">
        <v>1</v>
      </c>
      <c r="E387" s="40">
        <f>'Raw (R$)'!E387/'Raw (U$)'!$AC$1</f>
        <v>699.38650306748468</v>
      </c>
      <c r="F387" s="60">
        <f>'Raw (R$)'!F387/'Raw (U$)'!$AC$1</f>
        <v>699.38650306748468</v>
      </c>
      <c r="G387" s="60">
        <f>'Raw (R$)'!G387/'Raw (U$)'!$AC$1</f>
        <v>0</v>
      </c>
      <c r="H387" s="40">
        <f>'Raw (R$)'!H387/'Raw (U$)'!$AC$1</f>
        <v>0</v>
      </c>
      <c r="I387" s="40">
        <f>'Raw (R$)'!I387/'Raw (U$)'!$AC$1</f>
        <v>920.24539877300617</v>
      </c>
      <c r="J387" s="40">
        <f>'Raw (R$)'!J387/'Raw (U$)'!$AC$1</f>
        <v>0</v>
      </c>
      <c r="K387" s="40">
        <f>'Raw (R$)'!K387/'Raw (U$)'!$AC$1</f>
        <v>0</v>
      </c>
      <c r="L387" s="40">
        <f>'Raw (R$)'!L387/'Raw (U$)'!$AC$1</f>
        <v>0</v>
      </c>
      <c r="M387" s="40">
        <f>'Raw (R$)'!M387/'Raw (U$)'!$AC$1</f>
        <v>0</v>
      </c>
      <c r="N387" s="40">
        <f>'Raw (R$)'!N387/'Raw (U$)'!$AC$1</f>
        <v>4858.8957055214723</v>
      </c>
      <c r="O387" s="40">
        <f>'Raw (R$)'!O387/'Raw (U$)'!$AC$1</f>
        <v>0</v>
      </c>
      <c r="P387" s="40">
        <f>'Raw (R$)'!P387/'Raw (U$)'!$AC$1</f>
        <v>0</v>
      </c>
      <c r="Q387" s="40">
        <f>'Raw (R$)'!Q387/'Raw (U$)'!$AC$1</f>
        <v>0</v>
      </c>
      <c r="R387" s="40">
        <f>'Raw (R$)'!R387/'Raw (U$)'!$AC$1</f>
        <v>0</v>
      </c>
      <c r="S387" s="40">
        <f>'Raw (R$)'!S387/'Raw (U$)'!$AC$1</f>
        <v>0</v>
      </c>
      <c r="T387" s="40">
        <f>'Raw (R$)'!T387/'Raw (U$)'!$AC$1</f>
        <v>0</v>
      </c>
      <c r="U387" s="40">
        <f>'Raw (R$)'!U387/'Raw (U$)'!$AC$1</f>
        <v>0</v>
      </c>
      <c r="V387" s="40">
        <f>'Raw (R$)'!V387/'Raw (U$)'!$AC$1</f>
        <v>0</v>
      </c>
      <c r="W387" s="40">
        <f>'Raw (R$)'!W387/'Raw (U$)'!$AC$1</f>
        <v>0</v>
      </c>
      <c r="X387" s="40">
        <f>'Raw (R$)'!X387/'Raw (U$)'!$AC$1</f>
        <v>1288.3435582822087</v>
      </c>
      <c r="Y387" s="40">
        <f>'Raw (R$)'!Y387/'Raw (U$)'!$AC$1</f>
        <v>0</v>
      </c>
      <c r="Z387" s="40">
        <f>'Raw (R$)'!Z387/'Raw (U$)'!$AC$1</f>
        <v>0</v>
      </c>
      <c r="AA387" s="40">
        <f>'Raw (R$)'!AA387/'Raw (U$)'!$AC$1</f>
        <v>8466.2576687116562</v>
      </c>
      <c r="AB387" t="s">
        <v>81</v>
      </c>
    </row>
    <row r="388" spans="1:28" x14ac:dyDescent="0.2">
      <c r="A388" t="s">
        <v>81</v>
      </c>
      <c r="B388" t="s">
        <v>93</v>
      </c>
      <c r="C388">
        <v>4</v>
      </c>
      <c r="D388">
        <v>1</v>
      </c>
      <c r="E388" s="40">
        <f>'Raw (R$)'!E388/'Raw (U$)'!$AC$1</f>
        <v>1779.1411042944787</v>
      </c>
      <c r="F388" s="60">
        <f>'Raw (R$)'!F388/'Raw (U$)'!$AC$1</f>
        <v>1779.1411042944787</v>
      </c>
      <c r="G388" s="60">
        <f>'Raw (R$)'!G388/'Raw (U$)'!$AC$1</f>
        <v>0</v>
      </c>
      <c r="H388" s="40">
        <f>'Raw (R$)'!H388/'Raw (U$)'!$AC$1</f>
        <v>1533.7423312883436</v>
      </c>
      <c r="I388" s="40">
        <f>'Raw (R$)'!I388/'Raw (U$)'!$AC$1</f>
        <v>0</v>
      </c>
      <c r="J388" s="40">
        <f>'Raw (R$)'!J388/'Raw (U$)'!$AC$1</f>
        <v>0</v>
      </c>
      <c r="K388" s="40">
        <f>'Raw (R$)'!K388/'Raw (U$)'!$AC$1</f>
        <v>0</v>
      </c>
      <c r="L388" s="40">
        <f>'Raw (R$)'!L388/'Raw (U$)'!$AC$1</f>
        <v>0</v>
      </c>
      <c r="M388" s="40">
        <f>'Raw (R$)'!M388/'Raw (U$)'!$AC$1</f>
        <v>0</v>
      </c>
      <c r="N388" s="40">
        <f>'Raw (R$)'!N388/'Raw (U$)'!$AC$1</f>
        <v>9202.4539877300613</v>
      </c>
      <c r="O388" s="40">
        <f>'Raw (R$)'!O388/'Raw (U$)'!$AC$1</f>
        <v>0</v>
      </c>
      <c r="P388" s="40">
        <f>'Raw (R$)'!P388/'Raw (U$)'!$AC$1</f>
        <v>0</v>
      </c>
      <c r="Q388" s="40">
        <f>'Raw (R$)'!Q388/'Raw (U$)'!$AC$1</f>
        <v>0</v>
      </c>
      <c r="R388" s="40">
        <f>'Raw (R$)'!R388/'Raw (U$)'!$AC$1</f>
        <v>0</v>
      </c>
      <c r="S388" s="40">
        <f>'Raw (R$)'!S388/'Raw (U$)'!$AC$1</f>
        <v>0</v>
      </c>
      <c r="T388" s="40">
        <f>'Raw (R$)'!T388/'Raw (U$)'!$AC$1</f>
        <v>0</v>
      </c>
      <c r="U388" s="40">
        <f>'Raw (R$)'!U388/'Raw (U$)'!$AC$1</f>
        <v>0</v>
      </c>
      <c r="V388" s="40">
        <f>'Raw (R$)'!V388/'Raw (U$)'!$AC$1</f>
        <v>0</v>
      </c>
      <c r="W388" s="40">
        <f>'Raw (R$)'!W388/'Raw (U$)'!$AC$1</f>
        <v>0</v>
      </c>
      <c r="X388" s="40">
        <f>'Raw (R$)'!X388/'Raw (U$)'!$AC$1</f>
        <v>600</v>
      </c>
      <c r="Y388" s="40">
        <f>'Raw (R$)'!Y388/'Raw (U$)'!$AC$1</f>
        <v>0</v>
      </c>
      <c r="Z388" s="40">
        <f>'Raw (R$)'!Z388/'Raw (U$)'!$AC$1</f>
        <v>0</v>
      </c>
      <c r="AA388" s="40">
        <f>'Raw (R$)'!AA388/'Raw (U$)'!$AC$1</f>
        <v>14894.478527607364</v>
      </c>
      <c r="AB388" t="s">
        <v>81</v>
      </c>
    </row>
    <row r="389" spans="1:28" x14ac:dyDescent="0.2">
      <c r="A389" t="s">
        <v>81</v>
      </c>
      <c r="B389" t="s">
        <v>93</v>
      </c>
      <c r="C389">
        <v>4</v>
      </c>
      <c r="D389">
        <v>1</v>
      </c>
      <c r="E389" s="40">
        <f>'Raw (R$)'!E389/'Raw (U$)'!$AC$1</f>
        <v>0</v>
      </c>
      <c r="F389" s="60">
        <f>'Raw (R$)'!F389/'Raw (U$)'!$AC$1</f>
        <v>0</v>
      </c>
      <c r="G389" s="60">
        <f>'Raw (R$)'!G389/'Raw (U$)'!$AC$1</f>
        <v>0</v>
      </c>
      <c r="H389" s="40">
        <f>'Raw (R$)'!H389/'Raw (U$)'!$AC$1</f>
        <v>920.24539877300617</v>
      </c>
      <c r="I389" s="40">
        <f>'Raw (R$)'!I389/'Raw (U$)'!$AC$1</f>
        <v>0</v>
      </c>
      <c r="J389" s="40">
        <f>'Raw (R$)'!J389/'Raw (U$)'!$AC$1</f>
        <v>0</v>
      </c>
      <c r="K389" s="40">
        <f>'Raw (R$)'!K389/'Raw (U$)'!$AC$1</f>
        <v>0</v>
      </c>
      <c r="L389" s="40">
        <f>'Raw (R$)'!L389/'Raw (U$)'!$AC$1</f>
        <v>0</v>
      </c>
      <c r="M389" s="40">
        <f>'Raw (R$)'!M389/'Raw (U$)'!$AC$1</f>
        <v>0</v>
      </c>
      <c r="N389" s="40">
        <f>'Raw (R$)'!N389/'Raw (U$)'!$AC$1</f>
        <v>1073.6196319018406</v>
      </c>
      <c r="O389" s="40">
        <f>'Raw (R$)'!O389/'Raw (U$)'!$AC$1</f>
        <v>0</v>
      </c>
      <c r="P389" s="40">
        <f>'Raw (R$)'!P389/'Raw (U$)'!$AC$1</f>
        <v>0</v>
      </c>
      <c r="Q389" s="40">
        <f>'Raw (R$)'!Q389/'Raw (U$)'!$AC$1</f>
        <v>0</v>
      </c>
      <c r="R389" s="40">
        <f>'Raw (R$)'!R389/'Raw (U$)'!$AC$1</f>
        <v>0</v>
      </c>
      <c r="S389" s="40">
        <f>'Raw (R$)'!S389/'Raw (U$)'!$AC$1</f>
        <v>0</v>
      </c>
      <c r="T389" s="40">
        <f>'Raw (R$)'!T389/'Raw (U$)'!$AC$1</f>
        <v>0</v>
      </c>
      <c r="U389" s="40">
        <f>'Raw (R$)'!U389/'Raw (U$)'!$AC$1</f>
        <v>0</v>
      </c>
      <c r="V389" s="40">
        <f>'Raw (R$)'!V389/'Raw (U$)'!$AC$1</f>
        <v>0</v>
      </c>
      <c r="W389" s="40">
        <f>'Raw (R$)'!W389/'Raw (U$)'!$AC$1</f>
        <v>0</v>
      </c>
      <c r="X389" s="40">
        <f>'Raw (R$)'!X389/'Raw (U$)'!$AC$1</f>
        <v>515.33742331288352</v>
      </c>
      <c r="Y389" s="40">
        <f>'Raw (R$)'!Y389/'Raw (U$)'!$AC$1</f>
        <v>0</v>
      </c>
      <c r="Z389" s="40">
        <f>'Raw (R$)'!Z389/'Raw (U$)'!$AC$1</f>
        <v>920.24539877300617</v>
      </c>
      <c r="AA389" s="40">
        <f>'Raw (R$)'!AA389/'Raw (U$)'!$AC$1</f>
        <v>3429.4478527607366</v>
      </c>
      <c r="AB389" t="s">
        <v>81</v>
      </c>
    </row>
    <row r="390" spans="1:28" x14ac:dyDescent="0.2">
      <c r="A390" t="s">
        <v>81</v>
      </c>
      <c r="B390" t="s">
        <v>93</v>
      </c>
      <c r="C390">
        <v>5</v>
      </c>
      <c r="D390">
        <v>1</v>
      </c>
      <c r="E390" s="40">
        <f>'Raw (R$)'!E390/'Raw (U$)'!$AC$1</f>
        <v>846.62576687116575</v>
      </c>
      <c r="F390" s="60">
        <f>'Raw (R$)'!F390/'Raw (U$)'!$AC$1</f>
        <v>294.47852760736197</v>
      </c>
      <c r="G390" s="60">
        <f>'Raw (R$)'!G390/'Raw (U$)'!$AC$1</f>
        <v>552.14723926380373</v>
      </c>
      <c r="H390" s="40">
        <f>'Raw (R$)'!H390/'Raw (U$)'!$AC$1</f>
        <v>2208.5889570552149</v>
      </c>
      <c r="I390" s="40">
        <f>'Raw (R$)'!I390/'Raw (U$)'!$AC$1</f>
        <v>0</v>
      </c>
      <c r="J390" s="40">
        <f>'Raw (R$)'!J390/'Raw (U$)'!$AC$1</f>
        <v>0</v>
      </c>
      <c r="K390" s="40">
        <f>'Raw (R$)'!K390/'Raw (U$)'!$AC$1</f>
        <v>0</v>
      </c>
      <c r="L390" s="40">
        <f>'Raw (R$)'!L390/'Raw (U$)'!$AC$1</f>
        <v>0</v>
      </c>
      <c r="M390" s="40">
        <f>'Raw (R$)'!M390/'Raw (U$)'!$AC$1</f>
        <v>0</v>
      </c>
      <c r="N390" s="40">
        <f>'Raw (R$)'!N390/'Raw (U$)'!$AC$1</f>
        <v>2576.6871165644175</v>
      </c>
      <c r="O390" s="40">
        <f>'Raw (R$)'!O390/'Raw (U$)'!$AC$1</f>
        <v>0</v>
      </c>
      <c r="P390" s="40">
        <f>'Raw (R$)'!P390/'Raw (U$)'!$AC$1</f>
        <v>0</v>
      </c>
      <c r="Q390" s="40">
        <f>'Raw (R$)'!Q390/'Raw (U$)'!$AC$1</f>
        <v>0</v>
      </c>
      <c r="R390" s="40">
        <f>'Raw (R$)'!R390/'Raw (U$)'!$AC$1</f>
        <v>0</v>
      </c>
      <c r="S390" s="40">
        <f>'Raw (R$)'!S390/'Raw (U$)'!$AC$1</f>
        <v>0</v>
      </c>
      <c r="T390" s="40">
        <f>'Raw (R$)'!T390/'Raw (U$)'!$AC$1</f>
        <v>0</v>
      </c>
      <c r="U390" s="40">
        <f>'Raw (R$)'!U390/'Raw (U$)'!$AC$1</f>
        <v>0</v>
      </c>
      <c r="V390" s="40">
        <f>'Raw (R$)'!V390/'Raw (U$)'!$AC$1</f>
        <v>0</v>
      </c>
      <c r="W390" s="40">
        <f>'Raw (R$)'!W390/'Raw (U$)'!$AC$1</f>
        <v>0</v>
      </c>
      <c r="X390" s="40">
        <f>'Raw (R$)'!X390/'Raw (U$)'!$AC$1</f>
        <v>1038.0368098159511</v>
      </c>
      <c r="Y390" s="40">
        <f>'Raw (R$)'!Y390/'Raw (U$)'!$AC$1</f>
        <v>0</v>
      </c>
      <c r="Z390" s="40">
        <f>'Raw (R$)'!Z390/'Raw (U$)'!$AC$1</f>
        <v>0</v>
      </c>
      <c r="AA390" s="40">
        <f>'Raw (R$)'!AA390/'Raw (U$)'!$AC$1</f>
        <v>7516.5644171779149</v>
      </c>
      <c r="AB390" t="s">
        <v>81</v>
      </c>
    </row>
    <row r="391" spans="1:28" x14ac:dyDescent="0.2">
      <c r="A391" t="s">
        <v>81</v>
      </c>
      <c r="B391" t="s">
        <v>93</v>
      </c>
      <c r="C391">
        <v>2</v>
      </c>
      <c r="D391">
        <v>1</v>
      </c>
      <c r="E391" s="40">
        <f>'Raw (R$)'!E391/'Raw (U$)'!$AC$1</f>
        <v>1779.1411042944787</v>
      </c>
      <c r="F391" s="60">
        <f>'Raw (R$)'!F391/'Raw (U$)'!$AC$1</f>
        <v>736.19631901840501</v>
      </c>
      <c r="G391" s="60">
        <f>'Raw (R$)'!G391/'Raw (U$)'!$AC$1</f>
        <v>1042.9447852760736</v>
      </c>
      <c r="H391" s="40">
        <f>'Raw (R$)'!H391/'Raw (U$)'!$AC$1</f>
        <v>0</v>
      </c>
      <c r="I391" s="40">
        <f>'Raw (R$)'!I391/'Raw (U$)'!$AC$1</f>
        <v>0</v>
      </c>
      <c r="J391" s="40">
        <f>'Raw (R$)'!J391/'Raw (U$)'!$AC$1</f>
        <v>0</v>
      </c>
      <c r="K391" s="40">
        <f>'Raw (R$)'!K391/'Raw (U$)'!$AC$1</f>
        <v>0</v>
      </c>
      <c r="L391" s="40">
        <f>'Raw (R$)'!L391/'Raw (U$)'!$AC$1</f>
        <v>0</v>
      </c>
      <c r="M391" s="40">
        <f>'Raw (R$)'!M391/'Raw (U$)'!$AC$1</f>
        <v>0</v>
      </c>
      <c r="N391" s="40">
        <f>'Raw (R$)'!N391/'Raw (U$)'!$AC$1</f>
        <v>9202.4539877300613</v>
      </c>
      <c r="O391" s="40">
        <f>'Raw (R$)'!O391/'Raw (U$)'!$AC$1</f>
        <v>0</v>
      </c>
      <c r="P391" s="40">
        <f>'Raw (R$)'!P391/'Raw (U$)'!$AC$1</f>
        <v>0</v>
      </c>
      <c r="Q391" s="40">
        <f>'Raw (R$)'!Q391/'Raw (U$)'!$AC$1</f>
        <v>0</v>
      </c>
      <c r="R391" s="40">
        <f>'Raw (R$)'!R391/'Raw (U$)'!$AC$1</f>
        <v>0</v>
      </c>
      <c r="S391" s="40">
        <f>'Raw (R$)'!S391/'Raw (U$)'!$AC$1</f>
        <v>0</v>
      </c>
      <c r="T391" s="40">
        <f>'Raw (R$)'!T391/'Raw (U$)'!$AC$1</f>
        <v>0</v>
      </c>
      <c r="U391" s="40">
        <f>'Raw (R$)'!U391/'Raw (U$)'!$AC$1</f>
        <v>0</v>
      </c>
      <c r="V391" s="40">
        <f>'Raw (R$)'!V391/'Raw (U$)'!$AC$1</f>
        <v>0</v>
      </c>
      <c r="W391" s="40">
        <f>'Raw (R$)'!W391/'Raw (U$)'!$AC$1</f>
        <v>0</v>
      </c>
      <c r="X391" s="40">
        <f>'Raw (R$)'!X391/'Raw (U$)'!$AC$1</f>
        <v>0</v>
      </c>
      <c r="Y391" s="40">
        <f>'Raw (R$)'!Y391/'Raw (U$)'!$AC$1</f>
        <v>0</v>
      </c>
      <c r="Z391" s="40">
        <f>'Raw (R$)'!Z391/'Raw (U$)'!$AC$1</f>
        <v>0</v>
      </c>
      <c r="AA391" s="40">
        <f>'Raw (R$)'!AA391/'Raw (U$)'!$AC$1</f>
        <v>12760.73619631902</v>
      </c>
      <c r="AB391" t="s">
        <v>81</v>
      </c>
    </row>
    <row r="392" spans="1:28" x14ac:dyDescent="0.2">
      <c r="A392" t="s">
        <v>81</v>
      </c>
      <c r="B392" t="s">
        <v>94</v>
      </c>
      <c r="C392">
        <v>1</v>
      </c>
      <c r="D392">
        <v>1</v>
      </c>
      <c r="E392" s="40">
        <f>'Raw (R$)'!E392/'Raw (U$)'!$AC$1</f>
        <v>0</v>
      </c>
      <c r="F392" s="60">
        <f>'Raw (R$)'!F392/'Raw (U$)'!$AC$1</f>
        <v>0</v>
      </c>
      <c r="G392" s="60">
        <f>'Raw (R$)'!G392/'Raw (U$)'!$AC$1</f>
        <v>0</v>
      </c>
      <c r="H392" s="40">
        <f>'Raw (R$)'!H392/'Raw (U$)'!$AC$1</f>
        <v>0</v>
      </c>
      <c r="I392" s="40">
        <f>'Raw (R$)'!I392/'Raw (U$)'!$AC$1</f>
        <v>2699.3865030674847</v>
      </c>
      <c r="J392" s="40">
        <f>'Raw (R$)'!J392/'Raw (U$)'!$AC$1</f>
        <v>0</v>
      </c>
      <c r="K392" s="40">
        <f>'Raw (R$)'!K392/'Raw (U$)'!$AC$1</f>
        <v>0</v>
      </c>
      <c r="L392" s="40">
        <f>'Raw (R$)'!L392/'Raw (U$)'!$AC$1</f>
        <v>0</v>
      </c>
      <c r="M392" s="40">
        <f>'Raw (R$)'!M392/'Raw (U$)'!$AC$1</f>
        <v>0</v>
      </c>
      <c r="N392" s="40">
        <f>'Raw (R$)'!N392/'Raw (U$)'!$AC$1</f>
        <v>507.97546012269942</v>
      </c>
      <c r="O392" s="40">
        <f>'Raw (R$)'!O392/'Raw (U$)'!$AC$1</f>
        <v>0</v>
      </c>
      <c r="P392" s="40">
        <f>'Raw (R$)'!P392/'Raw (U$)'!$AC$1</f>
        <v>0</v>
      </c>
      <c r="Q392" s="40">
        <f>'Raw (R$)'!Q392/'Raw (U$)'!$AC$1</f>
        <v>0</v>
      </c>
      <c r="R392" s="40">
        <f>'Raw (R$)'!R392/'Raw (U$)'!$AC$1</f>
        <v>0</v>
      </c>
      <c r="S392" s="40">
        <f>'Raw (R$)'!S392/'Raw (U$)'!$AC$1</f>
        <v>0</v>
      </c>
      <c r="T392" s="40">
        <f>'Raw (R$)'!T392/'Raw (U$)'!$AC$1</f>
        <v>0</v>
      </c>
      <c r="U392" s="40">
        <f>'Raw (R$)'!U392/'Raw (U$)'!$AC$1</f>
        <v>0</v>
      </c>
      <c r="V392" s="40">
        <f>'Raw (R$)'!V392/'Raw (U$)'!$AC$1</f>
        <v>0</v>
      </c>
      <c r="W392" s="40">
        <f>'Raw (R$)'!W392/'Raw (U$)'!$AC$1</f>
        <v>368.0981595092025</v>
      </c>
      <c r="X392" s="40">
        <f>'Raw (R$)'!X392/'Raw (U$)'!$AC$1</f>
        <v>441.71779141104298</v>
      </c>
      <c r="Y392" s="40">
        <f>'Raw (R$)'!Y392/'Raw (U$)'!$AC$1</f>
        <v>0</v>
      </c>
      <c r="Z392" s="40">
        <f>'Raw (R$)'!Z392/'Raw (U$)'!$AC$1</f>
        <v>0</v>
      </c>
      <c r="AA392" s="40">
        <f>'Raw (R$)'!AA392/'Raw (U$)'!$AC$1</f>
        <v>4017.1779141104298</v>
      </c>
      <c r="AB392" t="s">
        <v>81</v>
      </c>
    </row>
    <row r="393" spans="1:28" x14ac:dyDescent="0.2">
      <c r="A393" t="s">
        <v>81</v>
      </c>
      <c r="B393" t="s">
        <v>85</v>
      </c>
      <c r="C393">
        <v>8</v>
      </c>
      <c r="D393">
        <v>1</v>
      </c>
      <c r="E393" s="40">
        <f>'Raw (R$)'!E393/'Raw (U$)'!$AC$1</f>
        <v>0</v>
      </c>
      <c r="F393" s="60">
        <f>'Raw (R$)'!F393/'Raw (U$)'!$AC$1</f>
        <v>0</v>
      </c>
      <c r="G393" s="60">
        <f>'Raw (R$)'!G393/'Raw (U$)'!$AC$1</f>
        <v>0</v>
      </c>
      <c r="H393" s="40">
        <f>'Raw (R$)'!H393/'Raw (U$)'!$AC$1</f>
        <v>2120.2453987730064</v>
      </c>
      <c r="I393" s="40">
        <f>'Raw (R$)'!I393/'Raw (U$)'!$AC$1</f>
        <v>0</v>
      </c>
      <c r="J393" s="40">
        <f>'Raw (R$)'!J393/'Raw (U$)'!$AC$1</f>
        <v>0</v>
      </c>
      <c r="K393" s="40">
        <f>'Raw (R$)'!K393/'Raw (U$)'!$AC$1</f>
        <v>0</v>
      </c>
      <c r="L393" s="40">
        <f>'Raw (R$)'!L393/'Raw (U$)'!$AC$1</f>
        <v>0</v>
      </c>
      <c r="M393" s="40">
        <f>'Raw (R$)'!M393/'Raw (U$)'!$AC$1</f>
        <v>0</v>
      </c>
      <c r="N393" s="40">
        <f>'Raw (R$)'!N393/'Raw (U$)'!$AC$1</f>
        <v>0</v>
      </c>
      <c r="O393" s="40">
        <f>'Raw (R$)'!O393/'Raw (U$)'!$AC$1</f>
        <v>0</v>
      </c>
      <c r="P393" s="40">
        <f>'Raw (R$)'!P393/'Raw (U$)'!$AC$1</f>
        <v>0</v>
      </c>
      <c r="Q393" s="40">
        <f>'Raw (R$)'!Q393/'Raw (U$)'!$AC$1</f>
        <v>0</v>
      </c>
      <c r="R393" s="40">
        <f>'Raw (R$)'!R393/'Raw (U$)'!$AC$1</f>
        <v>0</v>
      </c>
      <c r="S393" s="40">
        <f>'Raw (R$)'!S393/'Raw (U$)'!$AC$1</f>
        <v>0</v>
      </c>
      <c r="T393" s="40">
        <f>'Raw (R$)'!T393/'Raw (U$)'!$AC$1</f>
        <v>0</v>
      </c>
      <c r="U393" s="40">
        <f>'Raw (R$)'!U393/'Raw (U$)'!$AC$1</f>
        <v>0</v>
      </c>
      <c r="V393" s="40">
        <f>'Raw (R$)'!V393/'Raw (U$)'!$AC$1</f>
        <v>0</v>
      </c>
      <c r="W393" s="40">
        <f>'Raw (R$)'!W393/'Raw (U$)'!$AC$1</f>
        <v>0</v>
      </c>
      <c r="X393" s="40">
        <f>'Raw (R$)'!X393/'Raw (U$)'!$AC$1</f>
        <v>438.03680981595096</v>
      </c>
      <c r="Y393" s="40">
        <f>'Raw (R$)'!Y393/'Raw (U$)'!$AC$1</f>
        <v>0</v>
      </c>
      <c r="Z393" s="40">
        <f>'Raw (R$)'!Z393/'Raw (U$)'!$AC$1</f>
        <v>0</v>
      </c>
      <c r="AA393" s="40">
        <f>'Raw (R$)'!AA393/'Raw (U$)'!$AC$1</f>
        <v>2558.282208588957</v>
      </c>
      <c r="AB393" t="s">
        <v>81</v>
      </c>
    </row>
    <row r="394" spans="1:28" x14ac:dyDescent="0.2">
      <c r="A394" t="s">
        <v>81</v>
      </c>
      <c r="B394" t="s">
        <v>85</v>
      </c>
      <c r="C394">
        <v>6</v>
      </c>
      <c r="D394">
        <v>1</v>
      </c>
      <c r="E394" s="40">
        <f>'Raw (R$)'!E394/'Raw (U$)'!$AC$1</f>
        <v>0</v>
      </c>
      <c r="F394" s="60">
        <f>'Raw (R$)'!F394/'Raw (U$)'!$AC$1</f>
        <v>0</v>
      </c>
      <c r="G394" s="60">
        <f>'Raw (R$)'!G394/'Raw (U$)'!$AC$1</f>
        <v>0</v>
      </c>
      <c r="H394" s="40">
        <f>'Raw (R$)'!H394/'Raw (U$)'!$AC$1</f>
        <v>412.26993865030676</v>
      </c>
      <c r="I394" s="40">
        <f>'Raw (R$)'!I394/'Raw (U$)'!$AC$1</f>
        <v>0</v>
      </c>
      <c r="J394" s="40">
        <f>'Raw (R$)'!J394/'Raw (U$)'!$AC$1</f>
        <v>0</v>
      </c>
      <c r="K394" s="40">
        <f>'Raw (R$)'!K394/'Raw (U$)'!$AC$1</f>
        <v>0</v>
      </c>
      <c r="L394" s="40">
        <f>'Raw (R$)'!L394/'Raw (U$)'!$AC$1</f>
        <v>0</v>
      </c>
      <c r="M394" s="40">
        <f>'Raw (R$)'!M394/'Raw (U$)'!$AC$1</f>
        <v>0</v>
      </c>
      <c r="N394" s="40">
        <f>'Raw (R$)'!N394/'Raw (U$)'!$AC$1</f>
        <v>1104.2944785276075</v>
      </c>
      <c r="O394" s="40">
        <f>'Raw (R$)'!O394/'Raw (U$)'!$AC$1</f>
        <v>0</v>
      </c>
      <c r="P394" s="40">
        <f>'Raw (R$)'!P394/'Raw (U$)'!$AC$1</f>
        <v>0</v>
      </c>
      <c r="Q394" s="40">
        <f>'Raw (R$)'!Q394/'Raw (U$)'!$AC$1</f>
        <v>0</v>
      </c>
      <c r="R394" s="40">
        <f>'Raw (R$)'!R394/'Raw (U$)'!$AC$1</f>
        <v>0</v>
      </c>
      <c r="S394" s="40">
        <f>'Raw (R$)'!S394/'Raw (U$)'!$AC$1</f>
        <v>0</v>
      </c>
      <c r="T394" s="40">
        <f>'Raw (R$)'!T394/'Raw (U$)'!$AC$1</f>
        <v>0</v>
      </c>
      <c r="U394" s="40">
        <f>'Raw (R$)'!U394/'Raw (U$)'!$AC$1</f>
        <v>0</v>
      </c>
      <c r="V394" s="40">
        <f>'Raw (R$)'!V394/'Raw (U$)'!$AC$1</f>
        <v>0</v>
      </c>
      <c r="W394" s="40">
        <f>'Raw (R$)'!W394/'Raw (U$)'!$AC$1</f>
        <v>0</v>
      </c>
      <c r="X394" s="40">
        <f>'Raw (R$)'!X394/'Raw (U$)'!$AC$1</f>
        <v>846.62576687116575</v>
      </c>
      <c r="Y394" s="40">
        <f>'Raw (R$)'!Y394/'Raw (U$)'!$AC$1</f>
        <v>0</v>
      </c>
      <c r="Z394" s="40">
        <f>'Raw (R$)'!Z394/'Raw (U$)'!$AC$1</f>
        <v>0</v>
      </c>
      <c r="AA394" s="40">
        <f>'Raw (R$)'!AA394/'Raw (U$)'!$AC$1</f>
        <v>2363.19018404908</v>
      </c>
      <c r="AB394" t="s">
        <v>81</v>
      </c>
    </row>
    <row r="395" spans="1:28" x14ac:dyDescent="0.2">
      <c r="A395" t="s">
        <v>81</v>
      </c>
      <c r="B395" t="s">
        <v>95</v>
      </c>
      <c r="C395">
        <v>9</v>
      </c>
      <c r="D395">
        <v>1</v>
      </c>
      <c r="E395" s="40">
        <f>'Raw (R$)'!E395/'Raw (U$)'!$AC$1</f>
        <v>306.74846625766872</v>
      </c>
      <c r="F395" s="60">
        <f>'Raw (R$)'!F395/'Raw (U$)'!$AC$1</f>
        <v>306.74846625766872</v>
      </c>
      <c r="G395" s="60">
        <f>'Raw (R$)'!G395/'Raw (U$)'!$AC$1</f>
        <v>0</v>
      </c>
      <c r="H395" s="40">
        <f>'Raw (R$)'!H395/'Raw (U$)'!$AC$1</f>
        <v>0</v>
      </c>
      <c r="I395" s="40">
        <f>'Raw (R$)'!I395/'Raw (U$)'!$AC$1</f>
        <v>0</v>
      </c>
      <c r="J395" s="40">
        <f>'Raw (R$)'!J395/'Raw (U$)'!$AC$1</f>
        <v>0</v>
      </c>
      <c r="K395" s="40">
        <f>'Raw (R$)'!K395/'Raw (U$)'!$AC$1</f>
        <v>0</v>
      </c>
      <c r="L395" s="40">
        <f>'Raw (R$)'!L395/'Raw (U$)'!$AC$1</f>
        <v>0</v>
      </c>
      <c r="M395" s="40">
        <f>'Raw (R$)'!M395/'Raw (U$)'!$AC$1</f>
        <v>0</v>
      </c>
      <c r="N395" s="40">
        <f>'Raw (R$)'!N395/'Raw (U$)'!$AC$1</f>
        <v>931.28834355828224</v>
      </c>
      <c r="O395" s="40">
        <f>'Raw (R$)'!O395/'Raw (U$)'!$AC$1</f>
        <v>0</v>
      </c>
      <c r="P395" s="40">
        <f>'Raw (R$)'!P395/'Raw (U$)'!$AC$1</f>
        <v>0</v>
      </c>
      <c r="Q395" s="40">
        <f>'Raw (R$)'!Q395/'Raw (U$)'!$AC$1</f>
        <v>0</v>
      </c>
      <c r="R395" s="40">
        <f>'Raw (R$)'!R395/'Raw (U$)'!$AC$1</f>
        <v>0</v>
      </c>
      <c r="S395" s="40">
        <f>'Raw (R$)'!S395/'Raw (U$)'!$AC$1</f>
        <v>0</v>
      </c>
      <c r="T395" s="40">
        <f>'Raw (R$)'!T395/'Raw (U$)'!$AC$1</f>
        <v>0</v>
      </c>
      <c r="U395" s="40">
        <f>'Raw (R$)'!U395/'Raw (U$)'!$AC$1</f>
        <v>0</v>
      </c>
      <c r="V395" s="40">
        <f>'Raw (R$)'!V395/'Raw (U$)'!$AC$1</f>
        <v>1079.7546012269938</v>
      </c>
      <c r="W395" s="40">
        <f>'Raw (R$)'!W395/'Raw (U$)'!$AC$1</f>
        <v>0</v>
      </c>
      <c r="X395" s="40">
        <f>'Raw (R$)'!X395/'Raw (U$)'!$AC$1</f>
        <v>1398.7730061349694</v>
      </c>
      <c r="Y395" s="40">
        <f>'Raw (R$)'!Y395/'Raw (U$)'!$AC$1</f>
        <v>0</v>
      </c>
      <c r="Z395" s="40">
        <f>'Raw (R$)'!Z395/'Raw (U$)'!$AC$1</f>
        <v>1104.2944785276075</v>
      </c>
      <c r="AA395" s="40">
        <f>'Raw (R$)'!AA395/'Raw (U$)'!$AC$1</f>
        <v>5127.6073619631907</v>
      </c>
      <c r="AB395" t="s">
        <v>81</v>
      </c>
    </row>
    <row r="396" spans="1:28" x14ac:dyDescent="0.2">
      <c r="A396" t="s">
        <v>81</v>
      </c>
      <c r="B396" t="s">
        <v>85</v>
      </c>
      <c r="C396">
        <v>8</v>
      </c>
      <c r="D396">
        <v>1</v>
      </c>
      <c r="E396" s="40">
        <f>'Raw (R$)'!E396/'Raw (U$)'!$AC$1</f>
        <v>107.36196319018406</v>
      </c>
      <c r="F396" s="60">
        <f>'Raw (R$)'!F396/'Raw (U$)'!$AC$1</f>
        <v>107.36196319018406</v>
      </c>
      <c r="G396" s="60">
        <f>'Raw (R$)'!G396/'Raw (U$)'!$AC$1</f>
        <v>0</v>
      </c>
      <c r="H396" s="40">
        <f>'Raw (R$)'!H396/'Raw (U$)'!$AC$1</f>
        <v>1104.2944785276075</v>
      </c>
      <c r="I396" s="40">
        <f>'Raw (R$)'!I396/'Raw (U$)'!$AC$1</f>
        <v>368.0981595092025</v>
      </c>
      <c r="J396" s="40">
        <f>'Raw (R$)'!J396/'Raw (U$)'!$AC$1</f>
        <v>0</v>
      </c>
      <c r="K396" s="40">
        <f>'Raw (R$)'!K396/'Raw (U$)'!$AC$1</f>
        <v>0</v>
      </c>
      <c r="L396" s="40">
        <f>'Raw (R$)'!L396/'Raw (U$)'!$AC$1</f>
        <v>0</v>
      </c>
      <c r="M396" s="40">
        <f>'Raw (R$)'!M396/'Raw (U$)'!$AC$1</f>
        <v>0</v>
      </c>
      <c r="N396" s="40">
        <f>'Raw (R$)'!N396/'Raw (U$)'!$AC$1</f>
        <v>1396.9325153374234</v>
      </c>
      <c r="O396" s="40">
        <f>'Raw (R$)'!O396/'Raw (U$)'!$AC$1</f>
        <v>0</v>
      </c>
      <c r="P396" s="40">
        <f>'Raw (R$)'!P396/'Raw (U$)'!$AC$1</f>
        <v>0</v>
      </c>
      <c r="Q396" s="40">
        <f>'Raw (R$)'!Q396/'Raw (U$)'!$AC$1</f>
        <v>0</v>
      </c>
      <c r="R396" s="40">
        <f>'Raw (R$)'!R396/'Raw (U$)'!$AC$1</f>
        <v>0</v>
      </c>
      <c r="S396" s="40">
        <f>'Raw (R$)'!S396/'Raw (U$)'!$AC$1</f>
        <v>0</v>
      </c>
      <c r="T396" s="40">
        <f>'Raw (R$)'!T396/'Raw (U$)'!$AC$1</f>
        <v>0</v>
      </c>
      <c r="U396" s="40">
        <f>'Raw (R$)'!U396/'Raw (U$)'!$AC$1</f>
        <v>0</v>
      </c>
      <c r="V396" s="40">
        <f>'Raw (R$)'!V396/'Raw (U$)'!$AC$1</f>
        <v>0</v>
      </c>
      <c r="W396" s="40">
        <f>'Raw (R$)'!W396/'Raw (U$)'!$AC$1</f>
        <v>0</v>
      </c>
      <c r="X396" s="40">
        <f>'Raw (R$)'!X396/'Raw (U$)'!$AC$1</f>
        <v>1104.2944785276075</v>
      </c>
      <c r="Y396" s="40">
        <f>'Raw (R$)'!Y396/'Raw (U$)'!$AC$1</f>
        <v>0</v>
      </c>
      <c r="Z396" s="40">
        <f>'Raw (R$)'!Z396/'Raw (U$)'!$AC$1</f>
        <v>0</v>
      </c>
      <c r="AA396" s="40">
        <f>'Raw (R$)'!AA396/'Raw (U$)'!$AC$1</f>
        <v>4188.3435582822085</v>
      </c>
      <c r="AB396" t="s">
        <v>81</v>
      </c>
    </row>
    <row r="397" spans="1:28" x14ac:dyDescent="0.2">
      <c r="A397" t="s">
        <v>81</v>
      </c>
      <c r="B397" t="s">
        <v>95</v>
      </c>
      <c r="C397">
        <v>7</v>
      </c>
      <c r="D397">
        <v>1</v>
      </c>
      <c r="E397" s="40">
        <f>'Raw (R$)'!E397/'Raw (U$)'!$AC$1</f>
        <v>0</v>
      </c>
      <c r="F397" s="60">
        <f>'Raw (R$)'!F397/'Raw (U$)'!$AC$1</f>
        <v>0</v>
      </c>
      <c r="G397" s="60">
        <f>'Raw (R$)'!G397/'Raw (U$)'!$AC$1</f>
        <v>0</v>
      </c>
      <c r="H397" s="40">
        <f>'Raw (R$)'!H397/'Raw (U$)'!$AC$1</f>
        <v>1236.8098159509204</v>
      </c>
      <c r="I397" s="40">
        <f>'Raw (R$)'!I397/'Raw (U$)'!$AC$1</f>
        <v>1104.2944785276075</v>
      </c>
      <c r="J397" s="40">
        <f>'Raw (R$)'!J397/'Raw (U$)'!$AC$1</f>
        <v>0</v>
      </c>
      <c r="K397" s="40">
        <f>'Raw (R$)'!K397/'Raw (U$)'!$AC$1</f>
        <v>0</v>
      </c>
      <c r="L397" s="40">
        <f>'Raw (R$)'!L397/'Raw (U$)'!$AC$1</f>
        <v>0</v>
      </c>
      <c r="M397" s="40">
        <f>'Raw (R$)'!M397/'Raw (U$)'!$AC$1</f>
        <v>0</v>
      </c>
      <c r="N397" s="40">
        <f>'Raw (R$)'!N397/'Raw (U$)'!$AC$1</f>
        <v>552.14723926380373</v>
      </c>
      <c r="O397" s="40">
        <f>'Raw (R$)'!O397/'Raw (U$)'!$AC$1</f>
        <v>0</v>
      </c>
      <c r="P397" s="40">
        <f>'Raw (R$)'!P397/'Raw (U$)'!$AC$1</f>
        <v>0</v>
      </c>
      <c r="Q397" s="40">
        <f>'Raw (R$)'!Q397/'Raw (U$)'!$AC$1</f>
        <v>0</v>
      </c>
      <c r="R397" s="40">
        <f>'Raw (R$)'!R397/'Raw (U$)'!$AC$1</f>
        <v>0</v>
      </c>
      <c r="S397" s="40">
        <f>'Raw (R$)'!S397/'Raw (U$)'!$AC$1</f>
        <v>0</v>
      </c>
      <c r="T397" s="40">
        <f>'Raw (R$)'!T397/'Raw (U$)'!$AC$1</f>
        <v>0</v>
      </c>
      <c r="U397" s="40">
        <f>'Raw (R$)'!U397/'Raw (U$)'!$AC$1</f>
        <v>0</v>
      </c>
      <c r="V397" s="40">
        <f>'Raw (R$)'!V397/'Raw (U$)'!$AC$1</f>
        <v>0</v>
      </c>
      <c r="W397" s="40">
        <f>'Raw (R$)'!W397/'Raw (U$)'!$AC$1</f>
        <v>368.0981595092025</v>
      </c>
      <c r="X397" s="40">
        <f>'Raw (R$)'!X397/'Raw (U$)'!$AC$1</f>
        <v>1501.8404907975462</v>
      </c>
      <c r="Y397" s="40">
        <f>'Raw (R$)'!Y397/'Raw (U$)'!$AC$1</f>
        <v>0</v>
      </c>
      <c r="Z397" s="40">
        <f>'Raw (R$)'!Z397/'Raw (U$)'!$AC$1</f>
        <v>0</v>
      </c>
      <c r="AA397" s="40">
        <f>'Raw (R$)'!AA397/'Raw (U$)'!$AC$1</f>
        <v>4763.19018404908</v>
      </c>
      <c r="AB397" t="s">
        <v>81</v>
      </c>
    </row>
    <row r="398" spans="1:28" x14ac:dyDescent="0.2">
      <c r="A398" t="s">
        <v>81</v>
      </c>
      <c r="B398" t="s">
        <v>96</v>
      </c>
      <c r="C398">
        <v>6</v>
      </c>
      <c r="D398">
        <v>1</v>
      </c>
      <c r="E398" s="40">
        <f>'Raw (R$)'!E398/'Raw (U$)'!$AC$1</f>
        <v>0</v>
      </c>
      <c r="F398" s="60">
        <f>'Raw (R$)'!F398/'Raw (U$)'!$AC$1</f>
        <v>0</v>
      </c>
      <c r="G398" s="60">
        <f>'Raw (R$)'!G398/'Raw (U$)'!$AC$1</f>
        <v>0</v>
      </c>
      <c r="H398" s="40">
        <f>'Raw (R$)'!H398/'Raw (U$)'!$AC$1</f>
        <v>1133.7423312883436</v>
      </c>
      <c r="I398" s="40">
        <f>'Raw (R$)'!I398/'Raw (U$)'!$AC$1</f>
        <v>0</v>
      </c>
      <c r="J398" s="40">
        <f>'Raw (R$)'!J398/'Raw (U$)'!$AC$1</f>
        <v>0</v>
      </c>
      <c r="K398" s="40">
        <f>'Raw (R$)'!K398/'Raw (U$)'!$AC$1</f>
        <v>0</v>
      </c>
      <c r="L398" s="40">
        <f>'Raw (R$)'!L398/'Raw (U$)'!$AC$1</f>
        <v>0</v>
      </c>
      <c r="M398" s="40">
        <f>'Raw (R$)'!M398/'Raw (U$)'!$AC$1</f>
        <v>0</v>
      </c>
      <c r="N398" s="40">
        <f>'Raw (R$)'!N398/'Raw (U$)'!$AC$1</f>
        <v>132.5153374233129</v>
      </c>
      <c r="O398" s="40">
        <f>'Raw (R$)'!O398/'Raw (U$)'!$AC$1</f>
        <v>0</v>
      </c>
      <c r="P398" s="40">
        <f>'Raw (R$)'!P398/'Raw (U$)'!$AC$1</f>
        <v>0</v>
      </c>
      <c r="Q398" s="40">
        <f>'Raw (R$)'!Q398/'Raw (U$)'!$AC$1</f>
        <v>0</v>
      </c>
      <c r="R398" s="40">
        <f>'Raw (R$)'!R398/'Raw (U$)'!$AC$1</f>
        <v>0</v>
      </c>
      <c r="S398" s="40">
        <f>'Raw (R$)'!S398/'Raw (U$)'!$AC$1</f>
        <v>0</v>
      </c>
      <c r="T398" s="40">
        <f>'Raw (R$)'!T398/'Raw (U$)'!$AC$1</f>
        <v>0</v>
      </c>
      <c r="U398" s="40">
        <f>'Raw (R$)'!U398/'Raw (U$)'!$AC$1</f>
        <v>0</v>
      </c>
      <c r="V398" s="40">
        <f>'Raw (R$)'!V398/'Raw (U$)'!$AC$1</f>
        <v>0</v>
      </c>
      <c r="W398" s="40">
        <f>'Raw (R$)'!W398/'Raw (U$)'!$AC$1</f>
        <v>0</v>
      </c>
      <c r="X398" s="40">
        <f>'Raw (R$)'!X398/'Raw (U$)'!$AC$1</f>
        <v>883.43558282208596</v>
      </c>
      <c r="Y398" s="40">
        <f>'Raw (R$)'!Y398/'Raw (U$)'!$AC$1</f>
        <v>0</v>
      </c>
      <c r="Z398" s="40">
        <f>'Raw (R$)'!Z398/'Raw (U$)'!$AC$1</f>
        <v>0</v>
      </c>
      <c r="AA398" s="40">
        <f>'Raw (R$)'!AA398/'Raw (U$)'!$AC$1</f>
        <v>2149.6932515337426</v>
      </c>
      <c r="AB398" t="s">
        <v>81</v>
      </c>
    </row>
    <row r="399" spans="1:28" x14ac:dyDescent="0.2">
      <c r="A399" t="s">
        <v>81</v>
      </c>
      <c r="B399" t="s">
        <v>96</v>
      </c>
      <c r="C399">
        <v>4</v>
      </c>
      <c r="D399">
        <v>1</v>
      </c>
      <c r="E399" s="40">
        <f>'Raw (R$)'!E399/'Raw (U$)'!$AC$1</f>
        <v>0</v>
      </c>
      <c r="F399" s="60">
        <f>'Raw (R$)'!F399/'Raw (U$)'!$AC$1</f>
        <v>0</v>
      </c>
      <c r="G399" s="60">
        <f>'Raw (R$)'!G399/'Raw (U$)'!$AC$1</f>
        <v>0</v>
      </c>
      <c r="H399" s="40">
        <f>'Raw (R$)'!H399/'Raw (U$)'!$AC$1</f>
        <v>0</v>
      </c>
      <c r="I399" s="40">
        <f>'Raw (R$)'!I399/'Raw (U$)'!$AC$1</f>
        <v>0</v>
      </c>
      <c r="J399" s="40">
        <f>'Raw (R$)'!J399/'Raw (U$)'!$AC$1</f>
        <v>0</v>
      </c>
      <c r="K399" s="40">
        <f>'Raw (R$)'!K399/'Raw (U$)'!$AC$1</f>
        <v>0</v>
      </c>
      <c r="L399" s="40">
        <f>'Raw (R$)'!L399/'Raw (U$)'!$AC$1</f>
        <v>0</v>
      </c>
      <c r="M399" s="40">
        <f>'Raw (R$)'!M399/'Raw (U$)'!$AC$1</f>
        <v>0</v>
      </c>
      <c r="N399" s="40">
        <f>'Raw (R$)'!N399/'Raw (U$)'!$AC$1</f>
        <v>423.31288343558288</v>
      </c>
      <c r="O399" s="40">
        <f>'Raw (R$)'!O399/'Raw (U$)'!$AC$1</f>
        <v>0</v>
      </c>
      <c r="P399" s="40">
        <f>'Raw (R$)'!P399/'Raw (U$)'!$AC$1</f>
        <v>0</v>
      </c>
      <c r="Q399" s="40">
        <f>'Raw (R$)'!Q399/'Raw (U$)'!$AC$1</f>
        <v>0</v>
      </c>
      <c r="R399" s="40">
        <f>'Raw (R$)'!R399/'Raw (U$)'!$AC$1</f>
        <v>0</v>
      </c>
      <c r="S399" s="40">
        <f>'Raw (R$)'!S399/'Raw (U$)'!$AC$1</f>
        <v>0</v>
      </c>
      <c r="T399" s="40">
        <f>'Raw (R$)'!T399/'Raw (U$)'!$AC$1</f>
        <v>0</v>
      </c>
      <c r="U399" s="40">
        <f>'Raw (R$)'!U399/'Raw (U$)'!$AC$1</f>
        <v>0</v>
      </c>
      <c r="V399" s="40">
        <f>'Raw (R$)'!V399/'Raw (U$)'!$AC$1</f>
        <v>0</v>
      </c>
      <c r="W399" s="40">
        <f>'Raw (R$)'!W399/'Raw (U$)'!$AC$1</f>
        <v>368.0981595092025</v>
      </c>
      <c r="X399" s="40">
        <f>'Raw (R$)'!X399/'Raw (U$)'!$AC$1</f>
        <v>478.52760736196325</v>
      </c>
      <c r="Y399" s="40">
        <f>'Raw (R$)'!Y399/'Raw (U$)'!$AC$1</f>
        <v>0</v>
      </c>
      <c r="Z399" s="40">
        <f>'Raw (R$)'!Z399/'Raw (U$)'!$AC$1</f>
        <v>2208.5889570552149</v>
      </c>
      <c r="AA399" s="40">
        <f>'Raw (R$)'!AA399/'Raw (U$)'!$AC$1</f>
        <v>3478.5276073619634</v>
      </c>
      <c r="AB399" t="s">
        <v>81</v>
      </c>
    </row>
    <row r="400" spans="1:28" x14ac:dyDescent="0.2">
      <c r="A400" t="s">
        <v>81</v>
      </c>
      <c r="B400" t="s">
        <v>96</v>
      </c>
      <c r="C400">
        <v>3</v>
      </c>
      <c r="D400">
        <v>1</v>
      </c>
      <c r="E400" s="40">
        <f>'Raw (R$)'!E400/'Raw (U$)'!$AC$1</f>
        <v>0</v>
      </c>
      <c r="F400" s="60">
        <f>'Raw (R$)'!F400/'Raw (U$)'!$AC$1</f>
        <v>0</v>
      </c>
      <c r="G400" s="60">
        <f>'Raw (R$)'!G400/'Raw (U$)'!$AC$1</f>
        <v>0</v>
      </c>
      <c r="H400" s="40">
        <f>'Raw (R$)'!H400/'Raw (U$)'!$AC$1</f>
        <v>1472.39263803681</v>
      </c>
      <c r="I400" s="40">
        <f>'Raw (R$)'!I400/'Raw (U$)'!$AC$1</f>
        <v>0</v>
      </c>
      <c r="J400" s="40">
        <f>'Raw (R$)'!J400/'Raw (U$)'!$AC$1</f>
        <v>0</v>
      </c>
      <c r="K400" s="40">
        <f>'Raw (R$)'!K400/'Raw (U$)'!$AC$1</f>
        <v>0</v>
      </c>
      <c r="L400" s="40">
        <f>'Raw (R$)'!L400/'Raw (U$)'!$AC$1</f>
        <v>0</v>
      </c>
      <c r="M400" s="40">
        <f>'Raw (R$)'!M400/'Raw (U$)'!$AC$1</f>
        <v>0</v>
      </c>
      <c r="N400" s="40">
        <f>'Raw (R$)'!N400/'Raw (U$)'!$AC$1</f>
        <v>368.0981595092025</v>
      </c>
      <c r="O400" s="40">
        <f>'Raw (R$)'!O400/'Raw (U$)'!$AC$1</f>
        <v>0</v>
      </c>
      <c r="P400" s="40">
        <f>'Raw (R$)'!P400/'Raw (U$)'!$AC$1</f>
        <v>0</v>
      </c>
      <c r="Q400" s="40">
        <f>'Raw (R$)'!Q400/'Raw (U$)'!$AC$1</f>
        <v>0</v>
      </c>
      <c r="R400" s="40">
        <f>'Raw (R$)'!R400/'Raw (U$)'!$AC$1</f>
        <v>0</v>
      </c>
      <c r="S400" s="40">
        <f>'Raw (R$)'!S400/'Raw (U$)'!$AC$1</f>
        <v>0</v>
      </c>
      <c r="T400" s="40">
        <f>'Raw (R$)'!T400/'Raw (U$)'!$AC$1</f>
        <v>0</v>
      </c>
      <c r="U400" s="40">
        <f>'Raw (R$)'!U400/'Raw (U$)'!$AC$1</f>
        <v>0</v>
      </c>
      <c r="V400" s="40">
        <f>'Raw (R$)'!V400/'Raw (U$)'!$AC$1</f>
        <v>0</v>
      </c>
      <c r="W400" s="40">
        <f>'Raw (R$)'!W400/'Raw (U$)'!$AC$1</f>
        <v>0</v>
      </c>
      <c r="X400" s="40">
        <f>'Raw (R$)'!X400/'Raw (U$)'!$AC$1</f>
        <v>552.14723926380373</v>
      </c>
      <c r="Y400" s="40">
        <f>'Raw (R$)'!Y400/'Raw (U$)'!$AC$1</f>
        <v>0</v>
      </c>
      <c r="Z400" s="40">
        <f>'Raw (R$)'!Z400/'Raw (U$)'!$AC$1</f>
        <v>0</v>
      </c>
      <c r="AA400" s="40">
        <f>'Raw (R$)'!AA400/'Raw (U$)'!$AC$1</f>
        <v>2392.6380368098162</v>
      </c>
      <c r="AB400" t="s">
        <v>81</v>
      </c>
    </row>
    <row r="401" spans="1:28" x14ac:dyDescent="0.2">
      <c r="A401" t="s">
        <v>81</v>
      </c>
      <c r="B401" t="s">
        <v>85</v>
      </c>
      <c r="C401">
        <v>8</v>
      </c>
      <c r="D401">
        <v>1</v>
      </c>
      <c r="E401" s="40">
        <f>'Raw (R$)'!E401/'Raw (U$)'!$AC$1</f>
        <v>0</v>
      </c>
      <c r="F401" s="60">
        <f>'Raw (R$)'!F401/'Raw (U$)'!$AC$1</f>
        <v>0</v>
      </c>
      <c r="G401" s="60">
        <f>'Raw (R$)'!G401/'Raw (U$)'!$AC$1</f>
        <v>0</v>
      </c>
      <c r="H401" s="40">
        <f>'Raw (R$)'!H401/'Raw (U$)'!$AC$1</f>
        <v>1766.8711656441719</v>
      </c>
      <c r="I401" s="40">
        <f>'Raw (R$)'!I401/'Raw (U$)'!$AC$1</f>
        <v>0</v>
      </c>
      <c r="J401" s="40">
        <f>'Raw (R$)'!J401/'Raw (U$)'!$AC$1</f>
        <v>0</v>
      </c>
      <c r="K401" s="40">
        <f>'Raw (R$)'!K401/'Raw (U$)'!$AC$1</f>
        <v>0</v>
      </c>
      <c r="L401" s="40">
        <f>'Raw (R$)'!L401/'Raw (U$)'!$AC$1</f>
        <v>0</v>
      </c>
      <c r="M401" s="40">
        <f>'Raw (R$)'!M401/'Raw (U$)'!$AC$1</f>
        <v>0</v>
      </c>
      <c r="N401" s="40">
        <f>'Raw (R$)'!N401/'Raw (U$)'!$AC$1</f>
        <v>592.63803680981596</v>
      </c>
      <c r="O401" s="40">
        <f>'Raw (R$)'!O401/'Raw (U$)'!$AC$1</f>
        <v>0</v>
      </c>
      <c r="P401" s="40">
        <f>'Raw (R$)'!P401/'Raw (U$)'!$AC$1</f>
        <v>0</v>
      </c>
      <c r="Q401" s="40">
        <f>'Raw (R$)'!Q401/'Raw (U$)'!$AC$1</f>
        <v>0</v>
      </c>
      <c r="R401" s="40">
        <f>'Raw (R$)'!R401/'Raw (U$)'!$AC$1</f>
        <v>0</v>
      </c>
      <c r="S401" s="40">
        <f>'Raw (R$)'!S401/'Raw (U$)'!$AC$1</f>
        <v>0</v>
      </c>
      <c r="T401" s="40">
        <f>'Raw (R$)'!T401/'Raw (U$)'!$AC$1</f>
        <v>0</v>
      </c>
      <c r="U401" s="40">
        <f>'Raw (R$)'!U401/'Raw (U$)'!$AC$1</f>
        <v>0</v>
      </c>
      <c r="V401" s="40">
        <f>'Raw (R$)'!V401/'Raw (U$)'!$AC$1</f>
        <v>0</v>
      </c>
      <c r="W401" s="40">
        <f>'Raw (R$)'!W401/'Raw (U$)'!$AC$1</f>
        <v>0</v>
      </c>
      <c r="X401" s="40">
        <f>'Raw (R$)'!X401/'Raw (U$)'!$AC$1</f>
        <v>1104.2944785276075</v>
      </c>
      <c r="Y401" s="40">
        <f>'Raw (R$)'!Y401/'Raw (U$)'!$AC$1</f>
        <v>0</v>
      </c>
      <c r="Z401" s="40">
        <f>'Raw (R$)'!Z401/'Raw (U$)'!$AC$1</f>
        <v>0</v>
      </c>
      <c r="AA401" s="40">
        <f>'Raw (R$)'!AA401/'Raw (U$)'!$AC$1</f>
        <v>3463.8036809815953</v>
      </c>
      <c r="AB401" t="s">
        <v>81</v>
      </c>
    </row>
    <row r="402" spans="1:28" x14ac:dyDescent="0.2">
      <c r="A402" t="s">
        <v>81</v>
      </c>
      <c r="B402" t="s">
        <v>87</v>
      </c>
      <c r="C402">
        <v>7</v>
      </c>
      <c r="D402">
        <v>1</v>
      </c>
      <c r="E402" s="40">
        <f>'Raw (R$)'!E402/'Raw (U$)'!$AC$1</f>
        <v>0</v>
      </c>
      <c r="F402" s="60">
        <f>'Raw (R$)'!F402/'Raw (U$)'!$AC$1</f>
        <v>0</v>
      </c>
      <c r="G402" s="60">
        <f>'Raw (R$)'!G402/'Raw (U$)'!$AC$1</f>
        <v>0</v>
      </c>
      <c r="H402" s="40">
        <f>'Raw (R$)'!H402/'Raw (U$)'!$AC$1</f>
        <v>0</v>
      </c>
      <c r="I402" s="40">
        <f>'Raw (R$)'!I402/'Raw (U$)'!$AC$1</f>
        <v>0</v>
      </c>
      <c r="J402" s="40">
        <f>'Raw (R$)'!J402/'Raw (U$)'!$AC$1</f>
        <v>0</v>
      </c>
      <c r="K402" s="40">
        <f>'Raw (R$)'!K402/'Raw (U$)'!$AC$1</f>
        <v>0</v>
      </c>
      <c r="L402" s="40">
        <f>'Raw (R$)'!L402/'Raw (U$)'!$AC$1</f>
        <v>0</v>
      </c>
      <c r="M402" s="40">
        <f>'Raw (R$)'!M402/'Raw (U$)'!$AC$1</f>
        <v>0</v>
      </c>
      <c r="N402" s="40">
        <f>'Raw (R$)'!N402/'Raw (U$)'!$AC$1</f>
        <v>1141.1042944785277</v>
      </c>
      <c r="O402" s="40">
        <f>'Raw (R$)'!O402/'Raw (U$)'!$AC$1</f>
        <v>0</v>
      </c>
      <c r="P402" s="40">
        <f>'Raw (R$)'!P402/'Raw (U$)'!$AC$1</f>
        <v>0</v>
      </c>
      <c r="Q402" s="40">
        <f>'Raw (R$)'!Q402/'Raw (U$)'!$AC$1</f>
        <v>0</v>
      </c>
      <c r="R402" s="40">
        <f>'Raw (R$)'!R402/'Raw (U$)'!$AC$1</f>
        <v>0</v>
      </c>
      <c r="S402" s="40">
        <f>'Raw (R$)'!S402/'Raw (U$)'!$AC$1</f>
        <v>0</v>
      </c>
      <c r="T402" s="40">
        <f>'Raw (R$)'!T402/'Raw (U$)'!$AC$1</f>
        <v>0</v>
      </c>
      <c r="U402" s="40">
        <f>'Raw (R$)'!U402/'Raw (U$)'!$AC$1</f>
        <v>0</v>
      </c>
      <c r="V402" s="40">
        <f>'Raw (R$)'!V402/'Raw (U$)'!$AC$1</f>
        <v>0</v>
      </c>
      <c r="W402" s="40">
        <f>'Raw (R$)'!W402/'Raw (U$)'!$AC$1</f>
        <v>0</v>
      </c>
      <c r="X402" s="40">
        <f>'Raw (R$)'!X402/'Raw (U$)'!$AC$1</f>
        <v>798.77300613496936</v>
      </c>
      <c r="Y402" s="40">
        <f>'Raw (R$)'!Y402/'Raw (U$)'!$AC$1</f>
        <v>0</v>
      </c>
      <c r="Z402" s="40">
        <f>'Raw (R$)'!Z402/'Raw (U$)'!$AC$1</f>
        <v>1766.8711656441719</v>
      </c>
      <c r="AA402" s="40">
        <f>'Raw (R$)'!AA402/'Raw (U$)'!$AC$1</f>
        <v>3706.748466257669</v>
      </c>
      <c r="AB402" t="s">
        <v>81</v>
      </c>
    </row>
    <row r="403" spans="1:28" x14ac:dyDescent="0.2">
      <c r="A403" t="s">
        <v>81</v>
      </c>
      <c r="B403" t="s">
        <v>94</v>
      </c>
      <c r="C403">
        <v>6</v>
      </c>
      <c r="D403">
        <v>1</v>
      </c>
      <c r="E403" s="40">
        <f>'Raw (R$)'!E403/'Raw (U$)'!$AC$1</f>
        <v>0</v>
      </c>
      <c r="F403" s="60">
        <f>'Raw (R$)'!F403/'Raw (U$)'!$AC$1</f>
        <v>0</v>
      </c>
      <c r="G403" s="60">
        <f>'Raw (R$)'!G403/'Raw (U$)'!$AC$1</f>
        <v>0</v>
      </c>
      <c r="H403" s="40">
        <f>'Raw (R$)'!H403/'Raw (U$)'!$AC$1</f>
        <v>5153.3742331288349</v>
      </c>
      <c r="I403" s="40">
        <f>'Raw (R$)'!I403/'Raw (U$)'!$AC$1</f>
        <v>0</v>
      </c>
      <c r="J403" s="40">
        <f>'Raw (R$)'!J403/'Raw (U$)'!$AC$1</f>
        <v>0</v>
      </c>
      <c r="K403" s="40">
        <f>'Raw (R$)'!K403/'Raw (U$)'!$AC$1</f>
        <v>0</v>
      </c>
      <c r="L403" s="40">
        <f>'Raw (R$)'!L403/'Raw (U$)'!$AC$1</f>
        <v>0</v>
      </c>
      <c r="M403" s="40">
        <f>'Raw (R$)'!M403/'Raw (U$)'!$AC$1</f>
        <v>0</v>
      </c>
      <c r="N403" s="40">
        <f>'Raw (R$)'!N403/'Raw (U$)'!$AC$1</f>
        <v>1840.4907975460123</v>
      </c>
      <c r="O403" s="40">
        <f>'Raw (R$)'!O403/'Raw (U$)'!$AC$1</f>
        <v>0</v>
      </c>
      <c r="P403" s="40">
        <f>'Raw (R$)'!P403/'Raw (U$)'!$AC$1</f>
        <v>0</v>
      </c>
      <c r="Q403" s="40">
        <f>'Raw (R$)'!Q403/'Raw (U$)'!$AC$1</f>
        <v>0</v>
      </c>
      <c r="R403" s="40">
        <f>'Raw (R$)'!R403/'Raw (U$)'!$AC$1</f>
        <v>0</v>
      </c>
      <c r="S403" s="40">
        <f>'Raw (R$)'!S403/'Raw (U$)'!$AC$1</f>
        <v>0</v>
      </c>
      <c r="T403" s="40">
        <f>'Raw (R$)'!T403/'Raw (U$)'!$AC$1</f>
        <v>0</v>
      </c>
      <c r="U403" s="40">
        <f>'Raw (R$)'!U403/'Raw (U$)'!$AC$1</f>
        <v>0</v>
      </c>
      <c r="V403" s="40">
        <f>'Raw (R$)'!V403/'Raw (U$)'!$AC$1</f>
        <v>0</v>
      </c>
      <c r="W403" s="40">
        <f>'Raw (R$)'!W403/'Raw (U$)'!$AC$1</f>
        <v>368.0981595092025</v>
      </c>
      <c r="X403" s="40">
        <f>'Raw (R$)'!X403/'Raw (U$)'!$AC$1</f>
        <v>1251.5337423312885</v>
      </c>
      <c r="Y403" s="40">
        <f>'Raw (R$)'!Y403/'Raw (U$)'!$AC$1</f>
        <v>0</v>
      </c>
      <c r="Z403" s="40">
        <f>'Raw (R$)'!Z403/'Raw (U$)'!$AC$1</f>
        <v>92.024539877300626</v>
      </c>
      <c r="AA403" s="40">
        <f>'Raw (R$)'!AA403/'Raw (U$)'!$AC$1</f>
        <v>8705.5214723926383</v>
      </c>
      <c r="AB403" t="s">
        <v>81</v>
      </c>
    </row>
    <row r="404" spans="1:28" x14ac:dyDescent="0.2">
      <c r="A404" t="s">
        <v>81</v>
      </c>
      <c r="B404" t="s">
        <v>95</v>
      </c>
      <c r="C404">
        <v>2</v>
      </c>
      <c r="D404">
        <v>1</v>
      </c>
      <c r="E404" s="40">
        <f>'Raw (R$)'!E404/'Raw (U$)'!$AC$1</f>
        <v>0</v>
      </c>
      <c r="F404" s="60">
        <f>'Raw (R$)'!F404/'Raw (U$)'!$AC$1</f>
        <v>0</v>
      </c>
      <c r="G404" s="60">
        <f>'Raw (R$)'!G404/'Raw (U$)'!$AC$1</f>
        <v>0</v>
      </c>
      <c r="H404" s="40">
        <f>'Raw (R$)'!H404/'Raw (U$)'!$AC$1</f>
        <v>0</v>
      </c>
      <c r="I404" s="40">
        <f>'Raw (R$)'!I404/'Raw (U$)'!$AC$1</f>
        <v>0</v>
      </c>
      <c r="J404" s="40">
        <f>'Raw (R$)'!J404/'Raw (U$)'!$AC$1</f>
        <v>0</v>
      </c>
      <c r="K404" s="40">
        <f>'Raw (R$)'!K404/'Raw (U$)'!$AC$1</f>
        <v>0</v>
      </c>
      <c r="L404" s="40">
        <f>'Raw (R$)'!L404/'Raw (U$)'!$AC$1</f>
        <v>0</v>
      </c>
      <c r="M404" s="40">
        <f>'Raw (R$)'!M404/'Raw (U$)'!$AC$1</f>
        <v>0</v>
      </c>
      <c r="N404" s="40">
        <f>'Raw (R$)'!N404/'Raw (U$)'!$AC$1</f>
        <v>0</v>
      </c>
      <c r="O404" s="40">
        <f>'Raw (R$)'!O404/'Raw (U$)'!$AC$1</f>
        <v>0</v>
      </c>
      <c r="P404" s="40">
        <f>'Raw (R$)'!P404/'Raw (U$)'!$AC$1</f>
        <v>0</v>
      </c>
      <c r="Q404" s="40">
        <f>'Raw (R$)'!Q404/'Raw (U$)'!$AC$1</f>
        <v>0</v>
      </c>
      <c r="R404" s="40">
        <f>'Raw (R$)'!R404/'Raw (U$)'!$AC$1</f>
        <v>0</v>
      </c>
      <c r="S404" s="40">
        <f>'Raw (R$)'!S404/'Raw (U$)'!$AC$1</f>
        <v>0</v>
      </c>
      <c r="T404" s="40">
        <f>'Raw (R$)'!T404/'Raw (U$)'!$AC$1</f>
        <v>0</v>
      </c>
      <c r="U404" s="40">
        <f>'Raw (R$)'!U404/'Raw (U$)'!$AC$1</f>
        <v>0</v>
      </c>
      <c r="V404" s="40">
        <f>'Raw (R$)'!V404/'Raw (U$)'!$AC$1</f>
        <v>0</v>
      </c>
      <c r="W404" s="40">
        <f>'Raw (R$)'!W404/'Raw (U$)'!$AC$1</f>
        <v>0</v>
      </c>
      <c r="X404" s="40">
        <f>'Raw (R$)'!X404/'Raw (U$)'!$AC$1</f>
        <v>0</v>
      </c>
      <c r="Y404" s="40">
        <f>'Raw (R$)'!Y404/'Raw (U$)'!$AC$1</f>
        <v>3509.2024539877302</v>
      </c>
      <c r="Z404" s="40">
        <f>'Raw (R$)'!Z404/'Raw (U$)'!$AC$1</f>
        <v>0</v>
      </c>
      <c r="AA404" s="40">
        <f>'Raw (R$)'!AA404/'Raw (U$)'!$AC$1</f>
        <v>3509.2024539877302</v>
      </c>
      <c r="AB404" t="s">
        <v>81</v>
      </c>
    </row>
    <row r="405" spans="1:28" x14ac:dyDescent="0.2">
      <c r="A405" t="s">
        <v>81</v>
      </c>
      <c r="C405">
        <v>4</v>
      </c>
      <c r="D405">
        <v>1</v>
      </c>
      <c r="E405" s="40">
        <f>'Raw (R$)'!E405/'Raw (U$)'!$AC$1</f>
        <v>521.47239263803681</v>
      </c>
      <c r="F405" s="60">
        <f>'Raw (R$)'!F405/'Raw (U$)'!$AC$1</f>
        <v>245.39877300613497</v>
      </c>
      <c r="G405" s="60">
        <f>'Raw (R$)'!G405/'Raw (U$)'!$AC$1</f>
        <v>276.07361963190186</v>
      </c>
      <c r="H405" s="40">
        <f>'Raw (R$)'!H405/'Raw (U$)'!$AC$1</f>
        <v>0</v>
      </c>
      <c r="I405" s="40">
        <f>'Raw (R$)'!I405/'Raw (U$)'!$AC$1</f>
        <v>1104.2944785276075</v>
      </c>
      <c r="J405" s="40">
        <f>'Raw (R$)'!J405/'Raw (U$)'!$AC$1</f>
        <v>0</v>
      </c>
      <c r="K405" s="40">
        <f>'Raw (R$)'!K405/'Raw (U$)'!$AC$1</f>
        <v>0</v>
      </c>
      <c r="L405" s="40">
        <f>'Raw (R$)'!L405/'Raw (U$)'!$AC$1</f>
        <v>0</v>
      </c>
      <c r="M405" s="40">
        <f>'Raw (R$)'!M405/'Raw (U$)'!$AC$1</f>
        <v>0</v>
      </c>
      <c r="N405" s="40">
        <f>'Raw (R$)'!N405/'Raw (U$)'!$AC$1</f>
        <v>0</v>
      </c>
      <c r="O405" s="40">
        <f>'Raw (R$)'!O405/'Raw (U$)'!$AC$1</f>
        <v>0</v>
      </c>
      <c r="P405" s="40">
        <f>'Raw (R$)'!P405/'Raw (U$)'!$AC$1</f>
        <v>0</v>
      </c>
      <c r="Q405" s="40">
        <f>'Raw (R$)'!Q405/'Raw (U$)'!$AC$1</f>
        <v>0</v>
      </c>
      <c r="R405" s="40">
        <f>'Raw (R$)'!R405/'Raw (U$)'!$AC$1</f>
        <v>0</v>
      </c>
      <c r="S405" s="40">
        <f>'Raw (R$)'!S405/'Raw (U$)'!$AC$1</f>
        <v>0</v>
      </c>
      <c r="T405" s="40">
        <f>'Raw (R$)'!T405/'Raw (U$)'!$AC$1</f>
        <v>0</v>
      </c>
      <c r="U405" s="40">
        <f>'Raw (R$)'!U405/'Raw (U$)'!$AC$1</f>
        <v>0</v>
      </c>
      <c r="V405" s="40">
        <f>'Raw (R$)'!V405/'Raw (U$)'!$AC$1</f>
        <v>0</v>
      </c>
      <c r="W405" s="40">
        <f>'Raw (R$)'!W405/'Raw (U$)'!$AC$1</f>
        <v>0</v>
      </c>
      <c r="X405" s="40">
        <f>'Raw (R$)'!X405/'Raw (U$)'!$AC$1</f>
        <v>791.41104294478532</v>
      </c>
      <c r="Y405" s="40">
        <f>'Raw (R$)'!Y405/'Raw (U$)'!$AC$1</f>
        <v>0</v>
      </c>
      <c r="Z405" s="40">
        <f>'Raw (R$)'!Z405/'Raw (U$)'!$AC$1</f>
        <v>441.71779141104298</v>
      </c>
      <c r="AA405" s="40">
        <f>'Raw (R$)'!AA405/'Raw (U$)'!$AC$1</f>
        <v>3380.3680981595094</v>
      </c>
      <c r="AB405" t="s">
        <v>81</v>
      </c>
    </row>
    <row r="406" spans="1:28" x14ac:dyDescent="0.2">
      <c r="A406" t="s">
        <v>81</v>
      </c>
      <c r="C406">
        <v>3</v>
      </c>
      <c r="D406">
        <v>1</v>
      </c>
      <c r="E406" s="40">
        <f>'Raw (R$)'!E406/'Raw (U$)'!$AC$1</f>
        <v>245.39877300613497</v>
      </c>
      <c r="F406" s="60">
        <f>'Raw (R$)'!F406/'Raw (U$)'!$AC$1</f>
        <v>245.39877300613497</v>
      </c>
      <c r="G406" s="60">
        <f>'Raw (R$)'!G406/'Raw (U$)'!$AC$1</f>
        <v>0</v>
      </c>
      <c r="H406" s="40">
        <f>'Raw (R$)'!H406/'Raw (U$)'!$AC$1</f>
        <v>1472.39263803681</v>
      </c>
      <c r="I406" s="40">
        <f>'Raw (R$)'!I406/'Raw (U$)'!$AC$1</f>
        <v>122.69938650306749</v>
      </c>
      <c r="J406" s="40">
        <f>'Raw (R$)'!J406/'Raw (U$)'!$AC$1</f>
        <v>0</v>
      </c>
      <c r="K406" s="40">
        <f>'Raw (R$)'!K406/'Raw (U$)'!$AC$1</f>
        <v>0</v>
      </c>
      <c r="L406" s="40">
        <f>'Raw (R$)'!L406/'Raw (U$)'!$AC$1</f>
        <v>0</v>
      </c>
      <c r="M406" s="40">
        <f>'Raw (R$)'!M406/'Raw (U$)'!$AC$1</f>
        <v>0</v>
      </c>
      <c r="N406" s="40">
        <f>'Raw (R$)'!N406/'Raw (U$)'!$AC$1</f>
        <v>1325.1533742331289</v>
      </c>
      <c r="O406" s="40">
        <f>'Raw (R$)'!O406/'Raw (U$)'!$AC$1</f>
        <v>0</v>
      </c>
      <c r="P406" s="40">
        <f>'Raw (R$)'!P406/'Raw (U$)'!$AC$1</f>
        <v>0</v>
      </c>
      <c r="Q406" s="40">
        <f>'Raw (R$)'!Q406/'Raw (U$)'!$AC$1</f>
        <v>0</v>
      </c>
      <c r="R406" s="40">
        <f>'Raw (R$)'!R406/'Raw (U$)'!$AC$1</f>
        <v>0</v>
      </c>
      <c r="S406" s="40">
        <f>'Raw (R$)'!S406/'Raw (U$)'!$AC$1</f>
        <v>0</v>
      </c>
      <c r="T406" s="40">
        <f>'Raw (R$)'!T406/'Raw (U$)'!$AC$1</f>
        <v>0</v>
      </c>
      <c r="U406" s="40">
        <f>'Raw (R$)'!U406/'Raw (U$)'!$AC$1</f>
        <v>0</v>
      </c>
      <c r="V406" s="40">
        <f>'Raw (R$)'!V406/'Raw (U$)'!$AC$1</f>
        <v>0</v>
      </c>
      <c r="W406" s="40">
        <f>'Raw (R$)'!W406/'Raw (U$)'!$AC$1</f>
        <v>0</v>
      </c>
      <c r="X406" s="40">
        <f>'Raw (R$)'!X406/'Raw (U$)'!$AC$1</f>
        <v>544.78527607361968</v>
      </c>
      <c r="Y406" s="40">
        <f>'Raw (R$)'!Y406/'Raw (U$)'!$AC$1</f>
        <v>0</v>
      </c>
      <c r="Z406" s="40">
        <f>'Raw (R$)'!Z406/'Raw (U$)'!$AC$1</f>
        <v>552.14723926380373</v>
      </c>
      <c r="AA406" s="40">
        <f>'Raw (R$)'!AA406/'Raw (U$)'!$AC$1</f>
        <v>4507.9754601226996</v>
      </c>
      <c r="AB406" t="s">
        <v>81</v>
      </c>
    </row>
    <row r="407" spans="1:28" x14ac:dyDescent="0.2">
      <c r="A407" t="s">
        <v>81</v>
      </c>
      <c r="B407" t="s">
        <v>91</v>
      </c>
      <c r="C407">
        <v>6</v>
      </c>
      <c r="D407">
        <v>1</v>
      </c>
      <c r="E407" s="40">
        <f>'Raw (R$)'!E407/'Raw (U$)'!$AC$1</f>
        <v>0</v>
      </c>
      <c r="F407" s="60">
        <f>'Raw (R$)'!F407/'Raw (U$)'!$AC$1</f>
        <v>0</v>
      </c>
      <c r="G407" s="60">
        <f>'Raw (R$)'!G407/'Raw (U$)'!$AC$1</f>
        <v>0</v>
      </c>
      <c r="H407" s="40">
        <f>'Raw (R$)'!H407/'Raw (U$)'!$AC$1</f>
        <v>0</v>
      </c>
      <c r="I407" s="40">
        <f>'Raw (R$)'!I407/'Raw (U$)'!$AC$1</f>
        <v>2760.7361963190187</v>
      </c>
      <c r="J407" s="40">
        <f>'Raw (R$)'!J407/'Raw (U$)'!$AC$1</f>
        <v>0</v>
      </c>
      <c r="K407" s="40">
        <f>'Raw (R$)'!K407/'Raw (U$)'!$AC$1</f>
        <v>0</v>
      </c>
      <c r="L407" s="40">
        <f>'Raw (R$)'!L407/'Raw (U$)'!$AC$1</f>
        <v>0</v>
      </c>
      <c r="M407" s="40">
        <f>'Raw (R$)'!M407/'Raw (U$)'!$AC$1</f>
        <v>0</v>
      </c>
      <c r="N407" s="40">
        <f>'Raw (R$)'!N407/'Raw (U$)'!$AC$1</f>
        <v>1472.39263803681</v>
      </c>
      <c r="O407" s="40">
        <f>'Raw (R$)'!O407/'Raw (U$)'!$AC$1</f>
        <v>0</v>
      </c>
      <c r="P407" s="40">
        <f>'Raw (R$)'!P407/'Raw (U$)'!$AC$1</f>
        <v>0</v>
      </c>
      <c r="Q407" s="40">
        <f>'Raw (R$)'!Q407/'Raw (U$)'!$AC$1</f>
        <v>0</v>
      </c>
      <c r="R407" s="40">
        <f>'Raw (R$)'!R407/'Raw (U$)'!$AC$1</f>
        <v>0</v>
      </c>
      <c r="S407" s="40">
        <f>'Raw (R$)'!S407/'Raw (U$)'!$AC$1</f>
        <v>0</v>
      </c>
      <c r="T407" s="40">
        <f>'Raw (R$)'!T407/'Raw (U$)'!$AC$1</f>
        <v>0</v>
      </c>
      <c r="U407" s="40">
        <f>'Raw (R$)'!U407/'Raw (U$)'!$AC$1</f>
        <v>0</v>
      </c>
      <c r="V407" s="40">
        <f>'Raw (R$)'!V407/'Raw (U$)'!$AC$1</f>
        <v>0</v>
      </c>
      <c r="W407" s="40">
        <f>'Raw (R$)'!W407/'Raw (U$)'!$AC$1</f>
        <v>0</v>
      </c>
      <c r="X407" s="40">
        <f>'Raw (R$)'!X407/'Raw (U$)'!$AC$1</f>
        <v>0</v>
      </c>
      <c r="Y407" s="40">
        <f>'Raw (R$)'!Y407/'Raw (U$)'!$AC$1</f>
        <v>0</v>
      </c>
      <c r="Z407" s="40">
        <f>'Raw (R$)'!Z407/'Raw (U$)'!$AC$1</f>
        <v>3239.2638036809817</v>
      </c>
      <c r="AA407" s="40">
        <f>'Raw (R$)'!AA407/'Raw (U$)'!$AC$1</f>
        <v>7472.3926380368102</v>
      </c>
      <c r="AB407" t="s">
        <v>81</v>
      </c>
    </row>
    <row r="408" spans="1:28" x14ac:dyDescent="0.2">
      <c r="A408" t="s">
        <v>81</v>
      </c>
      <c r="B408" t="s">
        <v>89</v>
      </c>
      <c r="C408">
        <v>4</v>
      </c>
      <c r="D408">
        <v>1</v>
      </c>
      <c r="E408" s="40">
        <f>'Raw (R$)'!E408/'Raw (U$)'!$AC$1</f>
        <v>0</v>
      </c>
      <c r="F408" s="60">
        <f>'Raw (R$)'!F408/'Raw (U$)'!$AC$1</f>
        <v>0</v>
      </c>
      <c r="G408" s="60">
        <f>'Raw (R$)'!G408/'Raw (U$)'!$AC$1</f>
        <v>0</v>
      </c>
      <c r="H408" s="40">
        <f>'Raw (R$)'!H408/'Raw (U$)'!$AC$1</f>
        <v>736.19631901840501</v>
      </c>
      <c r="I408" s="40">
        <f>'Raw (R$)'!I408/'Raw (U$)'!$AC$1</f>
        <v>0</v>
      </c>
      <c r="J408" s="40">
        <f>'Raw (R$)'!J408/'Raw (U$)'!$AC$1</f>
        <v>0</v>
      </c>
      <c r="K408" s="40">
        <f>'Raw (R$)'!K408/'Raw (U$)'!$AC$1</f>
        <v>0</v>
      </c>
      <c r="L408" s="40">
        <f>'Raw (R$)'!L408/'Raw (U$)'!$AC$1</f>
        <v>0</v>
      </c>
      <c r="M408" s="40">
        <f>'Raw (R$)'!M408/'Raw (U$)'!$AC$1</f>
        <v>0</v>
      </c>
      <c r="N408" s="40">
        <f>'Raw (R$)'!N408/'Raw (U$)'!$AC$1</f>
        <v>883.43558282208596</v>
      </c>
      <c r="O408" s="40">
        <f>'Raw (R$)'!O408/'Raw (U$)'!$AC$1</f>
        <v>0</v>
      </c>
      <c r="P408" s="40">
        <f>'Raw (R$)'!P408/'Raw (U$)'!$AC$1</f>
        <v>0</v>
      </c>
      <c r="Q408" s="40">
        <f>'Raw (R$)'!Q408/'Raw (U$)'!$AC$1</f>
        <v>0</v>
      </c>
      <c r="R408" s="40">
        <f>'Raw (R$)'!R408/'Raw (U$)'!$AC$1</f>
        <v>0</v>
      </c>
      <c r="S408" s="40">
        <f>'Raw (R$)'!S408/'Raw (U$)'!$AC$1</f>
        <v>0</v>
      </c>
      <c r="T408" s="40">
        <f>'Raw (R$)'!T408/'Raw (U$)'!$AC$1</f>
        <v>0</v>
      </c>
      <c r="U408" s="40">
        <f>'Raw (R$)'!U408/'Raw (U$)'!$AC$1</f>
        <v>0</v>
      </c>
      <c r="V408" s="40">
        <f>'Raw (R$)'!V408/'Raw (U$)'!$AC$1</f>
        <v>1079.7546012269938</v>
      </c>
      <c r="W408" s="40">
        <f>'Raw (R$)'!W408/'Raw (U$)'!$AC$1</f>
        <v>0</v>
      </c>
      <c r="X408" s="40">
        <f>'Raw (R$)'!X408/'Raw (U$)'!$AC$1</f>
        <v>0</v>
      </c>
      <c r="Y408" s="40">
        <f>'Raw (R$)'!Y408/'Raw (U$)'!$AC$1</f>
        <v>0</v>
      </c>
      <c r="Z408" s="40">
        <f>'Raw (R$)'!Z408/'Raw (U$)'!$AC$1</f>
        <v>8834.3558282208596</v>
      </c>
      <c r="AA408" s="40">
        <f>'Raw (R$)'!AA408/'Raw (U$)'!$AC$1</f>
        <v>11533.742331288344</v>
      </c>
      <c r="AB408" t="s">
        <v>81</v>
      </c>
    </row>
    <row r="409" spans="1:28" x14ac:dyDescent="0.2">
      <c r="A409" t="s">
        <v>81</v>
      </c>
      <c r="B409" t="s">
        <v>89</v>
      </c>
      <c r="C409">
        <v>4</v>
      </c>
      <c r="D409">
        <v>1</v>
      </c>
      <c r="E409" s="40">
        <f>'Raw (R$)'!E409/'Raw (U$)'!$AC$1</f>
        <v>0</v>
      </c>
      <c r="F409" s="60">
        <f>'Raw (R$)'!F409/'Raw (U$)'!$AC$1</f>
        <v>0</v>
      </c>
      <c r="G409" s="60">
        <f>'Raw (R$)'!G409/'Raw (U$)'!$AC$1</f>
        <v>0</v>
      </c>
      <c r="H409" s="40">
        <f>'Raw (R$)'!H409/'Raw (U$)'!$AC$1</f>
        <v>0</v>
      </c>
      <c r="I409" s="40">
        <f>'Raw (R$)'!I409/'Raw (U$)'!$AC$1</f>
        <v>122.69938650306749</v>
      </c>
      <c r="J409" s="40">
        <f>'Raw (R$)'!J409/'Raw (U$)'!$AC$1</f>
        <v>0</v>
      </c>
      <c r="K409" s="40">
        <f>'Raw (R$)'!K409/'Raw (U$)'!$AC$1</f>
        <v>0</v>
      </c>
      <c r="L409" s="40">
        <f>'Raw (R$)'!L409/'Raw (U$)'!$AC$1</f>
        <v>0</v>
      </c>
      <c r="M409" s="40">
        <f>'Raw (R$)'!M409/'Raw (U$)'!$AC$1</f>
        <v>0</v>
      </c>
      <c r="N409" s="40">
        <f>'Raw (R$)'!N409/'Raw (U$)'!$AC$1</f>
        <v>9920.2453987730059</v>
      </c>
      <c r="O409" s="40">
        <f>'Raw (R$)'!O409/'Raw (U$)'!$AC$1</f>
        <v>0</v>
      </c>
      <c r="P409" s="40">
        <f>'Raw (R$)'!P409/'Raw (U$)'!$AC$1</f>
        <v>0</v>
      </c>
      <c r="Q409" s="40">
        <f>'Raw (R$)'!Q409/'Raw (U$)'!$AC$1</f>
        <v>0</v>
      </c>
      <c r="R409" s="40">
        <f>'Raw (R$)'!R409/'Raw (U$)'!$AC$1</f>
        <v>0</v>
      </c>
      <c r="S409" s="40">
        <f>'Raw (R$)'!S409/'Raw (U$)'!$AC$1</f>
        <v>0</v>
      </c>
      <c r="T409" s="40">
        <f>'Raw (R$)'!T409/'Raw (U$)'!$AC$1</f>
        <v>0</v>
      </c>
      <c r="U409" s="40">
        <f>'Raw (R$)'!U409/'Raw (U$)'!$AC$1</f>
        <v>0</v>
      </c>
      <c r="V409" s="40">
        <f>'Raw (R$)'!V409/'Raw (U$)'!$AC$1</f>
        <v>1079.7546012269938</v>
      </c>
      <c r="W409" s="40">
        <f>'Raw (R$)'!W409/'Raw (U$)'!$AC$1</f>
        <v>368.0981595092025</v>
      </c>
      <c r="X409" s="40">
        <f>'Raw (R$)'!X409/'Raw (U$)'!$AC$1</f>
        <v>1141.1042944785277</v>
      </c>
      <c r="Y409" s="40">
        <f>'Raw (R$)'!Y409/'Raw (U$)'!$AC$1</f>
        <v>0</v>
      </c>
      <c r="Z409" s="40">
        <f>'Raw (R$)'!Z409/'Raw (U$)'!$AC$1</f>
        <v>3680.9815950920247</v>
      </c>
      <c r="AA409" s="40">
        <f>'Raw (R$)'!AA409/'Raw (U$)'!$AC$1</f>
        <v>16312.883435582824</v>
      </c>
      <c r="AB409" t="s">
        <v>81</v>
      </c>
    </row>
    <row r="410" spans="1:28" x14ac:dyDescent="0.2">
      <c r="A410" t="s">
        <v>81</v>
      </c>
      <c r="B410" t="s">
        <v>89</v>
      </c>
      <c r="C410">
        <v>7</v>
      </c>
      <c r="D410">
        <v>1</v>
      </c>
      <c r="E410" s="40">
        <f>'Raw (R$)'!E410/'Raw (U$)'!$AC$1</f>
        <v>0</v>
      </c>
      <c r="F410" s="60">
        <f>'Raw (R$)'!F410/'Raw (U$)'!$AC$1</f>
        <v>0</v>
      </c>
      <c r="G410" s="60">
        <f>'Raw (R$)'!G410/'Raw (U$)'!$AC$1</f>
        <v>0</v>
      </c>
      <c r="H410" s="40">
        <f>'Raw (R$)'!H410/'Raw (U$)'!$AC$1</f>
        <v>0</v>
      </c>
      <c r="I410" s="40">
        <f>'Raw (R$)'!I410/'Raw (U$)'!$AC$1</f>
        <v>0</v>
      </c>
      <c r="J410" s="40">
        <f>'Raw (R$)'!J410/'Raw (U$)'!$AC$1</f>
        <v>0</v>
      </c>
      <c r="K410" s="40">
        <f>'Raw (R$)'!K410/'Raw (U$)'!$AC$1</f>
        <v>0</v>
      </c>
      <c r="L410" s="40">
        <f>'Raw (R$)'!L410/'Raw (U$)'!$AC$1</f>
        <v>0</v>
      </c>
      <c r="M410" s="40">
        <f>'Raw (R$)'!M410/'Raw (U$)'!$AC$1</f>
        <v>0</v>
      </c>
      <c r="N410" s="40">
        <f>'Raw (R$)'!N410/'Raw (U$)'!$AC$1</f>
        <v>0</v>
      </c>
      <c r="O410" s="40">
        <f>'Raw (R$)'!O410/'Raw (U$)'!$AC$1</f>
        <v>0</v>
      </c>
      <c r="P410" s="40">
        <f>'Raw (R$)'!P410/'Raw (U$)'!$AC$1</f>
        <v>0</v>
      </c>
      <c r="Q410" s="40">
        <f>'Raw (R$)'!Q410/'Raw (U$)'!$AC$1</f>
        <v>0</v>
      </c>
      <c r="R410" s="40">
        <f>'Raw (R$)'!R410/'Raw (U$)'!$AC$1</f>
        <v>0</v>
      </c>
      <c r="S410" s="40">
        <f>'Raw (R$)'!S410/'Raw (U$)'!$AC$1</f>
        <v>0</v>
      </c>
      <c r="T410" s="40">
        <f>'Raw (R$)'!T410/'Raw (U$)'!$AC$1</f>
        <v>0</v>
      </c>
      <c r="U410" s="40">
        <f>'Raw (R$)'!U410/'Raw (U$)'!$AC$1</f>
        <v>0</v>
      </c>
      <c r="V410" s="40">
        <f>'Raw (R$)'!V410/'Raw (U$)'!$AC$1</f>
        <v>0</v>
      </c>
      <c r="W410" s="40">
        <f>'Raw (R$)'!W410/'Raw (U$)'!$AC$1</f>
        <v>0</v>
      </c>
      <c r="X410" s="40">
        <f>'Raw (R$)'!X410/'Raw (U$)'!$AC$1</f>
        <v>695.70552147239266</v>
      </c>
      <c r="Y410" s="40">
        <f>'Raw (R$)'!Y410/'Raw (U$)'!$AC$1</f>
        <v>0</v>
      </c>
      <c r="Z410" s="40">
        <f>'Raw (R$)'!Z410/'Raw (U$)'!$AC$1</f>
        <v>2576.6871165644175</v>
      </c>
      <c r="AA410" s="40">
        <f>'Raw (R$)'!AA410/'Raw (U$)'!$AC$1</f>
        <v>3272.3926380368102</v>
      </c>
      <c r="AB410" t="s">
        <v>81</v>
      </c>
    </row>
    <row r="411" spans="1:28" x14ac:dyDescent="0.2">
      <c r="A411" t="s">
        <v>81</v>
      </c>
      <c r="B411" t="s">
        <v>88</v>
      </c>
      <c r="C411">
        <v>5</v>
      </c>
      <c r="D411">
        <v>1</v>
      </c>
      <c r="E411" s="40">
        <f>'Raw (R$)'!E411/'Raw (U$)'!$AC$1</f>
        <v>67.484662576687114</v>
      </c>
      <c r="F411" s="60">
        <f>'Raw (R$)'!F411/'Raw (U$)'!$AC$1</f>
        <v>0</v>
      </c>
      <c r="G411" s="60">
        <f>'Raw (R$)'!G411/'Raw (U$)'!$AC$1</f>
        <v>67.484662576687114</v>
      </c>
      <c r="H411" s="40">
        <f>'Raw (R$)'!H411/'Raw (U$)'!$AC$1</f>
        <v>0</v>
      </c>
      <c r="I411" s="40">
        <f>'Raw (R$)'!I411/'Raw (U$)'!$AC$1</f>
        <v>0</v>
      </c>
      <c r="J411" s="40">
        <f>'Raw (R$)'!J411/'Raw (U$)'!$AC$1</f>
        <v>0</v>
      </c>
      <c r="K411" s="40">
        <f>'Raw (R$)'!K411/'Raw (U$)'!$AC$1</f>
        <v>0</v>
      </c>
      <c r="L411" s="40">
        <f>'Raw (R$)'!L411/'Raw (U$)'!$AC$1</f>
        <v>0</v>
      </c>
      <c r="M411" s="40">
        <f>'Raw (R$)'!M411/'Raw (U$)'!$AC$1</f>
        <v>0</v>
      </c>
      <c r="N411" s="40">
        <f>'Raw (R$)'!N411/'Raw (U$)'!$AC$1</f>
        <v>2760.7361963190187</v>
      </c>
      <c r="O411" s="40">
        <f>'Raw (R$)'!O411/'Raw (U$)'!$AC$1</f>
        <v>0</v>
      </c>
      <c r="P411" s="40">
        <f>'Raw (R$)'!P411/'Raw (U$)'!$AC$1</f>
        <v>0</v>
      </c>
      <c r="Q411" s="40">
        <f>'Raw (R$)'!Q411/'Raw (U$)'!$AC$1</f>
        <v>0</v>
      </c>
      <c r="R411" s="40">
        <f>'Raw (R$)'!R411/'Raw (U$)'!$AC$1</f>
        <v>0</v>
      </c>
      <c r="S411" s="40">
        <f>'Raw (R$)'!S411/'Raw (U$)'!$AC$1</f>
        <v>0</v>
      </c>
      <c r="T411" s="40">
        <f>'Raw (R$)'!T411/'Raw (U$)'!$AC$1</f>
        <v>0</v>
      </c>
      <c r="U411" s="40">
        <f>'Raw (R$)'!U411/'Raw (U$)'!$AC$1</f>
        <v>0</v>
      </c>
      <c r="V411" s="40">
        <f>'Raw (R$)'!V411/'Raw (U$)'!$AC$1</f>
        <v>0</v>
      </c>
      <c r="W411" s="40">
        <f>'Raw (R$)'!W411/'Raw (U$)'!$AC$1</f>
        <v>0</v>
      </c>
      <c r="X411" s="40">
        <f>'Raw (R$)'!X411/'Raw (U$)'!$AC$1</f>
        <v>809.81595092024543</v>
      </c>
      <c r="Y411" s="40">
        <f>'Raw (R$)'!Y411/'Raw (U$)'!$AC$1</f>
        <v>0</v>
      </c>
      <c r="Z411" s="40">
        <f>'Raw (R$)'!Z411/'Raw (U$)'!$AC$1</f>
        <v>2319.0184049079758</v>
      </c>
      <c r="AA411" s="40">
        <f>'Raw (R$)'!AA411/'Raw (U$)'!$AC$1</f>
        <v>6024.5398773006136</v>
      </c>
      <c r="AB411" t="s">
        <v>81</v>
      </c>
    </row>
    <row r="412" spans="1:28" x14ac:dyDescent="0.2">
      <c r="A412" t="s">
        <v>81</v>
      </c>
      <c r="B412" t="s">
        <v>88</v>
      </c>
      <c r="C412">
        <v>6</v>
      </c>
      <c r="D412">
        <v>1</v>
      </c>
      <c r="E412" s="40">
        <f>'Raw (R$)'!E412/'Raw (U$)'!$AC$1</f>
        <v>1042.9447852760736</v>
      </c>
      <c r="F412" s="60">
        <f>'Raw (R$)'!F412/'Raw (U$)'!$AC$1</f>
        <v>0</v>
      </c>
      <c r="G412" s="60">
        <f>'Raw (R$)'!G412/'Raw (U$)'!$AC$1</f>
        <v>1042.9447852760736</v>
      </c>
      <c r="H412" s="40">
        <f>'Raw (R$)'!H412/'Raw (U$)'!$AC$1</f>
        <v>0</v>
      </c>
      <c r="I412" s="40">
        <f>'Raw (R$)'!I412/'Raw (U$)'!$AC$1</f>
        <v>0</v>
      </c>
      <c r="J412" s="40">
        <f>'Raw (R$)'!J412/'Raw (U$)'!$AC$1</f>
        <v>0</v>
      </c>
      <c r="K412" s="40">
        <f>'Raw (R$)'!K412/'Raw (U$)'!$AC$1</f>
        <v>0</v>
      </c>
      <c r="L412" s="40">
        <f>'Raw (R$)'!L412/'Raw (U$)'!$AC$1</f>
        <v>0</v>
      </c>
      <c r="M412" s="40">
        <f>'Raw (R$)'!M412/'Raw (U$)'!$AC$1</f>
        <v>0</v>
      </c>
      <c r="N412" s="40">
        <f>'Raw (R$)'!N412/'Raw (U$)'!$AC$1</f>
        <v>3588.9570552147243</v>
      </c>
      <c r="O412" s="40">
        <f>'Raw (R$)'!O412/'Raw (U$)'!$AC$1</f>
        <v>0</v>
      </c>
      <c r="P412" s="40">
        <f>'Raw (R$)'!P412/'Raw (U$)'!$AC$1</f>
        <v>0</v>
      </c>
      <c r="Q412" s="40">
        <f>'Raw (R$)'!Q412/'Raw (U$)'!$AC$1</f>
        <v>0</v>
      </c>
      <c r="R412" s="40">
        <f>'Raw (R$)'!R412/'Raw (U$)'!$AC$1</f>
        <v>0</v>
      </c>
      <c r="S412" s="40">
        <f>'Raw (R$)'!S412/'Raw (U$)'!$AC$1</f>
        <v>0</v>
      </c>
      <c r="T412" s="40">
        <f>'Raw (R$)'!T412/'Raw (U$)'!$AC$1</f>
        <v>0</v>
      </c>
      <c r="U412" s="40">
        <f>'Raw (R$)'!U412/'Raw (U$)'!$AC$1</f>
        <v>0</v>
      </c>
      <c r="V412" s="40">
        <f>'Raw (R$)'!V412/'Raw (U$)'!$AC$1</f>
        <v>0</v>
      </c>
      <c r="W412" s="40">
        <f>'Raw (R$)'!W412/'Raw (U$)'!$AC$1</f>
        <v>0</v>
      </c>
      <c r="X412" s="40">
        <f>'Raw (R$)'!X412/'Raw (U$)'!$AC$1</f>
        <v>662.57668711656447</v>
      </c>
      <c r="Y412" s="40">
        <f>'Raw (R$)'!Y412/'Raw (U$)'!$AC$1</f>
        <v>0</v>
      </c>
      <c r="Z412" s="40">
        <f>'Raw (R$)'!Z412/'Raw (U$)'!$AC$1</f>
        <v>3239.2638036809817</v>
      </c>
      <c r="AA412" s="40">
        <f>'Raw (R$)'!AA412/'Raw (U$)'!$AC$1</f>
        <v>9576.687116564417</v>
      </c>
      <c r="AB412" t="s">
        <v>81</v>
      </c>
    </row>
    <row r="413" spans="1:28" x14ac:dyDescent="0.2">
      <c r="A413" t="s">
        <v>81</v>
      </c>
      <c r="B413" t="s">
        <v>88</v>
      </c>
      <c r="C413">
        <v>10</v>
      </c>
      <c r="D413">
        <v>1</v>
      </c>
      <c r="E413" s="40">
        <f>'Raw (R$)'!E413/'Raw (U$)'!$AC$1</f>
        <v>0</v>
      </c>
      <c r="F413" s="60">
        <f>'Raw (R$)'!F413/'Raw (U$)'!$AC$1</f>
        <v>0</v>
      </c>
      <c r="G413" s="60">
        <f>'Raw (R$)'!G413/'Raw (U$)'!$AC$1</f>
        <v>0</v>
      </c>
      <c r="H413" s="40">
        <f>'Raw (R$)'!H413/'Raw (U$)'!$AC$1</f>
        <v>10306.74846625767</v>
      </c>
      <c r="I413" s="40">
        <f>'Raw (R$)'!I413/'Raw (U$)'!$AC$1</f>
        <v>0</v>
      </c>
      <c r="J413" s="40">
        <f>'Raw (R$)'!J413/'Raw (U$)'!$AC$1</f>
        <v>0</v>
      </c>
      <c r="K413" s="40">
        <f>'Raw (R$)'!K413/'Raw (U$)'!$AC$1</f>
        <v>0</v>
      </c>
      <c r="L413" s="40">
        <f>'Raw (R$)'!L413/'Raw (U$)'!$AC$1</f>
        <v>0</v>
      </c>
      <c r="M413" s="40">
        <f>'Raw (R$)'!M413/'Raw (U$)'!$AC$1</f>
        <v>0</v>
      </c>
      <c r="N413" s="40">
        <f>'Raw (R$)'!N413/'Raw (U$)'!$AC$1</f>
        <v>4417.1779141104298</v>
      </c>
      <c r="O413" s="40">
        <f>'Raw (R$)'!O413/'Raw (U$)'!$AC$1</f>
        <v>0</v>
      </c>
      <c r="P413" s="40">
        <f>'Raw (R$)'!P413/'Raw (U$)'!$AC$1</f>
        <v>0</v>
      </c>
      <c r="Q413" s="40">
        <f>'Raw (R$)'!Q413/'Raw (U$)'!$AC$1</f>
        <v>0</v>
      </c>
      <c r="R413" s="40">
        <f>'Raw (R$)'!R413/'Raw (U$)'!$AC$1</f>
        <v>0</v>
      </c>
      <c r="S413" s="40">
        <f>'Raw (R$)'!S413/'Raw (U$)'!$AC$1</f>
        <v>0</v>
      </c>
      <c r="T413" s="40">
        <f>'Raw (R$)'!T413/'Raw (U$)'!$AC$1</f>
        <v>0</v>
      </c>
      <c r="U413" s="40">
        <f>'Raw (R$)'!U413/'Raw (U$)'!$AC$1</f>
        <v>0</v>
      </c>
      <c r="V413" s="40">
        <f>'Raw (R$)'!V413/'Raw (U$)'!$AC$1</f>
        <v>0</v>
      </c>
      <c r="W413" s="40">
        <f>'Raw (R$)'!W413/'Raw (U$)'!$AC$1</f>
        <v>0</v>
      </c>
      <c r="X413" s="40">
        <f>'Raw (R$)'!X413/'Raw (U$)'!$AC$1</f>
        <v>927.60736196319021</v>
      </c>
      <c r="Y413" s="40">
        <f>'Raw (R$)'!Y413/'Raw (U$)'!$AC$1</f>
        <v>0</v>
      </c>
      <c r="Z413" s="40">
        <f>'Raw (R$)'!Z413/'Raw (U$)'!$AC$1</f>
        <v>55.214723926380373</v>
      </c>
      <c r="AA413" s="40">
        <f>'Raw (R$)'!AA413/'Raw (U$)'!$AC$1</f>
        <v>15706.74846625767</v>
      </c>
      <c r="AB413" t="s">
        <v>81</v>
      </c>
    </row>
    <row r="414" spans="1:28" x14ac:dyDescent="0.2">
      <c r="A414" t="s">
        <v>81</v>
      </c>
      <c r="B414" t="s">
        <v>88</v>
      </c>
      <c r="C414">
        <v>4</v>
      </c>
      <c r="D414">
        <v>1</v>
      </c>
      <c r="E414" s="40">
        <f>'Raw (R$)'!E414/'Raw (U$)'!$AC$1</f>
        <v>208.58895705521473</v>
      </c>
      <c r="F414" s="60">
        <f>'Raw (R$)'!F414/'Raw (U$)'!$AC$1</f>
        <v>0</v>
      </c>
      <c r="G414" s="60">
        <f>'Raw (R$)'!G414/'Raw (U$)'!$AC$1</f>
        <v>208.58895705521473</v>
      </c>
      <c r="H414" s="40">
        <f>'Raw (R$)'!H414/'Raw (U$)'!$AC$1</f>
        <v>0</v>
      </c>
      <c r="I414" s="40">
        <f>'Raw (R$)'!I414/'Raw (U$)'!$AC$1</f>
        <v>0</v>
      </c>
      <c r="J414" s="40">
        <f>'Raw (R$)'!J414/'Raw (U$)'!$AC$1</f>
        <v>0</v>
      </c>
      <c r="K414" s="40">
        <f>'Raw (R$)'!K414/'Raw (U$)'!$AC$1</f>
        <v>0</v>
      </c>
      <c r="L414" s="40">
        <f>'Raw (R$)'!L414/'Raw (U$)'!$AC$1</f>
        <v>0</v>
      </c>
      <c r="M414" s="40">
        <f>'Raw (R$)'!M414/'Raw (U$)'!$AC$1</f>
        <v>0</v>
      </c>
      <c r="N414" s="40">
        <f>'Raw (R$)'!N414/'Raw (U$)'!$AC$1</f>
        <v>2871.1656441717791</v>
      </c>
      <c r="O414" s="40">
        <f>'Raw (R$)'!O414/'Raw (U$)'!$AC$1</f>
        <v>0</v>
      </c>
      <c r="P414" s="40">
        <f>'Raw (R$)'!P414/'Raw (U$)'!$AC$1</f>
        <v>0</v>
      </c>
      <c r="Q414" s="40">
        <f>'Raw (R$)'!Q414/'Raw (U$)'!$AC$1</f>
        <v>0</v>
      </c>
      <c r="R414" s="40">
        <f>'Raw (R$)'!R414/'Raw (U$)'!$AC$1</f>
        <v>0</v>
      </c>
      <c r="S414" s="40">
        <f>'Raw (R$)'!S414/'Raw (U$)'!$AC$1</f>
        <v>0</v>
      </c>
      <c r="T414" s="40">
        <f>'Raw (R$)'!T414/'Raw (U$)'!$AC$1</f>
        <v>0</v>
      </c>
      <c r="U414" s="40">
        <f>'Raw (R$)'!U414/'Raw (U$)'!$AC$1</f>
        <v>0</v>
      </c>
      <c r="V414" s="40">
        <f>'Raw (R$)'!V414/'Raw (U$)'!$AC$1</f>
        <v>0</v>
      </c>
      <c r="W414" s="40">
        <f>'Raw (R$)'!W414/'Raw (U$)'!$AC$1</f>
        <v>0</v>
      </c>
      <c r="X414" s="40">
        <f>'Raw (R$)'!X414/'Raw (U$)'!$AC$1</f>
        <v>552.14723926380373</v>
      </c>
      <c r="Y414" s="40">
        <f>'Raw (R$)'!Y414/'Raw (U$)'!$AC$1</f>
        <v>0</v>
      </c>
      <c r="Z414" s="40">
        <f>'Raw (R$)'!Z414/'Raw (U$)'!$AC$1</f>
        <v>3239.2638036809817</v>
      </c>
      <c r="AA414" s="40">
        <f>'Raw (R$)'!AA414/'Raw (U$)'!$AC$1</f>
        <v>7079.7546012269941</v>
      </c>
      <c r="AB414" t="s">
        <v>81</v>
      </c>
    </row>
    <row r="415" spans="1:28" x14ac:dyDescent="0.2">
      <c r="A415" t="s">
        <v>81</v>
      </c>
      <c r="B415" t="s">
        <v>88</v>
      </c>
      <c r="C415">
        <v>2</v>
      </c>
      <c r="D415">
        <v>1</v>
      </c>
      <c r="E415" s="40">
        <f>'Raw (R$)'!E415/'Raw (U$)'!$AC$1</f>
        <v>0</v>
      </c>
      <c r="F415" s="60">
        <f>'Raw (R$)'!F415/'Raw (U$)'!$AC$1</f>
        <v>0</v>
      </c>
      <c r="G415" s="60">
        <f>'Raw (R$)'!G415/'Raw (U$)'!$AC$1</f>
        <v>0</v>
      </c>
      <c r="H415" s="40">
        <f>'Raw (R$)'!H415/'Raw (U$)'!$AC$1</f>
        <v>0</v>
      </c>
      <c r="I415" s="40">
        <f>'Raw (R$)'!I415/'Raw (U$)'!$AC$1</f>
        <v>1610.4294478527609</v>
      </c>
      <c r="J415" s="40">
        <f>'Raw (R$)'!J415/'Raw (U$)'!$AC$1</f>
        <v>0</v>
      </c>
      <c r="K415" s="40">
        <f>'Raw (R$)'!K415/'Raw (U$)'!$AC$1</f>
        <v>0</v>
      </c>
      <c r="L415" s="40">
        <f>'Raw (R$)'!L415/'Raw (U$)'!$AC$1</f>
        <v>0</v>
      </c>
      <c r="M415" s="40">
        <f>'Raw (R$)'!M415/'Raw (U$)'!$AC$1</f>
        <v>0</v>
      </c>
      <c r="N415" s="40">
        <f>'Raw (R$)'!N415/'Raw (U$)'!$AC$1</f>
        <v>3496.9325153374234</v>
      </c>
      <c r="O415" s="40">
        <f>'Raw (R$)'!O415/'Raw (U$)'!$AC$1</f>
        <v>0</v>
      </c>
      <c r="P415" s="40">
        <f>'Raw (R$)'!P415/'Raw (U$)'!$AC$1</f>
        <v>0</v>
      </c>
      <c r="Q415" s="40">
        <f>'Raw (R$)'!Q415/'Raw (U$)'!$AC$1</f>
        <v>0</v>
      </c>
      <c r="R415" s="40">
        <f>'Raw (R$)'!R415/'Raw (U$)'!$AC$1</f>
        <v>0</v>
      </c>
      <c r="S415" s="40">
        <f>'Raw (R$)'!S415/'Raw (U$)'!$AC$1</f>
        <v>0</v>
      </c>
      <c r="T415" s="40">
        <f>'Raw (R$)'!T415/'Raw (U$)'!$AC$1</f>
        <v>0</v>
      </c>
      <c r="U415" s="40">
        <f>'Raw (R$)'!U415/'Raw (U$)'!$AC$1</f>
        <v>0</v>
      </c>
      <c r="V415" s="40">
        <f>'Raw (R$)'!V415/'Raw (U$)'!$AC$1</f>
        <v>0</v>
      </c>
      <c r="W415" s="40">
        <f>'Raw (R$)'!W415/'Raw (U$)'!$AC$1</f>
        <v>0</v>
      </c>
      <c r="X415" s="40">
        <f>'Raw (R$)'!X415/'Raw (U$)'!$AC$1</f>
        <v>0</v>
      </c>
      <c r="Y415" s="40">
        <f>'Raw (R$)'!Y415/'Raw (U$)'!$AC$1</f>
        <v>0</v>
      </c>
      <c r="Z415" s="40">
        <f>'Raw (R$)'!Z415/'Raw (U$)'!$AC$1</f>
        <v>0</v>
      </c>
      <c r="AA415" s="40">
        <f>'Raw (R$)'!AA415/'Raw (U$)'!$AC$1</f>
        <v>5107.3619631901847</v>
      </c>
      <c r="AB415" t="s">
        <v>81</v>
      </c>
    </row>
    <row r="416" spans="1:28" x14ac:dyDescent="0.2">
      <c r="A416" t="s">
        <v>81</v>
      </c>
      <c r="C416">
        <v>5</v>
      </c>
      <c r="D416">
        <v>1</v>
      </c>
      <c r="E416" s="40">
        <f>'Raw (R$)'!E416/'Raw (U$)'!$AC$1</f>
        <v>0</v>
      </c>
      <c r="F416" s="60">
        <f>'Raw (R$)'!F416/'Raw (U$)'!$AC$1</f>
        <v>0</v>
      </c>
      <c r="G416" s="60">
        <f>'Raw (R$)'!G416/'Raw (U$)'!$AC$1</f>
        <v>0</v>
      </c>
      <c r="H416" s="40">
        <f>'Raw (R$)'!H416/'Raw (U$)'!$AC$1</f>
        <v>460.12269938650309</v>
      </c>
      <c r="I416" s="40">
        <f>'Raw (R$)'!I416/'Raw (U$)'!$AC$1</f>
        <v>0</v>
      </c>
      <c r="J416" s="40">
        <f>'Raw (R$)'!J416/'Raw (U$)'!$AC$1</f>
        <v>0</v>
      </c>
      <c r="K416" s="40">
        <f>'Raw (R$)'!K416/'Raw (U$)'!$AC$1</f>
        <v>0</v>
      </c>
      <c r="L416" s="40">
        <f>'Raw (R$)'!L416/'Raw (U$)'!$AC$1</f>
        <v>0</v>
      </c>
      <c r="M416" s="40">
        <f>'Raw (R$)'!M416/'Raw (U$)'!$AC$1</f>
        <v>0</v>
      </c>
      <c r="N416" s="40">
        <f>'Raw (R$)'!N416/'Raw (U$)'!$AC$1</f>
        <v>441.71779141104298</v>
      </c>
      <c r="O416" s="40">
        <f>'Raw (R$)'!O416/'Raw (U$)'!$AC$1</f>
        <v>0</v>
      </c>
      <c r="P416" s="40">
        <f>'Raw (R$)'!P416/'Raw (U$)'!$AC$1</f>
        <v>0</v>
      </c>
      <c r="Q416" s="40">
        <f>'Raw (R$)'!Q416/'Raw (U$)'!$AC$1</f>
        <v>0</v>
      </c>
      <c r="R416" s="40">
        <f>'Raw (R$)'!R416/'Raw (U$)'!$AC$1</f>
        <v>0</v>
      </c>
      <c r="S416" s="40">
        <f>'Raw (R$)'!S416/'Raw (U$)'!$AC$1</f>
        <v>0</v>
      </c>
      <c r="T416" s="40">
        <f>'Raw (R$)'!T416/'Raw (U$)'!$AC$1</f>
        <v>0</v>
      </c>
      <c r="U416" s="40">
        <f>'Raw (R$)'!U416/'Raw (U$)'!$AC$1</f>
        <v>0</v>
      </c>
      <c r="V416" s="40">
        <f>'Raw (R$)'!V416/'Raw (U$)'!$AC$1</f>
        <v>0</v>
      </c>
      <c r="W416" s="40">
        <f>'Raw (R$)'!W416/'Raw (U$)'!$AC$1</f>
        <v>0</v>
      </c>
      <c r="X416" s="40">
        <f>'Raw (R$)'!X416/'Raw (U$)'!$AC$1</f>
        <v>1141.1042944785277</v>
      </c>
      <c r="Y416" s="40">
        <f>'Raw (R$)'!Y416/'Raw (U$)'!$AC$1</f>
        <v>0</v>
      </c>
      <c r="Z416" s="40">
        <f>'Raw (R$)'!Z416/'Raw (U$)'!$AC$1</f>
        <v>147.23926380368098</v>
      </c>
      <c r="AA416" s="40">
        <f>'Raw (R$)'!AA416/'Raw (U$)'!$AC$1</f>
        <v>2190.1840490797549</v>
      </c>
      <c r="AB416" t="s">
        <v>81</v>
      </c>
    </row>
    <row r="417" spans="1:28" x14ac:dyDescent="0.2">
      <c r="A417" t="s">
        <v>81</v>
      </c>
      <c r="C417">
        <v>4</v>
      </c>
      <c r="D417">
        <v>1</v>
      </c>
      <c r="E417" s="40">
        <f>'Raw (R$)'!E417/'Raw (U$)'!$AC$1</f>
        <v>122.69938650306749</v>
      </c>
      <c r="F417" s="60">
        <f>'Raw (R$)'!F417/'Raw (U$)'!$AC$1</f>
        <v>122.69938650306749</v>
      </c>
      <c r="G417" s="60">
        <f>'Raw (R$)'!G417/'Raw (U$)'!$AC$1</f>
        <v>0</v>
      </c>
      <c r="H417" s="40">
        <f>'Raw (R$)'!H417/'Raw (U$)'!$AC$1</f>
        <v>184.04907975460125</v>
      </c>
      <c r="I417" s="40">
        <f>'Raw (R$)'!I417/'Raw (U$)'!$AC$1</f>
        <v>644.17177914110437</v>
      </c>
      <c r="J417" s="40">
        <f>'Raw (R$)'!J417/'Raw (U$)'!$AC$1</f>
        <v>0</v>
      </c>
      <c r="K417" s="40">
        <f>'Raw (R$)'!K417/'Raw (U$)'!$AC$1</f>
        <v>0</v>
      </c>
      <c r="L417" s="40">
        <f>'Raw (R$)'!L417/'Raw (U$)'!$AC$1</f>
        <v>0</v>
      </c>
      <c r="M417" s="40">
        <f>'Raw (R$)'!M417/'Raw (U$)'!$AC$1</f>
        <v>0</v>
      </c>
      <c r="N417" s="40">
        <f>'Raw (R$)'!N417/'Raw (U$)'!$AC$1</f>
        <v>0</v>
      </c>
      <c r="O417" s="40">
        <f>'Raw (R$)'!O417/'Raw (U$)'!$AC$1</f>
        <v>0</v>
      </c>
      <c r="P417" s="40">
        <f>'Raw (R$)'!P417/'Raw (U$)'!$AC$1</f>
        <v>0</v>
      </c>
      <c r="Q417" s="40">
        <f>'Raw (R$)'!Q417/'Raw (U$)'!$AC$1</f>
        <v>0</v>
      </c>
      <c r="R417" s="40">
        <f>'Raw (R$)'!R417/'Raw (U$)'!$AC$1</f>
        <v>0</v>
      </c>
      <c r="S417" s="40">
        <f>'Raw (R$)'!S417/'Raw (U$)'!$AC$1</f>
        <v>0</v>
      </c>
      <c r="T417" s="40">
        <f>'Raw (R$)'!T417/'Raw (U$)'!$AC$1</f>
        <v>0</v>
      </c>
      <c r="U417" s="40">
        <f>'Raw (R$)'!U417/'Raw (U$)'!$AC$1</f>
        <v>0</v>
      </c>
      <c r="V417" s="40">
        <f>'Raw (R$)'!V417/'Raw (U$)'!$AC$1</f>
        <v>0</v>
      </c>
      <c r="W417" s="40">
        <f>'Raw (R$)'!W417/'Raw (U$)'!$AC$1</f>
        <v>0</v>
      </c>
      <c r="X417" s="40">
        <f>'Raw (R$)'!X417/'Raw (U$)'!$AC$1</f>
        <v>651.53374233128841</v>
      </c>
      <c r="Y417" s="40">
        <f>'Raw (R$)'!Y417/'Raw (U$)'!$AC$1</f>
        <v>0</v>
      </c>
      <c r="Z417" s="40">
        <f>'Raw (R$)'!Z417/'Raw (U$)'!$AC$1</f>
        <v>1104.2944785276075</v>
      </c>
      <c r="AA417" s="40">
        <f>'Raw (R$)'!AA417/'Raw (U$)'!$AC$1</f>
        <v>2829.4478527607362</v>
      </c>
      <c r="AB417" t="s">
        <v>81</v>
      </c>
    </row>
    <row r="418" spans="1:28" x14ac:dyDescent="0.2">
      <c r="A418" t="s">
        <v>81</v>
      </c>
      <c r="B418" t="s">
        <v>91</v>
      </c>
      <c r="C418">
        <v>9</v>
      </c>
      <c r="D418">
        <v>1</v>
      </c>
      <c r="E418" s="40">
        <f>'Raw (R$)'!E418/'Raw (U$)'!$AC$1</f>
        <v>98.159509202453989</v>
      </c>
      <c r="F418" s="60">
        <f>'Raw (R$)'!F418/'Raw (U$)'!$AC$1</f>
        <v>98.159509202453989</v>
      </c>
      <c r="G418" s="60">
        <f>'Raw (R$)'!G418/'Raw (U$)'!$AC$1</f>
        <v>0</v>
      </c>
      <c r="H418" s="40">
        <f>'Raw (R$)'!H418/'Raw (U$)'!$AC$1</f>
        <v>920.24539877300617</v>
      </c>
      <c r="I418" s="40">
        <f>'Raw (R$)'!I418/'Raw (U$)'!$AC$1</f>
        <v>0</v>
      </c>
      <c r="J418" s="40">
        <f>'Raw (R$)'!J418/'Raw (U$)'!$AC$1</f>
        <v>0</v>
      </c>
      <c r="K418" s="40">
        <f>'Raw (R$)'!K418/'Raw (U$)'!$AC$1</f>
        <v>0</v>
      </c>
      <c r="L418" s="40">
        <f>'Raw (R$)'!L418/'Raw (U$)'!$AC$1</f>
        <v>0</v>
      </c>
      <c r="M418" s="40">
        <f>'Raw (R$)'!M418/'Raw (U$)'!$AC$1</f>
        <v>0</v>
      </c>
      <c r="N418" s="40">
        <f>'Raw (R$)'!N418/'Raw (U$)'!$AC$1</f>
        <v>257.66871165644176</v>
      </c>
      <c r="O418" s="40">
        <f>'Raw (R$)'!O418/'Raw (U$)'!$AC$1</f>
        <v>0</v>
      </c>
      <c r="P418" s="40">
        <f>'Raw (R$)'!P418/'Raw (U$)'!$AC$1</f>
        <v>0</v>
      </c>
      <c r="Q418" s="40">
        <f>'Raw (R$)'!Q418/'Raw (U$)'!$AC$1</f>
        <v>0</v>
      </c>
      <c r="R418" s="40">
        <f>'Raw (R$)'!R418/'Raw (U$)'!$AC$1</f>
        <v>0</v>
      </c>
      <c r="S418" s="40">
        <f>'Raw (R$)'!S418/'Raw (U$)'!$AC$1</f>
        <v>0</v>
      </c>
      <c r="T418" s="40">
        <f>'Raw (R$)'!T418/'Raw (U$)'!$AC$1</f>
        <v>0</v>
      </c>
      <c r="U418" s="40">
        <f>'Raw (R$)'!U418/'Raw (U$)'!$AC$1</f>
        <v>0</v>
      </c>
      <c r="V418" s="40">
        <f>'Raw (R$)'!V418/'Raw (U$)'!$AC$1</f>
        <v>0</v>
      </c>
      <c r="W418" s="40">
        <f>'Raw (R$)'!W418/'Raw (U$)'!$AC$1</f>
        <v>0</v>
      </c>
      <c r="X418" s="40">
        <f>'Raw (R$)'!X418/'Raw (U$)'!$AC$1</f>
        <v>780.36809815950926</v>
      </c>
      <c r="Y418" s="40">
        <f>'Raw (R$)'!Y418/'Raw (U$)'!$AC$1</f>
        <v>0</v>
      </c>
      <c r="Z418" s="40">
        <f>'Raw (R$)'!Z418/'Raw (U$)'!$AC$1</f>
        <v>0</v>
      </c>
      <c r="AA418" s="40">
        <f>'Raw (R$)'!AA418/'Raw (U$)'!$AC$1</f>
        <v>2154.6012269938651</v>
      </c>
      <c r="AB418" t="s">
        <v>81</v>
      </c>
    </row>
    <row r="419" spans="1:28" x14ac:dyDescent="0.2">
      <c r="A419" t="s">
        <v>81</v>
      </c>
      <c r="B419" t="s">
        <v>91</v>
      </c>
      <c r="C419">
        <v>9</v>
      </c>
      <c r="D419">
        <v>1</v>
      </c>
      <c r="E419" s="40">
        <f>'Raw (R$)'!E419/'Raw (U$)'!$AC$1</f>
        <v>214.72392638036811</v>
      </c>
      <c r="F419" s="60">
        <f>'Raw (R$)'!F419/'Raw (U$)'!$AC$1</f>
        <v>168.71165644171779</v>
      </c>
      <c r="G419" s="60">
        <f>'Raw (R$)'!G419/'Raw (U$)'!$AC$1</f>
        <v>46.012269938650313</v>
      </c>
      <c r="H419" s="40">
        <f>'Raw (R$)'!H419/'Raw (U$)'!$AC$1</f>
        <v>0</v>
      </c>
      <c r="I419" s="40">
        <f>'Raw (R$)'!I419/'Raw (U$)'!$AC$1</f>
        <v>0</v>
      </c>
      <c r="J419" s="40">
        <f>'Raw (R$)'!J419/'Raw (U$)'!$AC$1</f>
        <v>0</v>
      </c>
      <c r="K419" s="40">
        <f>'Raw (R$)'!K419/'Raw (U$)'!$AC$1</f>
        <v>0</v>
      </c>
      <c r="L419" s="40">
        <f>'Raw (R$)'!L419/'Raw (U$)'!$AC$1</f>
        <v>0</v>
      </c>
      <c r="M419" s="40">
        <f>'Raw (R$)'!M419/'Raw (U$)'!$AC$1</f>
        <v>0</v>
      </c>
      <c r="N419" s="40">
        <f>'Raw (R$)'!N419/'Raw (U$)'!$AC$1</f>
        <v>1855.2147239263804</v>
      </c>
      <c r="O419" s="40">
        <f>'Raw (R$)'!O419/'Raw (U$)'!$AC$1</f>
        <v>0</v>
      </c>
      <c r="P419" s="40">
        <f>'Raw (R$)'!P419/'Raw (U$)'!$AC$1</f>
        <v>0</v>
      </c>
      <c r="Q419" s="40">
        <f>'Raw (R$)'!Q419/'Raw (U$)'!$AC$1</f>
        <v>0</v>
      </c>
      <c r="R419" s="40">
        <f>'Raw (R$)'!R419/'Raw (U$)'!$AC$1</f>
        <v>0</v>
      </c>
      <c r="S419" s="40">
        <f>'Raw (R$)'!S419/'Raw (U$)'!$AC$1</f>
        <v>0</v>
      </c>
      <c r="T419" s="40">
        <f>'Raw (R$)'!T419/'Raw (U$)'!$AC$1</f>
        <v>0</v>
      </c>
      <c r="U419" s="40">
        <f>'Raw (R$)'!U419/'Raw (U$)'!$AC$1</f>
        <v>0</v>
      </c>
      <c r="V419" s="40">
        <f>'Raw (R$)'!V419/'Raw (U$)'!$AC$1</f>
        <v>0</v>
      </c>
      <c r="W419" s="40">
        <f>'Raw (R$)'!W419/'Raw (U$)'!$AC$1</f>
        <v>0</v>
      </c>
      <c r="X419" s="40">
        <f>'Raw (R$)'!X419/'Raw (U$)'!$AC$1</f>
        <v>1104.2944785276075</v>
      </c>
      <c r="Y419" s="40">
        <f>'Raw (R$)'!Y419/'Raw (U$)'!$AC$1</f>
        <v>0</v>
      </c>
      <c r="Z419" s="40">
        <f>'Raw (R$)'!Z419/'Raw (U$)'!$AC$1</f>
        <v>0</v>
      </c>
      <c r="AA419" s="40">
        <f>'Raw (R$)'!AA419/'Raw (U$)'!$AC$1</f>
        <v>3388.9570552147243</v>
      </c>
      <c r="AB419" t="s">
        <v>81</v>
      </c>
    </row>
    <row r="420" spans="1:28" x14ac:dyDescent="0.2">
      <c r="A420" t="s">
        <v>81</v>
      </c>
      <c r="B420" t="s">
        <v>91</v>
      </c>
      <c r="C420">
        <v>6</v>
      </c>
      <c r="D420">
        <v>1</v>
      </c>
      <c r="E420" s="40">
        <f>'Raw (R$)'!E420/'Raw (U$)'!$AC$1</f>
        <v>183.74233128834356</v>
      </c>
      <c r="F420" s="60">
        <f>'Raw (R$)'!F420/'Raw (U$)'!$AC$1</f>
        <v>61.349693251533743</v>
      </c>
      <c r="G420" s="60">
        <f>'Raw (R$)'!G420/'Raw (U$)'!$AC$1</f>
        <v>122.39263803680983</v>
      </c>
      <c r="H420" s="40">
        <f>'Raw (R$)'!H420/'Raw (U$)'!$AC$1</f>
        <v>0</v>
      </c>
      <c r="I420" s="40">
        <f>'Raw (R$)'!I420/'Raw (U$)'!$AC$1</f>
        <v>0</v>
      </c>
      <c r="J420" s="40">
        <f>'Raw (R$)'!J420/'Raw (U$)'!$AC$1</f>
        <v>0</v>
      </c>
      <c r="K420" s="40">
        <f>'Raw (R$)'!K420/'Raw (U$)'!$AC$1</f>
        <v>0</v>
      </c>
      <c r="L420" s="40">
        <f>'Raw (R$)'!L420/'Raw (U$)'!$AC$1</f>
        <v>0</v>
      </c>
      <c r="M420" s="40">
        <f>'Raw (R$)'!M420/'Raw (U$)'!$AC$1</f>
        <v>0</v>
      </c>
      <c r="N420" s="40">
        <f>'Raw (R$)'!N420/'Raw (U$)'!$AC$1</f>
        <v>2208.5889570552149</v>
      </c>
      <c r="O420" s="40">
        <f>'Raw (R$)'!O420/'Raw (U$)'!$AC$1</f>
        <v>0</v>
      </c>
      <c r="P420" s="40">
        <f>'Raw (R$)'!P420/'Raw (U$)'!$AC$1</f>
        <v>0</v>
      </c>
      <c r="Q420" s="40">
        <f>'Raw (R$)'!Q420/'Raw (U$)'!$AC$1</f>
        <v>0</v>
      </c>
      <c r="R420" s="40">
        <f>'Raw (R$)'!R420/'Raw (U$)'!$AC$1</f>
        <v>0</v>
      </c>
      <c r="S420" s="40">
        <f>'Raw (R$)'!S420/'Raw (U$)'!$AC$1</f>
        <v>0</v>
      </c>
      <c r="T420" s="40">
        <f>'Raw (R$)'!T420/'Raw (U$)'!$AC$1</f>
        <v>0</v>
      </c>
      <c r="U420" s="40">
        <f>'Raw (R$)'!U420/'Raw (U$)'!$AC$1</f>
        <v>0</v>
      </c>
      <c r="V420" s="40">
        <f>'Raw (R$)'!V420/'Raw (U$)'!$AC$1</f>
        <v>0</v>
      </c>
      <c r="W420" s="40">
        <f>'Raw (R$)'!W420/'Raw (U$)'!$AC$1</f>
        <v>0</v>
      </c>
      <c r="X420" s="40">
        <f>'Raw (R$)'!X420/'Raw (U$)'!$AC$1</f>
        <v>530.0613496932516</v>
      </c>
      <c r="Y420" s="40">
        <f>'Raw (R$)'!Y420/'Raw (U$)'!$AC$1</f>
        <v>7018.4049079754604</v>
      </c>
      <c r="Z420" s="40">
        <f>'Raw (R$)'!Z420/'Raw (U$)'!$AC$1</f>
        <v>0</v>
      </c>
      <c r="AA420" s="40">
        <f>'Raw (R$)'!AA420/'Raw (U$)'!$AC$1</f>
        <v>10124.539877300615</v>
      </c>
      <c r="AB420" t="s">
        <v>81</v>
      </c>
    </row>
    <row r="421" spans="1:28" x14ac:dyDescent="0.2">
      <c r="A421" t="s">
        <v>81</v>
      </c>
      <c r="B421" t="s">
        <v>91</v>
      </c>
      <c r="C421">
        <v>7</v>
      </c>
      <c r="D421">
        <v>1</v>
      </c>
      <c r="E421" s="40">
        <f>'Raw (R$)'!E421/'Raw (U$)'!$AC$1</f>
        <v>104.29447852760737</v>
      </c>
      <c r="F421" s="60">
        <f>'Raw (R$)'!F421/'Raw (U$)'!$AC$1</f>
        <v>49.079754601226995</v>
      </c>
      <c r="G421" s="60">
        <f>'Raw (R$)'!G421/'Raw (U$)'!$AC$1</f>
        <v>55.214723926380373</v>
      </c>
      <c r="H421" s="40">
        <f>'Raw (R$)'!H421/'Raw (U$)'!$AC$1</f>
        <v>110.42944785276075</v>
      </c>
      <c r="I421" s="40">
        <f>'Raw (R$)'!I421/'Raw (U$)'!$AC$1</f>
        <v>0</v>
      </c>
      <c r="J421" s="40">
        <f>'Raw (R$)'!J421/'Raw (U$)'!$AC$1</f>
        <v>0</v>
      </c>
      <c r="K421" s="40">
        <f>'Raw (R$)'!K421/'Raw (U$)'!$AC$1</f>
        <v>0</v>
      </c>
      <c r="L421" s="40">
        <f>'Raw (R$)'!L421/'Raw (U$)'!$AC$1</f>
        <v>0</v>
      </c>
      <c r="M421" s="40">
        <f>'Raw (R$)'!M421/'Raw (U$)'!$AC$1</f>
        <v>0</v>
      </c>
      <c r="N421" s="40">
        <f>'Raw (R$)'!N421/'Raw (U$)'!$AC$1</f>
        <v>883.43558282208596</v>
      </c>
      <c r="O421" s="40">
        <f>'Raw (R$)'!O421/'Raw (U$)'!$AC$1</f>
        <v>0</v>
      </c>
      <c r="P421" s="40">
        <f>'Raw (R$)'!P421/'Raw (U$)'!$AC$1</f>
        <v>0</v>
      </c>
      <c r="Q421" s="40">
        <f>'Raw (R$)'!Q421/'Raw (U$)'!$AC$1</f>
        <v>0</v>
      </c>
      <c r="R421" s="40">
        <f>'Raw (R$)'!R421/'Raw (U$)'!$AC$1</f>
        <v>0</v>
      </c>
      <c r="S421" s="40">
        <f>'Raw (R$)'!S421/'Raw (U$)'!$AC$1</f>
        <v>0</v>
      </c>
      <c r="T421" s="40">
        <f>'Raw (R$)'!T421/'Raw (U$)'!$AC$1</f>
        <v>0</v>
      </c>
      <c r="U421" s="40">
        <f>'Raw (R$)'!U421/'Raw (U$)'!$AC$1</f>
        <v>0</v>
      </c>
      <c r="V421" s="40">
        <f>'Raw (R$)'!V421/'Raw (U$)'!$AC$1</f>
        <v>0</v>
      </c>
      <c r="W421" s="40">
        <f>'Raw (R$)'!W421/'Raw (U$)'!$AC$1</f>
        <v>0</v>
      </c>
      <c r="X421" s="40">
        <f>'Raw (R$)'!X421/'Raw (U$)'!$AC$1</f>
        <v>1833.1288343558283</v>
      </c>
      <c r="Y421" s="40">
        <f>'Raw (R$)'!Y421/'Raw (U$)'!$AC$1</f>
        <v>0</v>
      </c>
      <c r="Z421" s="40">
        <f>'Raw (R$)'!Z421/'Raw (U$)'!$AC$1</f>
        <v>0</v>
      </c>
      <c r="AA421" s="40">
        <f>'Raw (R$)'!AA421/'Raw (U$)'!$AC$1</f>
        <v>3035.5828220858898</v>
      </c>
      <c r="AB421" t="s">
        <v>81</v>
      </c>
    </row>
    <row r="422" spans="1:28" x14ac:dyDescent="0.2">
      <c r="A422" t="s">
        <v>81</v>
      </c>
      <c r="B422" t="s">
        <v>97</v>
      </c>
      <c r="C422">
        <v>5</v>
      </c>
      <c r="D422">
        <v>1</v>
      </c>
      <c r="E422" s="40">
        <f>'Raw (R$)'!E422/'Raw (U$)'!$AC$1</f>
        <v>744.40184049079755</v>
      </c>
      <c r="F422" s="60">
        <f>'Raw (R$)'!F422/'Raw (U$)'!$AC$1</f>
        <v>0</v>
      </c>
      <c r="G422" s="60">
        <f>'Raw (R$)'!G422/'Raw (U$)'!$AC$1</f>
        <v>744.40184049079755</v>
      </c>
      <c r="H422" s="40">
        <f>'Raw (R$)'!H422/'Raw (U$)'!$AC$1</f>
        <v>0</v>
      </c>
      <c r="I422" s="40">
        <f>'Raw (R$)'!I422/'Raw (U$)'!$AC$1</f>
        <v>0</v>
      </c>
      <c r="J422" s="40">
        <f>'Raw (R$)'!J422/'Raw (U$)'!$AC$1</f>
        <v>0</v>
      </c>
      <c r="K422" s="40">
        <f>'Raw (R$)'!K422/'Raw (U$)'!$AC$1</f>
        <v>0</v>
      </c>
      <c r="L422" s="40">
        <f>'Raw (R$)'!L422/'Raw (U$)'!$AC$1</f>
        <v>0</v>
      </c>
      <c r="M422" s="40">
        <f>'Raw (R$)'!M422/'Raw (U$)'!$AC$1</f>
        <v>0</v>
      </c>
      <c r="N422" s="40">
        <f>'Raw (R$)'!N422/'Raw (U$)'!$AC$1</f>
        <v>644.17177914110437</v>
      </c>
      <c r="O422" s="40">
        <f>'Raw (R$)'!O422/'Raw (U$)'!$AC$1</f>
        <v>0</v>
      </c>
      <c r="P422" s="40">
        <f>'Raw (R$)'!P422/'Raw (U$)'!$AC$1</f>
        <v>0</v>
      </c>
      <c r="Q422" s="40">
        <f>'Raw (R$)'!Q422/'Raw (U$)'!$AC$1</f>
        <v>0</v>
      </c>
      <c r="R422" s="40">
        <f>'Raw (R$)'!R422/'Raw (U$)'!$AC$1</f>
        <v>0</v>
      </c>
      <c r="S422" s="40">
        <f>'Raw (R$)'!S422/'Raw (U$)'!$AC$1</f>
        <v>0</v>
      </c>
      <c r="T422" s="40">
        <f>'Raw (R$)'!T422/'Raw (U$)'!$AC$1</f>
        <v>0</v>
      </c>
      <c r="U422" s="40">
        <f>'Raw (R$)'!U422/'Raw (U$)'!$AC$1</f>
        <v>0</v>
      </c>
      <c r="V422" s="40">
        <f>'Raw (R$)'!V422/'Raw (U$)'!$AC$1</f>
        <v>0</v>
      </c>
      <c r="W422" s="40">
        <f>'Raw (R$)'!W422/'Raw (U$)'!$AC$1</f>
        <v>368.0981595092025</v>
      </c>
      <c r="X422" s="40">
        <f>'Raw (R$)'!X422/'Raw (U$)'!$AC$1</f>
        <v>541.10429447852766</v>
      </c>
      <c r="Y422" s="40">
        <f>'Raw (R$)'!Y422/'Raw (U$)'!$AC$1</f>
        <v>0</v>
      </c>
      <c r="Z422" s="40">
        <f>'Raw (R$)'!Z422/'Raw (U$)'!$AC$1</f>
        <v>1739.2638036809817</v>
      </c>
      <c r="AA422" s="40">
        <f>'Raw (R$)'!AA422/'Raw (U$)'!$AC$1</f>
        <v>4781.4417177914111</v>
      </c>
      <c r="AB422" t="s">
        <v>81</v>
      </c>
    </row>
    <row r="423" spans="1:28" x14ac:dyDescent="0.2">
      <c r="A423" t="s">
        <v>81</v>
      </c>
      <c r="B423" t="s">
        <v>97</v>
      </c>
      <c r="C423">
        <v>7</v>
      </c>
      <c r="D423">
        <v>1</v>
      </c>
      <c r="E423" s="40">
        <f>'Raw (R$)'!E423/'Raw (U$)'!$AC$1</f>
        <v>1731.0429447852762</v>
      </c>
      <c r="F423" s="60">
        <f>'Raw (R$)'!F423/'Raw (U$)'!$AC$1</f>
        <v>342.08588957055218</v>
      </c>
      <c r="G423" s="60">
        <f>'Raw (R$)'!G423/'Raw (U$)'!$AC$1</f>
        <v>1388.9570552147241</v>
      </c>
      <c r="H423" s="40">
        <f>'Raw (R$)'!H423/'Raw (U$)'!$AC$1</f>
        <v>1177.9141104294479</v>
      </c>
      <c r="I423" s="40">
        <f>'Raw (R$)'!I423/'Raw (U$)'!$AC$1</f>
        <v>0</v>
      </c>
      <c r="J423" s="40">
        <f>'Raw (R$)'!J423/'Raw (U$)'!$AC$1</f>
        <v>0</v>
      </c>
      <c r="K423" s="40">
        <f>'Raw (R$)'!K423/'Raw (U$)'!$AC$1</f>
        <v>0</v>
      </c>
      <c r="L423" s="40">
        <f>'Raw (R$)'!L423/'Raw (U$)'!$AC$1</f>
        <v>0</v>
      </c>
      <c r="M423" s="40">
        <f>'Raw (R$)'!M423/'Raw (U$)'!$AC$1</f>
        <v>0</v>
      </c>
      <c r="N423" s="40">
        <f>'Raw (R$)'!N423/'Raw (U$)'!$AC$1</f>
        <v>2852.7607361963192</v>
      </c>
      <c r="O423" s="40">
        <f>'Raw (R$)'!O423/'Raw (U$)'!$AC$1</f>
        <v>0</v>
      </c>
      <c r="P423" s="40">
        <f>'Raw (R$)'!P423/'Raw (U$)'!$AC$1</f>
        <v>0</v>
      </c>
      <c r="Q423" s="40">
        <f>'Raw (R$)'!Q423/'Raw (U$)'!$AC$1</f>
        <v>0</v>
      </c>
      <c r="R423" s="40">
        <f>'Raw (R$)'!R423/'Raw (U$)'!$AC$1</f>
        <v>0</v>
      </c>
      <c r="S423" s="40">
        <f>'Raw (R$)'!S423/'Raw (U$)'!$AC$1</f>
        <v>0</v>
      </c>
      <c r="T423" s="40">
        <f>'Raw (R$)'!T423/'Raw (U$)'!$AC$1</f>
        <v>0</v>
      </c>
      <c r="U423" s="40">
        <f>'Raw (R$)'!U423/'Raw (U$)'!$AC$1</f>
        <v>0</v>
      </c>
      <c r="V423" s="40">
        <f>'Raw (R$)'!V423/'Raw (U$)'!$AC$1</f>
        <v>0</v>
      </c>
      <c r="W423" s="40">
        <f>'Raw (R$)'!W423/'Raw (U$)'!$AC$1</f>
        <v>0</v>
      </c>
      <c r="X423" s="40">
        <f>'Raw (R$)'!X423/'Raw (U$)'!$AC$1</f>
        <v>920.24539877300617</v>
      </c>
      <c r="Y423" s="40">
        <f>'Raw (R$)'!Y423/'Raw (U$)'!$AC$1</f>
        <v>0</v>
      </c>
      <c r="Z423" s="40">
        <f>'Raw (R$)'!Z423/'Raw (U$)'!$AC$1</f>
        <v>0</v>
      </c>
      <c r="AA423" s="40">
        <f>'Raw (R$)'!AA423/'Raw (U$)'!$AC$1</f>
        <v>8413.006134969326</v>
      </c>
      <c r="AB423" t="s">
        <v>81</v>
      </c>
    </row>
    <row r="424" spans="1:28" x14ac:dyDescent="0.2">
      <c r="A424" t="s">
        <v>81</v>
      </c>
      <c r="B424" t="s">
        <v>97</v>
      </c>
      <c r="C424">
        <v>8</v>
      </c>
      <c r="D424">
        <v>1</v>
      </c>
      <c r="E424" s="40">
        <f>'Raw (R$)'!E424/'Raw (U$)'!$AC$1</f>
        <v>1288.3435582822087</v>
      </c>
      <c r="F424" s="60">
        <f>'Raw (R$)'!F424/'Raw (U$)'!$AC$1</f>
        <v>0</v>
      </c>
      <c r="G424" s="60">
        <f>'Raw (R$)'!G424/'Raw (U$)'!$AC$1</f>
        <v>1288.3435582822087</v>
      </c>
      <c r="H424" s="40">
        <f>'Raw (R$)'!H424/'Raw (U$)'!$AC$1</f>
        <v>441.71779141104298</v>
      </c>
      <c r="I424" s="40">
        <f>'Raw (R$)'!I424/'Raw (U$)'!$AC$1</f>
        <v>0</v>
      </c>
      <c r="J424" s="40">
        <f>'Raw (R$)'!J424/'Raw (U$)'!$AC$1</f>
        <v>0</v>
      </c>
      <c r="K424" s="40">
        <f>'Raw (R$)'!K424/'Raw (U$)'!$AC$1</f>
        <v>0</v>
      </c>
      <c r="L424" s="40">
        <f>'Raw (R$)'!L424/'Raw (U$)'!$AC$1</f>
        <v>0</v>
      </c>
      <c r="M424" s="40">
        <f>'Raw (R$)'!M424/'Raw (U$)'!$AC$1</f>
        <v>0</v>
      </c>
      <c r="N424" s="40">
        <f>'Raw (R$)'!N424/'Raw (U$)'!$AC$1</f>
        <v>2760.7361963190187</v>
      </c>
      <c r="O424" s="40">
        <f>'Raw (R$)'!O424/'Raw (U$)'!$AC$1</f>
        <v>0</v>
      </c>
      <c r="P424" s="40">
        <f>'Raw (R$)'!P424/'Raw (U$)'!$AC$1</f>
        <v>0</v>
      </c>
      <c r="Q424" s="40">
        <f>'Raw (R$)'!Q424/'Raw (U$)'!$AC$1</f>
        <v>0</v>
      </c>
      <c r="R424" s="40">
        <f>'Raw (R$)'!R424/'Raw (U$)'!$AC$1</f>
        <v>0</v>
      </c>
      <c r="S424" s="40">
        <f>'Raw (R$)'!S424/'Raw (U$)'!$AC$1</f>
        <v>0</v>
      </c>
      <c r="T424" s="40">
        <f>'Raw (R$)'!T424/'Raw (U$)'!$AC$1</f>
        <v>0</v>
      </c>
      <c r="U424" s="40">
        <f>'Raw (R$)'!U424/'Raw (U$)'!$AC$1</f>
        <v>0</v>
      </c>
      <c r="V424" s="40">
        <f>'Raw (R$)'!V424/'Raw (U$)'!$AC$1</f>
        <v>0</v>
      </c>
      <c r="W424" s="40">
        <f>'Raw (R$)'!W424/'Raw (U$)'!$AC$1</f>
        <v>0</v>
      </c>
      <c r="X424" s="40">
        <f>'Raw (R$)'!X424/'Raw (U$)'!$AC$1</f>
        <v>1251.5337423312885</v>
      </c>
      <c r="Y424" s="40">
        <f>'Raw (R$)'!Y424/'Raw (U$)'!$AC$1</f>
        <v>0</v>
      </c>
      <c r="Z424" s="40">
        <f>'Raw (R$)'!Z424/'Raw (U$)'!$AC$1</f>
        <v>0</v>
      </c>
      <c r="AA424" s="40">
        <f>'Raw (R$)'!AA424/'Raw (U$)'!$AC$1</f>
        <v>7030.6748466257677</v>
      </c>
      <c r="AB424" t="s">
        <v>81</v>
      </c>
    </row>
    <row r="425" spans="1:28" x14ac:dyDescent="0.2">
      <c r="A425" t="s">
        <v>81</v>
      </c>
      <c r="B425" t="s">
        <v>89</v>
      </c>
      <c r="C425">
        <v>8</v>
      </c>
      <c r="D425">
        <v>1</v>
      </c>
      <c r="E425" s="40">
        <f>'Raw (R$)'!E425/'Raw (U$)'!$AC$1</f>
        <v>0</v>
      </c>
      <c r="F425" s="60">
        <f>'Raw (R$)'!F425/'Raw (U$)'!$AC$1</f>
        <v>0</v>
      </c>
      <c r="G425" s="60">
        <f>'Raw (R$)'!G425/'Raw (U$)'!$AC$1</f>
        <v>0</v>
      </c>
      <c r="H425" s="40">
        <f>'Raw (R$)'!H425/'Raw (U$)'!$AC$1</f>
        <v>0</v>
      </c>
      <c r="I425" s="40">
        <f>'Raw (R$)'!I425/'Raw (U$)'!$AC$1</f>
        <v>0</v>
      </c>
      <c r="J425" s="40">
        <f>'Raw (R$)'!J425/'Raw (U$)'!$AC$1</f>
        <v>0</v>
      </c>
      <c r="K425" s="40">
        <f>'Raw (R$)'!K425/'Raw (U$)'!$AC$1</f>
        <v>0</v>
      </c>
      <c r="L425" s="40">
        <f>'Raw (R$)'!L425/'Raw (U$)'!$AC$1</f>
        <v>0</v>
      </c>
      <c r="M425" s="40">
        <f>'Raw (R$)'!M425/'Raw (U$)'!$AC$1</f>
        <v>0</v>
      </c>
      <c r="N425" s="40">
        <f>'Raw (R$)'!N425/'Raw (U$)'!$AC$1</f>
        <v>1134.9693251533743</v>
      </c>
      <c r="O425" s="40">
        <f>'Raw (R$)'!O425/'Raw (U$)'!$AC$1</f>
        <v>0</v>
      </c>
      <c r="P425" s="40">
        <f>'Raw (R$)'!P425/'Raw (U$)'!$AC$1</f>
        <v>0</v>
      </c>
      <c r="Q425" s="40">
        <f>'Raw (R$)'!Q425/'Raw (U$)'!$AC$1</f>
        <v>0</v>
      </c>
      <c r="R425" s="40">
        <f>'Raw (R$)'!R425/'Raw (U$)'!$AC$1</f>
        <v>0</v>
      </c>
      <c r="S425" s="40">
        <f>'Raw (R$)'!S425/'Raw (U$)'!$AC$1</f>
        <v>0</v>
      </c>
      <c r="T425" s="40">
        <f>'Raw (R$)'!T425/'Raw (U$)'!$AC$1</f>
        <v>0</v>
      </c>
      <c r="U425" s="40">
        <f>'Raw (R$)'!U425/'Raw (U$)'!$AC$1</f>
        <v>0</v>
      </c>
      <c r="V425" s="40">
        <f>'Raw (R$)'!V425/'Raw (U$)'!$AC$1</f>
        <v>0</v>
      </c>
      <c r="W425" s="40">
        <f>'Raw (R$)'!W425/'Raw (U$)'!$AC$1</f>
        <v>0</v>
      </c>
      <c r="X425" s="40">
        <f>'Raw (R$)'!X425/'Raw (U$)'!$AC$1</f>
        <v>953.37423312883436</v>
      </c>
      <c r="Y425" s="40">
        <f>'Raw (R$)'!Y425/'Raw (U$)'!$AC$1</f>
        <v>0</v>
      </c>
      <c r="Z425" s="40">
        <f>'Raw (R$)'!Z425/'Raw (U$)'!$AC$1</f>
        <v>8773.006134969326</v>
      </c>
      <c r="AA425" s="40">
        <f>'Raw (R$)'!AA425/'Raw (U$)'!$AC$1</f>
        <v>10861.349693251534</v>
      </c>
      <c r="AB425" t="s">
        <v>81</v>
      </c>
    </row>
    <row r="426" spans="1:28" x14ac:dyDescent="0.2">
      <c r="A426" t="s">
        <v>81</v>
      </c>
      <c r="B426" t="s">
        <v>97</v>
      </c>
      <c r="C426">
        <v>3</v>
      </c>
      <c r="D426">
        <v>1</v>
      </c>
      <c r="E426" s="40">
        <f>'Raw (R$)'!E426/'Raw (U$)'!$AC$1</f>
        <v>52.147239263803684</v>
      </c>
      <c r="F426" s="60">
        <f>'Raw (R$)'!F426/'Raw (U$)'!$AC$1</f>
        <v>24.539877300613497</v>
      </c>
      <c r="G426" s="60">
        <f>'Raw (R$)'!G426/'Raw (U$)'!$AC$1</f>
        <v>27.607361963190186</v>
      </c>
      <c r="H426" s="40">
        <f>'Raw (R$)'!H426/'Raw (U$)'!$AC$1</f>
        <v>0</v>
      </c>
      <c r="I426" s="40">
        <f>'Raw (R$)'!I426/'Raw (U$)'!$AC$1</f>
        <v>124.23312883435584</v>
      </c>
      <c r="J426" s="40">
        <f>'Raw (R$)'!J426/'Raw (U$)'!$AC$1</f>
        <v>0</v>
      </c>
      <c r="K426" s="40">
        <f>'Raw (R$)'!K426/'Raw (U$)'!$AC$1</f>
        <v>0</v>
      </c>
      <c r="L426" s="40">
        <f>'Raw (R$)'!L426/'Raw (U$)'!$AC$1</f>
        <v>0</v>
      </c>
      <c r="M426" s="40">
        <f>'Raw (R$)'!M426/'Raw (U$)'!$AC$1</f>
        <v>0</v>
      </c>
      <c r="N426" s="40">
        <f>'Raw (R$)'!N426/'Raw (U$)'!$AC$1</f>
        <v>920.24539877300617</v>
      </c>
      <c r="O426" s="40">
        <f>'Raw (R$)'!O426/'Raw (U$)'!$AC$1</f>
        <v>0</v>
      </c>
      <c r="P426" s="40">
        <f>'Raw (R$)'!P426/'Raw (U$)'!$AC$1</f>
        <v>0</v>
      </c>
      <c r="Q426" s="40">
        <f>'Raw (R$)'!Q426/'Raw (U$)'!$AC$1</f>
        <v>0</v>
      </c>
      <c r="R426" s="40">
        <f>'Raw (R$)'!R426/'Raw (U$)'!$AC$1</f>
        <v>0</v>
      </c>
      <c r="S426" s="40">
        <f>'Raw (R$)'!S426/'Raw (U$)'!$AC$1</f>
        <v>0</v>
      </c>
      <c r="T426" s="40">
        <f>'Raw (R$)'!T426/'Raw (U$)'!$AC$1</f>
        <v>0</v>
      </c>
      <c r="U426" s="40">
        <f>'Raw (R$)'!U426/'Raw (U$)'!$AC$1</f>
        <v>0</v>
      </c>
      <c r="V426" s="40">
        <f>'Raw (R$)'!V426/'Raw (U$)'!$AC$1</f>
        <v>0</v>
      </c>
      <c r="W426" s="40">
        <f>'Raw (R$)'!W426/'Raw (U$)'!$AC$1</f>
        <v>368.0981595092025</v>
      </c>
      <c r="X426" s="40">
        <f>'Raw (R$)'!X426/'Raw (U$)'!$AC$1</f>
        <v>382.82208588957059</v>
      </c>
      <c r="Y426" s="40">
        <f>'Raw (R$)'!Y426/'Raw (U$)'!$AC$1</f>
        <v>0</v>
      </c>
      <c r="Z426" s="40">
        <f>'Raw (R$)'!Z426/'Raw (U$)'!$AC$1</f>
        <v>1380.3680981595094</v>
      </c>
      <c r="AA426" s="40">
        <f>'Raw (R$)'!AA426/'Raw (U$)'!$AC$1</f>
        <v>3280.0613496932519</v>
      </c>
      <c r="AB426" t="s">
        <v>81</v>
      </c>
    </row>
    <row r="427" spans="1:28" x14ac:dyDescent="0.2">
      <c r="A427" t="s">
        <v>81</v>
      </c>
      <c r="B427" t="s">
        <v>82</v>
      </c>
      <c r="C427">
        <v>7</v>
      </c>
      <c r="D427">
        <v>1</v>
      </c>
      <c r="E427" s="40">
        <f>'Raw (R$)'!E427/'Raw (U$)'!$AC$1</f>
        <v>2042.9447852760738</v>
      </c>
      <c r="F427" s="60">
        <f>'Raw (R$)'!F427/'Raw (U$)'!$AC$1</f>
        <v>110.42944785276075</v>
      </c>
      <c r="G427" s="60">
        <f>'Raw (R$)'!G427/'Raw (U$)'!$AC$1</f>
        <v>1932.515337423313</v>
      </c>
      <c r="H427" s="40">
        <f>'Raw (R$)'!H427/'Raw (U$)'!$AC$1</f>
        <v>1472.39263803681</v>
      </c>
      <c r="I427" s="40">
        <f>'Raw (R$)'!I427/'Raw (U$)'!$AC$1</f>
        <v>2147.2392638036813</v>
      </c>
      <c r="J427" s="40">
        <f>'Raw (R$)'!J427/'Raw (U$)'!$AC$1</f>
        <v>0</v>
      </c>
      <c r="K427" s="40">
        <f>'Raw (R$)'!K427/'Raw (U$)'!$AC$1</f>
        <v>0</v>
      </c>
      <c r="L427" s="40">
        <f>'Raw (R$)'!L427/'Raw (U$)'!$AC$1</f>
        <v>0</v>
      </c>
      <c r="M427" s="40">
        <f>'Raw (R$)'!M427/'Raw (U$)'!$AC$1</f>
        <v>0</v>
      </c>
      <c r="N427" s="40">
        <f>'Raw (R$)'!N427/'Raw (U$)'!$AC$1</f>
        <v>3680.9815950920247</v>
      </c>
      <c r="O427" s="40">
        <f>'Raw (R$)'!O427/'Raw (U$)'!$AC$1</f>
        <v>0</v>
      </c>
      <c r="P427" s="40">
        <f>'Raw (R$)'!P427/'Raw (U$)'!$AC$1</f>
        <v>0</v>
      </c>
      <c r="Q427" s="40">
        <f>'Raw (R$)'!Q427/'Raw (U$)'!$AC$1</f>
        <v>0</v>
      </c>
      <c r="R427" s="40">
        <f>'Raw (R$)'!R427/'Raw (U$)'!$AC$1</f>
        <v>0</v>
      </c>
      <c r="S427" s="40">
        <f>'Raw (R$)'!S427/'Raw (U$)'!$AC$1</f>
        <v>0</v>
      </c>
      <c r="T427" s="40">
        <f>'Raw (R$)'!T427/'Raw (U$)'!$AC$1</f>
        <v>0</v>
      </c>
      <c r="U427" s="40">
        <f>'Raw (R$)'!U427/'Raw (U$)'!$AC$1</f>
        <v>0</v>
      </c>
      <c r="V427" s="40">
        <f>'Raw (R$)'!V427/'Raw (U$)'!$AC$1</f>
        <v>0</v>
      </c>
      <c r="W427" s="40">
        <f>'Raw (R$)'!W427/'Raw (U$)'!$AC$1</f>
        <v>0</v>
      </c>
      <c r="X427" s="40">
        <f>'Raw (R$)'!X427/'Raw (U$)'!$AC$1</f>
        <v>541.10429447852766</v>
      </c>
      <c r="Y427" s="40">
        <f>'Raw (R$)'!Y427/'Raw (U$)'!$AC$1</f>
        <v>0</v>
      </c>
      <c r="Z427" s="40">
        <f>'Raw (R$)'!Z427/'Raw (U$)'!$AC$1</f>
        <v>0</v>
      </c>
      <c r="AA427" s="40">
        <f>'Raw (R$)'!AA427/'Raw (U$)'!$AC$1</f>
        <v>11927.607361963192</v>
      </c>
      <c r="AB427" t="s">
        <v>81</v>
      </c>
    </row>
    <row r="428" spans="1:28" x14ac:dyDescent="0.2">
      <c r="A428" t="s">
        <v>81</v>
      </c>
      <c r="B428" t="s">
        <v>84</v>
      </c>
      <c r="C428">
        <v>3</v>
      </c>
      <c r="D428">
        <v>1</v>
      </c>
      <c r="E428" s="40">
        <f>'Raw (R$)'!E428/'Raw (U$)'!$AC$1</f>
        <v>0</v>
      </c>
      <c r="F428" s="60">
        <f>'Raw (R$)'!F428/'Raw (U$)'!$AC$1</f>
        <v>0</v>
      </c>
      <c r="G428" s="60">
        <f>'Raw (R$)'!G428/'Raw (U$)'!$AC$1</f>
        <v>0</v>
      </c>
      <c r="H428" s="40">
        <f>'Raw (R$)'!H428/'Raw (U$)'!$AC$1</f>
        <v>220.85889570552149</v>
      </c>
      <c r="I428" s="40">
        <f>'Raw (R$)'!I428/'Raw (U$)'!$AC$1</f>
        <v>920.24539877300617</v>
      </c>
      <c r="J428" s="40">
        <f>'Raw (R$)'!J428/'Raw (U$)'!$AC$1</f>
        <v>0</v>
      </c>
      <c r="K428" s="40">
        <f>'Raw (R$)'!K428/'Raw (U$)'!$AC$1</f>
        <v>0</v>
      </c>
      <c r="L428" s="40">
        <f>'Raw (R$)'!L428/'Raw (U$)'!$AC$1</f>
        <v>0</v>
      </c>
      <c r="M428" s="40">
        <f>'Raw (R$)'!M428/'Raw (U$)'!$AC$1</f>
        <v>0</v>
      </c>
      <c r="N428" s="40">
        <f>'Raw (R$)'!N428/'Raw (U$)'!$AC$1</f>
        <v>92.024539877300626</v>
      </c>
      <c r="O428" s="40">
        <f>'Raw (R$)'!O428/'Raw (U$)'!$AC$1</f>
        <v>0</v>
      </c>
      <c r="P428" s="40">
        <f>'Raw (R$)'!P428/'Raw (U$)'!$AC$1</f>
        <v>0</v>
      </c>
      <c r="Q428" s="40">
        <f>'Raw (R$)'!Q428/'Raw (U$)'!$AC$1</f>
        <v>0</v>
      </c>
      <c r="R428" s="40">
        <f>'Raw (R$)'!R428/'Raw (U$)'!$AC$1</f>
        <v>0</v>
      </c>
      <c r="S428" s="40">
        <f>'Raw (R$)'!S428/'Raw (U$)'!$AC$1</f>
        <v>0</v>
      </c>
      <c r="T428" s="40">
        <f>'Raw (R$)'!T428/'Raw (U$)'!$AC$1</f>
        <v>0</v>
      </c>
      <c r="U428" s="40">
        <f>'Raw (R$)'!U428/'Raw (U$)'!$AC$1</f>
        <v>0</v>
      </c>
      <c r="V428" s="40">
        <f>'Raw (R$)'!V428/'Raw (U$)'!$AC$1</f>
        <v>0</v>
      </c>
      <c r="W428" s="40">
        <f>'Raw (R$)'!W428/'Raw (U$)'!$AC$1</f>
        <v>0</v>
      </c>
      <c r="X428" s="40">
        <f>'Raw (R$)'!X428/'Raw (U$)'!$AC$1</f>
        <v>0</v>
      </c>
      <c r="Y428" s="40">
        <f>'Raw (R$)'!Y428/'Raw (U$)'!$AC$1</f>
        <v>0</v>
      </c>
      <c r="Z428" s="40">
        <f>'Raw (R$)'!Z428/'Raw (U$)'!$AC$1</f>
        <v>5184.0490797546017</v>
      </c>
      <c r="AA428" s="40">
        <f>'Raw (R$)'!AA428/'Raw (U$)'!$AC$1</f>
        <v>6417.1779141104298</v>
      </c>
      <c r="AB428" t="s">
        <v>81</v>
      </c>
    </row>
    <row r="429" spans="1:28" x14ac:dyDescent="0.2">
      <c r="A429" t="s">
        <v>81</v>
      </c>
      <c r="B429" t="s">
        <v>85</v>
      </c>
      <c r="C429">
        <v>4</v>
      </c>
      <c r="D429">
        <v>1</v>
      </c>
      <c r="E429" s="40">
        <f>'Raw (R$)'!E429/'Raw (U$)'!$AC$1</f>
        <v>582.82208588957064</v>
      </c>
      <c r="F429" s="60">
        <f>'Raw (R$)'!F429/'Raw (U$)'!$AC$1</f>
        <v>61.349693251533743</v>
      </c>
      <c r="G429" s="60">
        <f>'Raw (R$)'!G429/'Raw (U$)'!$AC$1</f>
        <v>521.47239263803681</v>
      </c>
      <c r="H429" s="40">
        <f>'Raw (R$)'!H429/'Raw (U$)'!$AC$1</f>
        <v>441.71779141104298</v>
      </c>
      <c r="I429" s="40">
        <f>'Raw (R$)'!I429/'Raw (U$)'!$AC$1</f>
        <v>478.52760736196325</v>
      </c>
      <c r="J429" s="40">
        <f>'Raw (R$)'!J429/'Raw (U$)'!$AC$1</f>
        <v>0</v>
      </c>
      <c r="K429" s="40">
        <f>'Raw (R$)'!K429/'Raw (U$)'!$AC$1</f>
        <v>0</v>
      </c>
      <c r="L429" s="40">
        <f>'Raw (R$)'!L429/'Raw (U$)'!$AC$1</f>
        <v>0</v>
      </c>
      <c r="M429" s="40">
        <f>'Raw (R$)'!M429/'Raw (U$)'!$AC$1</f>
        <v>0</v>
      </c>
      <c r="N429" s="40">
        <f>'Raw (R$)'!N429/'Raw (U$)'!$AC$1</f>
        <v>751.53374233128841</v>
      </c>
      <c r="O429" s="40">
        <f>'Raw (R$)'!O429/'Raw (U$)'!$AC$1</f>
        <v>0</v>
      </c>
      <c r="P429" s="40">
        <f>'Raw (R$)'!P429/'Raw (U$)'!$AC$1</f>
        <v>0</v>
      </c>
      <c r="Q429" s="40">
        <f>'Raw (R$)'!Q429/'Raw (U$)'!$AC$1</f>
        <v>0</v>
      </c>
      <c r="R429" s="40">
        <f>'Raw (R$)'!R429/'Raw (U$)'!$AC$1</f>
        <v>0</v>
      </c>
      <c r="S429" s="40">
        <f>'Raw (R$)'!S429/'Raw (U$)'!$AC$1</f>
        <v>0</v>
      </c>
      <c r="T429" s="40">
        <f>'Raw (R$)'!T429/'Raw (U$)'!$AC$1</f>
        <v>0</v>
      </c>
      <c r="U429" s="40">
        <f>'Raw (R$)'!U429/'Raw (U$)'!$AC$1</f>
        <v>0</v>
      </c>
      <c r="V429" s="40">
        <f>'Raw (R$)'!V429/'Raw (U$)'!$AC$1</f>
        <v>0</v>
      </c>
      <c r="W429" s="40">
        <f>'Raw (R$)'!W429/'Raw (U$)'!$AC$1</f>
        <v>0</v>
      </c>
      <c r="X429" s="40">
        <f>'Raw (R$)'!X429/'Raw (U$)'!$AC$1</f>
        <v>769.3251533742332</v>
      </c>
      <c r="Y429" s="40">
        <f>'Raw (R$)'!Y429/'Raw (U$)'!$AC$1</f>
        <v>0</v>
      </c>
      <c r="Z429" s="40">
        <f>'Raw (R$)'!Z429/'Raw (U$)'!$AC$1</f>
        <v>1030.674846625767</v>
      </c>
      <c r="AA429" s="40">
        <f>'Raw (R$)'!AA429/'Raw (U$)'!$AC$1</f>
        <v>4637.4233128834358</v>
      </c>
      <c r="AB429" t="s">
        <v>81</v>
      </c>
    </row>
    <row r="430" spans="1:28" x14ac:dyDescent="0.2">
      <c r="A430" t="s">
        <v>81</v>
      </c>
      <c r="B430" t="s">
        <v>89</v>
      </c>
      <c r="C430">
        <v>5</v>
      </c>
      <c r="D430">
        <v>1</v>
      </c>
      <c r="E430" s="40">
        <f>'Raw (R$)'!E430/'Raw (U$)'!$AC$1</f>
        <v>128.22085889570553</v>
      </c>
      <c r="F430" s="60">
        <f>'Raw (R$)'!F430/'Raw (U$)'!$AC$1</f>
        <v>51.533742331288344</v>
      </c>
      <c r="G430" s="60">
        <f>'Raw (R$)'!G430/'Raw (U$)'!$AC$1</f>
        <v>76.687116564417181</v>
      </c>
      <c r="H430" s="40">
        <f>'Raw (R$)'!H430/'Raw (U$)'!$AC$1</f>
        <v>1325.1533742331289</v>
      </c>
      <c r="I430" s="40">
        <f>'Raw (R$)'!I430/'Raw (U$)'!$AC$1</f>
        <v>2723.9263803680983</v>
      </c>
      <c r="J430" s="40">
        <f>'Raw (R$)'!J430/'Raw (U$)'!$AC$1</f>
        <v>0</v>
      </c>
      <c r="K430" s="40">
        <f>'Raw (R$)'!K430/'Raw (U$)'!$AC$1</f>
        <v>0</v>
      </c>
      <c r="L430" s="40">
        <f>'Raw (R$)'!L430/'Raw (U$)'!$AC$1</f>
        <v>0</v>
      </c>
      <c r="M430" s="40">
        <f>'Raw (R$)'!M430/'Raw (U$)'!$AC$1</f>
        <v>0</v>
      </c>
      <c r="N430" s="40">
        <f>'Raw (R$)'!N430/'Raw (U$)'!$AC$1</f>
        <v>858.89570552147245</v>
      </c>
      <c r="O430" s="40">
        <f>'Raw (R$)'!O430/'Raw (U$)'!$AC$1</f>
        <v>0</v>
      </c>
      <c r="P430" s="40">
        <f>'Raw (R$)'!P430/'Raw (U$)'!$AC$1</f>
        <v>0</v>
      </c>
      <c r="Q430" s="40">
        <f>'Raw (R$)'!Q430/'Raw (U$)'!$AC$1</f>
        <v>0</v>
      </c>
      <c r="R430" s="40">
        <f>'Raw (R$)'!R430/'Raw (U$)'!$AC$1</f>
        <v>0</v>
      </c>
      <c r="S430" s="40">
        <f>'Raw (R$)'!S430/'Raw (U$)'!$AC$1</f>
        <v>0</v>
      </c>
      <c r="T430" s="40">
        <f>'Raw (R$)'!T430/'Raw (U$)'!$AC$1</f>
        <v>0</v>
      </c>
      <c r="U430" s="40">
        <f>'Raw (R$)'!U430/'Raw (U$)'!$AC$1</f>
        <v>0</v>
      </c>
      <c r="V430" s="40">
        <f>'Raw (R$)'!V430/'Raw (U$)'!$AC$1</f>
        <v>0</v>
      </c>
      <c r="W430" s="40">
        <f>'Raw (R$)'!W430/'Raw (U$)'!$AC$1</f>
        <v>0</v>
      </c>
      <c r="X430" s="40">
        <f>'Raw (R$)'!X430/'Raw (U$)'!$AC$1</f>
        <v>1141.1042944785277</v>
      </c>
      <c r="Y430" s="40">
        <f>'Raw (R$)'!Y430/'Raw (U$)'!$AC$1</f>
        <v>0</v>
      </c>
      <c r="Z430" s="40">
        <f>'Raw (R$)'!Z430/'Raw (U$)'!$AC$1</f>
        <v>1325.1533742331289</v>
      </c>
      <c r="AA430" s="40">
        <f>'Raw (R$)'!AA430/'Raw (U$)'!$AC$1</f>
        <v>7630.6748466257677</v>
      </c>
      <c r="AB430" t="s">
        <v>81</v>
      </c>
    </row>
    <row r="431" spans="1:28" x14ac:dyDescent="0.2">
      <c r="A431" t="s">
        <v>81</v>
      </c>
      <c r="B431" t="s">
        <v>84</v>
      </c>
      <c r="C431">
        <v>3</v>
      </c>
      <c r="D431">
        <v>1</v>
      </c>
      <c r="E431" s="40">
        <f>'Raw (R$)'!E431/'Raw (U$)'!$AC$1</f>
        <v>236.31901840490798</v>
      </c>
      <c r="F431" s="60">
        <f>'Raw (R$)'!F431/'Raw (U$)'!$AC$1</f>
        <v>82.944785276073617</v>
      </c>
      <c r="G431" s="60">
        <f>'Raw (R$)'!G431/'Raw (U$)'!$AC$1</f>
        <v>153.37423312883436</v>
      </c>
      <c r="H431" s="40">
        <f>'Raw (R$)'!H431/'Raw (U$)'!$AC$1</f>
        <v>1693.2515337423315</v>
      </c>
      <c r="I431" s="40">
        <f>'Raw (R$)'!I431/'Raw (U$)'!$AC$1</f>
        <v>6134.9693251533745</v>
      </c>
      <c r="J431" s="40">
        <f>'Raw (R$)'!J431/'Raw (U$)'!$AC$1</f>
        <v>0</v>
      </c>
      <c r="K431" s="40">
        <f>'Raw (R$)'!K431/'Raw (U$)'!$AC$1</f>
        <v>0</v>
      </c>
      <c r="L431" s="40">
        <f>'Raw (R$)'!L431/'Raw (U$)'!$AC$1</f>
        <v>0</v>
      </c>
      <c r="M431" s="40">
        <f>'Raw (R$)'!M431/'Raw (U$)'!$AC$1</f>
        <v>0</v>
      </c>
      <c r="N431" s="40">
        <f>'Raw (R$)'!N431/'Raw (U$)'!$AC$1</f>
        <v>0</v>
      </c>
      <c r="O431" s="40">
        <f>'Raw (R$)'!O431/'Raw (U$)'!$AC$1</f>
        <v>0</v>
      </c>
      <c r="P431" s="40">
        <f>'Raw (R$)'!P431/'Raw (U$)'!$AC$1</f>
        <v>0</v>
      </c>
      <c r="Q431" s="40">
        <f>'Raw (R$)'!Q431/'Raw (U$)'!$AC$1</f>
        <v>0</v>
      </c>
      <c r="R431" s="40">
        <f>'Raw (R$)'!R431/'Raw (U$)'!$AC$1</f>
        <v>0</v>
      </c>
      <c r="S431" s="40">
        <f>'Raw (R$)'!S431/'Raw (U$)'!$AC$1</f>
        <v>0</v>
      </c>
      <c r="T431" s="40">
        <f>'Raw (R$)'!T431/'Raw (U$)'!$AC$1</f>
        <v>0</v>
      </c>
      <c r="U431" s="40">
        <f>'Raw (R$)'!U431/'Raw (U$)'!$AC$1</f>
        <v>0</v>
      </c>
      <c r="V431" s="40">
        <f>'Raw (R$)'!V431/'Raw (U$)'!$AC$1</f>
        <v>0</v>
      </c>
      <c r="W431" s="40">
        <f>'Raw (R$)'!W431/'Raw (U$)'!$AC$1</f>
        <v>0</v>
      </c>
      <c r="X431" s="40">
        <f>'Raw (R$)'!X431/'Raw (U$)'!$AC$1</f>
        <v>0</v>
      </c>
      <c r="Y431" s="40">
        <f>'Raw (R$)'!Y431/'Raw (U$)'!$AC$1</f>
        <v>0</v>
      </c>
      <c r="Z431" s="40">
        <f>'Raw (R$)'!Z431/'Raw (U$)'!$AC$1</f>
        <v>0</v>
      </c>
      <c r="AA431" s="40">
        <f>'Raw (R$)'!AA431/'Raw (U$)'!$AC$1</f>
        <v>8300.8588957055217</v>
      </c>
      <c r="AB431" t="s">
        <v>81</v>
      </c>
    </row>
    <row r="432" spans="1:28" x14ac:dyDescent="0.2">
      <c r="A432" t="s">
        <v>81</v>
      </c>
      <c r="B432" t="s">
        <v>85</v>
      </c>
      <c r="C432">
        <v>8</v>
      </c>
      <c r="D432">
        <v>1</v>
      </c>
      <c r="E432" s="40">
        <f>'Raw (R$)'!E432/'Raw (U$)'!$AC$1</f>
        <v>99.693251533742341</v>
      </c>
      <c r="F432" s="60">
        <f>'Raw (R$)'!F432/'Raw (U$)'!$AC$1</f>
        <v>73.619631901840492</v>
      </c>
      <c r="G432" s="60">
        <f>'Raw (R$)'!G432/'Raw (U$)'!$AC$1</f>
        <v>26.073619631901842</v>
      </c>
      <c r="H432" s="40">
        <f>'Raw (R$)'!H432/'Raw (U$)'!$AC$1</f>
        <v>0</v>
      </c>
      <c r="I432" s="40">
        <f>'Raw (R$)'!I432/'Raw (U$)'!$AC$1</f>
        <v>0</v>
      </c>
      <c r="J432" s="40">
        <f>'Raw (R$)'!J432/'Raw (U$)'!$AC$1</f>
        <v>0</v>
      </c>
      <c r="K432" s="40">
        <f>'Raw (R$)'!K432/'Raw (U$)'!$AC$1</f>
        <v>0</v>
      </c>
      <c r="L432" s="40">
        <f>'Raw (R$)'!L432/'Raw (U$)'!$AC$1</f>
        <v>0</v>
      </c>
      <c r="M432" s="40">
        <f>'Raw (R$)'!M432/'Raw (U$)'!$AC$1</f>
        <v>0</v>
      </c>
      <c r="N432" s="40">
        <f>'Raw (R$)'!N432/'Raw (U$)'!$AC$1</f>
        <v>306.74846625766872</v>
      </c>
      <c r="O432" s="40">
        <f>'Raw (R$)'!O432/'Raw (U$)'!$AC$1</f>
        <v>0</v>
      </c>
      <c r="P432" s="40">
        <f>'Raw (R$)'!P432/'Raw (U$)'!$AC$1</f>
        <v>0</v>
      </c>
      <c r="Q432" s="40">
        <f>'Raw (R$)'!Q432/'Raw (U$)'!$AC$1</f>
        <v>0</v>
      </c>
      <c r="R432" s="40">
        <f>'Raw (R$)'!R432/'Raw (U$)'!$AC$1</f>
        <v>0</v>
      </c>
      <c r="S432" s="40">
        <f>'Raw (R$)'!S432/'Raw (U$)'!$AC$1</f>
        <v>0</v>
      </c>
      <c r="T432" s="40">
        <f>'Raw (R$)'!T432/'Raw (U$)'!$AC$1</f>
        <v>0</v>
      </c>
      <c r="U432" s="40">
        <f>'Raw (R$)'!U432/'Raw (U$)'!$AC$1</f>
        <v>0</v>
      </c>
      <c r="V432" s="40">
        <f>'Raw (R$)'!V432/'Raw (U$)'!$AC$1</f>
        <v>0</v>
      </c>
      <c r="W432" s="40">
        <f>'Raw (R$)'!W432/'Raw (U$)'!$AC$1</f>
        <v>368.0981595092025</v>
      </c>
      <c r="X432" s="40">
        <f>'Raw (R$)'!X432/'Raw (U$)'!$AC$1</f>
        <v>1266.2576687116566</v>
      </c>
      <c r="Y432" s="40">
        <f>'Raw (R$)'!Y432/'Raw (U$)'!$AC$1</f>
        <v>0</v>
      </c>
      <c r="Z432" s="40">
        <f>'Raw (R$)'!Z432/'Raw (U$)'!$AC$1</f>
        <v>184.04907975460125</v>
      </c>
      <c r="AA432" s="40">
        <f>'Raw (R$)'!AA432/'Raw (U$)'!$AC$1</f>
        <v>2324.5398773006136</v>
      </c>
      <c r="AB432" t="s">
        <v>81</v>
      </c>
    </row>
    <row r="433" spans="1:28" x14ac:dyDescent="0.2">
      <c r="A433" t="s">
        <v>81</v>
      </c>
      <c r="B433" t="s">
        <v>91</v>
      </c>
      <c r="C433">
        <v>10</v>
      </c>
      <c r="D433">
        <v>1</v>
      </c>
      <c r="E433" s="40">
        <f>'Raw (R$)'!E433/'Raw (U$)'!$AC$1</f>
        <v>579.75460122699394</v>
      </c>
      <c r="F433" s="60">
        <f>'Raw (R$)'!F433/'Raw (U$)'!$AC$1</f>
        <v>196.31901840490798</v>
      </c>
      <c r="G433" s="60">
        <f>'Raw (R$)'!G433/'Raw (U$)'!$AC$1</f>
        <v>383.43558282208591</v>
      </c>
      <c r="H433" s="40">
        <f>'Raw (R$)'!H433/'Raw (U$)'!$AC$1</f>
        <v>368.0981595092025</v>
      </c>
      <c r="I433" s="40">
        <f>'Raw (R$)'!I433/'Raw (U$)'!$AC$1</f>
        <v>61.349693251533743</v>
      </c>
      <c r="J433" s="40">
        <f>'Raw (R$)'!J433/'Raw (U$)'!$AC$1</f>
        <v>0</v>
      </c>
      <c r="K433" s="40">
        <f>'Raw (R$)'!K433/'Raw (U$)'!$AC$1</f>
        <v>0</v>
      </c>
      <c r="L433" s="40">
        <f>'Raw (R$)'!L433/'Raw (U$)'!$AC$1</f>
        <v>0</v>
      </c>
      <c r="M433" s="40">
        <f>'Raw (R$)'!M433/'Raw (U$)'!$AC$1</f>
        <v>0</v>
      </c>
      <c r="N433" s="40">
        <f>'Raw (R$)'!N433/'Raw (U$)'!$AC$1</f>
        <v>0</v>
      </c>
      <c r="O433" s="40">
        <f>'Raw (R$)'!O433/'Raw (U$)'!$AC$1</f>
        <v>0</v>
      </c>
      <c r="P433" s="40">
        <f>'Raw (R$)'!P433/'Raw (U$)'!$AC$1</f>
        <v>0</v>
      </c>
      <c r="Q433" s="40">
        <f>'Raw (R$)'!Q433/'Raw (U$)'!$AC$1</f>
        <v>0</v>
      </c>
      <c r="R433" s="40">
        <f>'Raw (R$)'!R433/'Raw (U$)'!$AC$1</f>
        <v>0</v>
      </c>
      <c r="S433" s="40">
        <f>'Raw (R$)'!S433/'Raw (U$)'!$AC$1</f>
        <v>0</v>
      </c>
      <c r="T433" s="40">
        <f>'Raw (R$)'!T433/'Raw (U$)'!$AC$1</f>
        <v>0</v>
      </c>
      <c r="U433" s="40">
        <f>'Raw (R$)'!U433/'Raw (U$)'!$AC$1</f>
        <v>0</v>
      </c>
      <c r="V433" s="40">
        <f>'Raw (R$)'!V433/'Raw (U$)'!$AC$1</f>
        <v>0</v>
      </c>
      <c r="W433" s="40">
        <f>'Raw (R$)'!W433/'Raw (U$)'!$AC$1</f>
        <v>0</v>
      </c>
      <c r="X433" s="40">
        <f>'Raw (R$)'!X433/'Raw (U$)'!$AC$1</f>
        <v>1582.8220858895706</v>
      </c>
      <c r="Y433" s="40">
        <f>'Raw (R$)'!Y433/'Raw (U$)'!$AC$1</f>
        <v>0</v>
      </c>
      <c r="Z433" s="40">
        <f>'Raw (R$)'!Z433/'Raw (U$)'!$AC$1</f>
        <v>7018.4049079754604</v>
      </c>
      <c r="AA433" s="40">
        <f>'Raw (R$)'!AA433/'Raw (U$)'!$AC$1</f>
        <v>10190.184049079755</v>
      </c>
      <c r="AB433" t="s">
        <v>81</v>
      </c>
    </row>
    <row r="434" spans="1:28" x14ac:dyDescent="0.2">
      <c r="A434" t="s">
        <v>81</v>
      </c>
      <c r="B434" t="s">
        <v>73</v>
      </c>
      <c r="C434">
        <v>9</v>
      </c>
      <c r="D434">
        <v>1</v>
      </c>
      <c r="E434" s="40">
        <f>'Raw (R$)'!E434/'Raw (U$)'!$AC$1</f>
        <v>202.45398773006136</v>
      </c>
      <c r="F434" s="60">
        <f>'Raw (R$)'!F434/'Raw (U$)'!$AC$1</f>
        <v>77.300613496932527</v>
      </c>
      <c r="G434" s="60">
        <f>'Raw (R$)'!G434/'Raw (U$)'!$AC$1</f>
        <v>125.15337423312884</v>
      </c>
      <c r="H434" s="40">
        <f>'Raw (R$)'!H434/'Raw (U$)'!$AC$1</f>
        <v>0</v>
      </c>
      <c r="I434" s="40">
        <f>'Raw (R$)'!I434/'Raw (U$)'!$AC$1</f>
        <v>920.24539877300617</v>
      </c>
      <c r="J434" s="40">
        <f>'Raw (R$)'!J434/'Raw (U$)'!$AC$1</f>
        <v>0</v>
      </c>
      <c r="K434" s="40">
        <f>'Raw (R$)'!K434/'Raw (U$)'!$AC$1</f>
        <v>0</v>
      </c>
      <c r="L434" s="40">
        <f>'Raw (R$)'!L434/'Raw (U$)'!$AC$1</f>
        <v>0</v>
      </c>
      <c r="M434" s="40">
        <f>'Raw (R$)'!M434/'Raw (U$)'!$AC$1</f>
        <v>0</v>
      </c>
      <c r="N434" s="40">
        <f>'Raw (R$)'!N434/'Raw (U$)'!$AC$1</f>
        <v>0</v>
      </c>
      <c r="O434" s="40">
        <f>'Raw (R$)'!O434/'Raw (U$)'!$AC$1</f>
        <v>0</v>
      </c>
      <c r="P434" s="40">
        <f>'Raw (R$)'!P434/'Raw (U$)'!$AC$1</f>
        <v>0</v>
      </c>
      <c r="Q434" s="40">
        <f>'Raw (R$)'!Q434/'Raw (U$)'!$AC$1</f>
        <v>0</v>
      </c>
      <c r="R434" s="40">
        <f>'Raw (R$)'!R434/'Raw (U$)'!$AC$1</f>
        <v>0</v>
      </c>
      <c r="S434" s="40">
        <f>'Raw (R$)'!S434/'Raw (U$)'!$AC$1</f>
        <v>0</v>
      </c>
      <c r="T434" s="40">
        <f>'Raw (R$)'!T434/'Raw (U$)'!$AC$1</f>
        <v>0</v>
      </c>
      <c r="U434" s="40">
        <f>'Raw (R$)'!U434/'Raw (U$)'!$AC$1</f>
        <v>0</v>
      </c>
      <c r="V434" s="40">
        <f>'Raw (R$)'!V434/'Raw (U$)'!$AC$1</f>
        <v>1079.7546012269938</v>
      </c>
      <c r="W434" s="40">
        <f>'Raw (R$)'!W434/'Raw (U$)'!$AC$1</f>
        <v>0</v>
      </c>
      <c r="X434" s="40">
        <f>'Raw (R$)'!X434/'Raw (U$)'!$AC$1</f>
        <v>2157.0552147239264</v>
      </c>
      <c r="Y434" s="40">
        <f>'Raw (R$)'!Y434/'Raw (U$)'!$AC$1</f>
        <v>0</v>
      </c>
      <c r="Z434" s="40">
        <f>'Raw (R$)'!Z434/'Raw (U$)'!$AC$1</f>
        <v>1288.3435582822087</v>
      </c>
      <c r="AA434" s="40">
        <f>'Raw (R$)'!AA434/'Raw (U$)'!$AC$1</f>
        <v>5850.3067484662579</v>
      </c>
      <c r="AB434" t="s">
        <v>81</v>
      </c>
    </row>
    <row r="435" spans="1:28" x14ac:dyDescent="0.2">
      <c r="A435" t="s">
        <v>81</v>
      </c>
      <c r="B435" t="s">
        <v>91</v>
      </c>
      <c r="C435">
        <v>7</v>
      </c>
      <c r="D435">
        <v>1</v>
      </c>
      <c r="E435" s="40">
        <f>'Raw (R$)'!E435/'Raw (U$)'!$AC$1</f>
        <v>800.61349693251543</v>
      </c>
      <c r="F435" s="60">
        <f>'Raw (R$)'!F435/'Raw (U$)'!$AC$1</f>
        <v>414.11042944785277</v>
      </c>
      <c r="G435" s="60">
        <f>'Raw (R$)'!G435/'Raw (U$)'!$AC$1</f>
        <v>386.50306748466261</v>
      </c>
      <c r="H435" s="40">
        <f>'Raw (R$)'!H435/'Raw (U$)'!$AC$1</f>
        <v>0</v>
      </c>
      <c r="I435" s="40">
        <f>'Raw (R$)'!I435/'Raw (U$)'!$AC$1</f>
        <v>0</v>
      </c>
      <c r="J435" s="40">
        <f>'Raw (R$)'!J435/'Raw (U$)'!$AC$1</f>
        <v>0</v>
      </c>
      <c r="K435" s="40">
        <f>'Raw (R$)'!K435/'Raw (U$)'!$AC$1</f>
        <v>0</v>
      </c>
      <c r="L435" s="40">
        <f>'Raw (R$)'!L435/'Raw (U$)'!$AC$1</f>
        <v>0</v>
      </c>
      <c r="M435" s="40">
        <f>'Raw (R$)'!M435/'Raw (U$)'!$AC$1</f>
        <v>0</v>
      </c>
      <c r="N435" s="40">
        <f>'Raw (R$)'!N435/'Raw (U$)'!$AC$1</f>
        <v>447.85276073619633</v>
      </c>
      <c r="O435" s="40">
        <f>'Raw (R$)'!O435/'Raw (U$)'!$AC$1</f>
        <v>0</v>
      </c>
      <c r="P435" s="40">
        <f>'Raw (R$)'!P435/'Raw (U$)'!$AC$1</f>
        <v>0</v>
      </c>
      <c r="Q435" s="40">
        <f>'Raw (R$)'!Q435/'Raw (U$)'!$AC$1</f>
        <v>0</v>
      </c>
      <c r="R435" s="40">
        <f>'Raw (R$)'!R435/'Raw (U$)'!$AC$1</f>
        <v>0</v>
      </c>
      <c r="S435" s="40">
        <f>'Raw (R$)'!S435/'Raw (U$)'!$AC$1</f>
        <v>0</v>
      </c>
      <c r="T435" s="40">
        <f>'Raw (R$)'!T435/'Raw (U$)'!$AC$1</f>
        <v>0</v>
      </c>
      <c r="U435" s="40">
        <f>'Raw (R$)'!U435/'Raw (U$)'!$AC$1</f>
        <v>0</v>
      </c>
      <c r="V435" s="40">
        <f>'Raw (R$)'!V435/'Raw (U$)'!$AC$1</f>
        <v>0</v>
      </c>
      <c r="W435" s="40">
        <f>'Raw (R$)'!W435/'Raw (U$)'!$AC$1</f>
        <v>0</v>
      </c>
      <c r="X435" s="40">
        <f>'Raw (R$)'!X435/'Raw (U$)'!$AC$1</f>
        <v>430.67484662576692</v>
      </c>
      <c r="Y435" s="40">
        <f>'Raw (R$)'!Y435/'Raw (U$)'!$AC$1</f>
        <v>7018.4049079754604</v>
      </c>
      <c r="Z435" s="40">
        <f>'Raw (R$)'!Z435/'Raw (U$)'!$AC$1</f>
        <v>0</v>
      </c>
      <c r="AA435" s="40">
        <f>'Raw (R$)'!AA435/'Raw (U$)'!$AC$1</f>
        <v>9050.3067484662588</v>
      </c>
      <c r="AB435" t="s">
        <v>81</v>
      </c>
    </row>
    <row r="436" spans="1:28" x14ac:dyDescent="0.2">
      <c r="A436" t="s">
        <v>81</v>
      </c>
      <c r="B436" t="s">
        <v>89</v>
      </c>
      <c r="C436">
        <v>9</v>
      </c>
      <c r="D436">
        <v>1</v>
      </c>
      <c r="E436" s="40">
        <f>'Raw (R$)'!E436/'Raw (U$)'!$AC$1</f>
        <v>0</v>
      </c>
      <c r="F436" s="60">
        <f>'Raw (R$)'!F436/'Raw (U$)'!$AC$1</f>
        <v>0</v>
      </c>
      <c r="G436" s="60">
        <f>'Raw (R$)'!G436/'Raw (U$)'!$AC$1</f>
        <v>0</v>
      </c>
      <c r="H436" s="40">
        <f>'Raw (R$)'!H436/'Raw (U$)'!$AC$1</f>
        <v>0</v>
      </c>
      <c r="I436" s="40">
        <f>'Raw (R$)'!I436/'Raw (U$)'!$AC$1</f>
        <v>0</v>
      </c>
      <c r="J436" s="40">
        <f>'Raw (R$)'!J436/'Raw (U$)'!$AC$1</f>
        <v>0</v>
      </c>
      <c r="K436" s="40">
        <f>'Raw (R$)'!K436/'Raw (U$)'!$AC$1</f>
        <v>0</v>
      </c>
      <c r="L436" s="40">
        <f>'Raw (R$)'!L436/'Raw (U$)'!$AC$1</f>
        <v>0</v>
      </c>
      <c r="M436" s="40">
        <f>'Raw (R$)'!M436/'Raw (U$)'!$AC$1</f>
        <v>0</v>
      </c>
      <c r="N436" s="40">
        <f>'Raw (R$)'!N436/'Raw (U$)'!$AC$1</f>
        <v>159.50920245398774</v>
      </c>
      <c r="O436" s="40">
        <f>'Raw (R$)'!O436/'Raw (U$)'!$AC$1</f>
        <v>0</v>
      </c>
      <c r="P436" s="40">
        <f>'Raw (R$)'!P436/'Raw (U$)'!$AC$1</f>
        <v>0</v>
      </c>
      <c r="Q436" s="40">
        <f>'Raw (R$)'!Q436/'Raw (U$)'!$AC$1</f>
        <v>0</v>
      </c>
      <c r="R436" s="40">
        <f>'Raw (R$)'!R436/'Raw (U$)'!$AC$1</f>
        <v>0</v>
      </c>
      <c r="S436" s="40">
        <f>'Raw (R$)'!S436/'Raw (U$)'!$AC$1</f>
        <v>0</v>
      </c>
      <c r="T436" s="40">
        <f>'Raw (R$)'!T436/'Raw (U$)'!$AC$1</f>
        <v>0</v>
      </c>
      <c r="U436" s="40">
        <f>'Raw (R$)'!U436/'Raw (U$)'!$AC$1</f>
        <v>0</v>
      </c>
      <c r="V436" s="40">
        <f>'Raw (R$)'!V436/'Raw (U$)'!$AC$1</f>
        <v>0</v>
      </c>
      <c r="W436" s="40">
        <f>'Raw (R$)'!W436/'Raw (U$)'!$AC$1</f>
        <v>0</v>
      </c>
      <c r="X436" s="40">
        <f>'Raw (R$)'!X436/'Raw (U$)'!$AC$1</f>
        <v>566.87116564417181</v>
      </c>
      <c r="Y436" s="40">
        <f>'Raw (R$)'!Y436/'Raw (U$)'!$AC$1</f>
        <v>3509.2024539877302</v>
      </c>
      <c r="Z436" s="40">
        <f>'Raw (R$)'!Z436/'Raw (U$)'!$AC$1</f>
        <v>3509.2024539877302</v>
      </c>
      <c r="AA436" s="40">
        <f>'Raw (R$)'!AA436/'Raw (U$)'!$AC$1</f>
        <v>7744.7852760736205</v>
      </c>
      <c r="AB436" t="s">
        <v>81</v>
      </c>
    </row>
    <row r="437" spans="1:28" x14ac:dyDescent="0.2">
      <c r="A437" t="s">
        <v>81</v>
      </c>
      <c r="B437" t="s">
        <v>84</v>
      </c>
      <c r="C437">
        <v>11</v>
      </c>
      <c r="D437">
        <v>1</v>
      </c>
      <c r="E437" s="40">
        <f>'Raw (R$)'!E437/'Raw (U$)'!$AC$1</f>
        <v>2153.3742331288345</v>
      </c>
      <c r="F437" s="60">
        <f>'Raw (R$)'!F437/'Raw (U$)'!$AC$1</f>
        <v>865.03067484662586</v>
      </c>
      <c r="G437" s="60">
        <f>'Raw (R$)'!G437/'Raw (U$)'!$AC$1</f>
        <v>1288.3435582822087</v>
      </c>
      <c r="H437" s="40">
        <f>'Raw (R$)'!H437/'Raw (U$)'!$AC$1</f>
        <v>0</v>
      </c>
      <c r="I437" s="40">
        <f>'Raw (R$)'!I437/'Raw (U$)'!$AC$1</f>
        <v>0</v>
      </c>
      <c r="J437" s="40">
        <f>'Raw (R$)'!J437/'Raw (U$)'!$AC$1</f>
        <v>0</v>
      </c>
      <c r="K437" s="40">
        <f>'Raw (R$)'!K437/'Raw (U$)'!$AC$1</f>
        <v>0</v>
      </c>
      <c r="L437" s="40">
        <f>'Raw (R$)'!L437/'Raw (U$)'!$AC$1</f>
        <v>0</v>
      </c>
      <c r="M437" s="40">
        <f>'Raw (R$)'!M437/'Raw (U$)'!$AC$1</f>
        <v>0</v>
      </c>
      <c r="N437" s="40">
        <f>'Raw (R$)'!N437/'Raw (U$)'!$AC$1</f>
        <v>8588.9570552147252</v>
      </c>
      <c r="O437" s="40">
        <f>'Raw (R$)'!O437/'Raw (U$)'!$AC$1</f>
        <v>0</v>
      </c>
      <c r="P437" s="40">
        <f>'Raw (R$)'!P437/'Raw (U$)'!$AC$1</f>
        <v>0</v>
      </c>
      <c r="Q437" s="40">
        <f>'Raw (R$)'!Q437/'Raw (U$)'!$AC$1</f>
        <v>0</v>
      </c>
      <c r="R437" s="40">
        <f>'Raw (R$)'!R437/'Raw (U$)'!$AC$1</f>
        <v>0</v>
      </c>
      <c r="S437" s="40">
        <f>'Raw (R$)'!S437/'Raw (U$)'!$AC$1</f>
        <v>0</v>
      </c>
      <c r="T437" s="40">
        <f>'Raw (R$)'!T437/'Raw (U$)'!$AC$1</f>
        <v>0</v>
      </c>
      <c r="U437" s="40">
        <f>'Raw (R$)'!U437/'Raw (U$)'!$AC$1</f>
        <v>0</v>
      </c>
      <c r="V437" s="40">
        <f>'Raw (R$)'!V437/'Raw (U$)'!$AC$1</f>
        <v>0</v>
      </c>
      <c r="W437" s="40">
        <f>'Raw (R$)'!W437/'Raw (U$)'!$AC$1</f>
        <v>0</v>
      </c>
      <c r="X437" s="40">
        <f>'Raw (R$)'!X437/'Raw (U$)'!$AC$1</f>
        <v>1104.2944785276075</v>
      </c>
      <c r="Y437" s="40">
        <f>'Raw (R$)'!Y437/'Raw (U$)'!$AC$1</f>
        <v>0</v>
      </c>
      <c r="Z437" s="40">
        <f>'Raw (R$)'!Z437/'Raw (U$)'!$AC$1</f>
        <v>0</v>
      </c>
      <c r="AA437" s="40">
        <f>'Raw (R$)'!AA437/'Raw (U$)'!$AC$1</f>
        <v>14000.000000000002</v>
      </c>
      <c r="AB437" t="s">
        <v>81</v>
      </c>
    </row>
    <row r="438" spans="1:28" x14ac:dyDescent="0.2">
      <c r="A438" t="s">
        <v>81</v>
      </c>
      <c r="B438" t="s">
        <v>89</v>
      </c>
      <c r="C438">
        <v>4</v>
      </c>
      <c r="D438">
        <v>1</v>
      </c>
      <c r="E438" s="40">
        <f>'Raw (R$)'!E438/'Raw (U$)'!$AC$1</f>
        <v>0</v>
      </c>
      <c r="F438" s="60">
        <f>'Raw (R$)'!F438/'Raw (U$)'!$AC$1</f>
        <v>0</v>
      </c>
      <c r="G438" s="60">
        <f>'Raw (R$)'!G438/'Raw (U$)'!$AC$1</f>
        <v>0</v>
      </c>
      <c r="H438" s="40">
        <f>'Raw (R$)'!H438/'Raw (U$)'!$AC$1</f>
        <v>0</v>
      </c>
      <c r="I438" s="40">
        <f>'Raw (R$)'!I438/'Raw (U$)'!$AC$1</f>
        <v>0</v>
      </c>
      <c r="J438" s="40">
        <f>'Raw (R$)'!J438/'Raw (U$)'!$AC$1</f>
        <v>0</v>
      </c>
      <c r="K438" s="40">
        <f>'Raw (R$)'!K438/'Raw (U$)'!$AC$1</f>
        <v>0</v>
      </c>
      <c r="L438" s="40">
        <f>'Raw (R$)'!L438/'Raw (U$)'!$AC$1</f>
        <v>0</v>
      </c>
      <c r="M438" s="40">
        <f>'Raw (R$)'!M438/'Raw (U$)'!$AC$1</f>
        <v>0</v>
      </c>
      <c r="N438" s="40">
        <f>'Raw (R$)'!N438/'Raw (U$)'!$AC$1</f>
        <v>0</v>
      </c>
      <c r="O438" s="40">
        <f>'Raw (R$)'!O438/'Raw (U$)'!$AC$1</f>
        <v>0</v>
      </c>
      <c r="P438" s="40">
        <f>'Raw (R$)'!P438/'Raw (U$)'!$AC$1</f>
        <v>0</v>
      </c>
      <c r="Q438" s="40">
        <f>'Raw (R$)'!Q438/'Raw (U$)'!$AC$1</f>
        <v>0</v>
      </c>
      <c r="R438" s="40">
        <f>'Raw (R$)'!R438/'Raw (U$)'!$AC$1</f>
        <v>0</v>
      </c>
      <c r="S438" s="40">
        <f>'Raw (R$)'!S438/'Raw (U$)'!$AC$1</f>
        <v>0</v>
      </c>
      <c r="T438" s="40">
        <f>'Raw (R$)'!T438/'Raw (U$)'!$AC$1</f>
        <v>0</v>
      </c>
      <c r="U438" s="40">
        <f>'Raw (R$)'!U438/'Raw (U$)'!$AC$1</f>
        <v>0</v>
      </c>
      <c r="V438" s="40">
        <f>'Raw (R$)'!V438/'Raw (U$)'!$AC$1</f>
        <v>0</v>
      </c>
      <c r="W438" s="40">
        <f>'Raw (R$)'!W438/'Raw (U$)'!$AC$1</f>
        <v>0</v>
      </c>
      <c r="X438" s="40">
        <f>'Raw (R$)'!X438/'Raw (U$)'!$AC$1</f>
        <v>0</v>
      </c>
      <c r="Y438" s="40">
        <f>'Raw (R$)'!Y438/'Raw (U$)'!$AC$1</f>
        <v>0</v>
      </c>
      <c r="Z438" s="40">
        <f>'Raw (R$)'!Z438/'Raw (U$)'!$AC$1</f>
        <v>9202.4539877300613</v>
      </c>
      <c r="AA438" s="40">
        <f>'Raw (R$)'!AA438/'Raw (U$)'!$AC$1</f>
        <v>9202.4539877300613</v>
      </c>
      <c r="AB438" t="s">
        <v>81</v>
      </c>
    </row>
    <row r="439" spans="1:28" x14ac:dyDescent="0.2">
      <c r="A439" t="s">
        <v>81</v>
      </c>
      <c r="B439" t="s">
        <v>89</v>
      </c>
      <c r="C439">
        <v>4</v>
      </c>
      <c r="D439">
        <v>1</v>
      </c>
      <c r="E439" s="40">
        <f>'Raw (R$)'!E439/'Raw (U$)'!$AC$1</f>
        <v>112.88343558282209</v>
      </c>
      <c r="F439" s="60">
        <f>'Raw (R$)'!F439/'Raw (U$)'!$AC$1</f>
        <v>112.88343558282209</v>
      </c>
      <c r="G439" s="60">
        <f>'Raw (R$)'!G439/'Raw (U$)'!$AC$1</f>
        <v>0</v>
      </c>
      <c r="H439" s="40">
        <f>'Raw (R$)'!H439/'Raw (U$)'!$AC$1</f>
        <v>662.57668711656447</v>
      </c>
      <c r="I439" s="40">
        <f>'Raw (R$)'!I439/'Raw (U$)'!$AC$1</f>
        <v>0</v>
      </c>
      <c r="J439" s="40">
        <f>'Raw (R$)'!J439/'Raw (U$)'!$AC$1</f>
        <v>0</v>
      </c>
      <c r="K439" s="40">
        <f>'Raw (R$)'!K439/'Raw (U$)'!$AC$1</f>
        <v>0</v>
      </c>
      <c r="L439" s="40">
        <f>'Raw (R$)'!L439/'Raw (U$)'!$AC$1</f>
        <v>0</v>
      </c>
      <c r="M439" s="40">
        <f>'Raw (R$)'!M439/'Raw (U$)'!$AC$1</f>
        <v>0</v>
      </c>
      <c r="N439" s="40">
        <f>'Raw (R$)'!N439/'Raw (U$)'!$AC$1</f>
        <v>981.59509202453989</v>
      </c>
      <c r="O439" s="40">
        <f>'Raw (R$)'!O439/'Raw (U$)'!$AC$1</f>
        <v>0</v>
      </c>
      <c r="P439" s="40">
        <f>'Raw (R$)'!P439/'Raw (U$)'!$AC$1</f>
        <v>0</v>
      </c>
      <c r="Q439" s="40">
        <f>'Raw (R$)'!Q439/'Raw (U$)'!$AC$1</f>
        <v>0</v>
      </c>
      <c r="R439" s="40">
        <f>'Raw (R$)'!R439/'Raw (U$)'!$AC$1</f>
        <v>0</v>
      </c>
      <c r="S439" s="40">
        <f>'Raw (R$)'!S439/'Raw (U$)'!$AC$1</f>
        <v>0</v>
      </c>
      <c r="T439" s="40">
        <f>'Raw (R$)'!T439/'Raw (U$)'!$AC$1</f>
        <v>0</v>
      </c>
      <c r="U439" s="40">
        <f>'Raw (R$)'!U439/'Raw (U$)'!$AC$1</f>
        <v>0</v>
      </c>
      <c r="V439" s="40">
        <f>'Raw (R$)'!V439/'Raw (U$)'!$AC$1</f>
        <v>0</v>
      </c>
      <c r="W439" s="40">
        <f>'Raw (R$)'!W439/'Raw (U$)'!$AC$1</f>
        <v>0</v>
      </c>
      <c r="X439" s="40">
        <f>'Raw (R$)'!X439/'Raw (U$)'!$AC$1</f>
        <v>515.33742331288352</v>
      </c>
      <c r="Y439" s="40">
        <f>'Raw (R$)'!Y439/'Raw (U$)'!$AC$1</f>
        <v>0</v>
      </c>
      <c r="Z439" s="40">
        <f>'Raw (R$)'!Z439/'Raw (U$)'!$AC$1</f>
        <v>368.0981595092025</v>
      </c>
      <c r="AA439" s="40">
        <f>'Raw (R$)'!AA439/'Raw (U$)'!$AC$1</f>
        <v>2753.3742331288345</v>
      </c>
      <c r="AB439" t="s">
        <v>81</v>
      </c>
    </row>
    <row r="440" spans="1:28" x14ac:dyDescent="0.2">
      <c r="A440" t="s">
        <v>81</v>
      </c>
      <c r="B440" t="s">
        <v>82</v>
      </c>
      <c r="C440">
        <v>4</v>
      </c>
      <c r="D440">
        <v>0</v>
      </c>
      <c r="E440" s="40">
        <f>'Raw (R$)'!E440/'Raw (U$)'!$AC$1</f>
        <v>425.7668711656442</v>
      </c>
      <c r="F440" s="60">
        <f>'Raw (R$)'!F440/'Raw (U$)'!$AC$1</f>
        <v>88.343558282208591</v>
      </c>
      <c r="G440" s="60">
        <f>'Raw (R$)'!G440/'Raw (U$)'!$AC$1</f>
        <v>337.42331288343559</v>
      </c>
      <c r="H440" s="40">
        <f>'Raw (R$)'!H440/'Raw (U$)'!$AC$1</f>
        <v>0</v>
      </c>
      <c r="I440" s="40">
        <f>'Raw (R$)'!I440/'Raw (U$)'!$AC$1</f>
        <v>0</v>
      </c>
      <c r="J440" s="40">
        <f>'Raw (R$)'!J440/'Raw (U$)'!$AC$1</f>
        <v>0</v>
      </c>
      <c r="K440" s="40">
        <f>'Raw (R$)'!K440/'Raw (U$)'!$AC$1</f>
        <v>0</v>
      </c>
      <c r="L440" s="40">
        <f>'Raw (R$)'!L440/'Raw (U$)'!$AC$1</f>
        <v>0</v>
      </c>
      <c r="M440" s="40">
        <f>'Raw (R$)'!M440/'Raw (U$)'!$AC$1</f>
        <v>0</v>
      </c>
      <c r="N440" s="40">
        <f>'Raw (R$)'!N440/'Raw (U$)'!$AC$1</f>
        <v>2208.5889570552149</v>
      </c>
      <c r="O440" s="40">
        <f>'Raw (R$)'!O440/'Raw (U$)'!$AC$1</f>
        <v>0</v>
      </c>
      <c r="P440" s="40">
        <f>'Raw (R$)'!P440/'Raw (U$)'!$AC$1</f>
        <v>0</v>
      </c>
      <c r="Q440" s="40">
        <f>'Raw (R$)'!Q440/'Raw (U$)'!$AC$1</f>
        <v>0</v>
      </c>
      <c r="R440" s="40">
        <f>'Raw (R$)'!R440/'Raw (U$)'!$AC$1</f>
        <v>0</v>
      </c>
      <c r="S440" s="40">
        <f>'Raw (R$)'!S440/'Raw (U$)'!$AC$1</f>
        <v>0</v>
      </c>
      <c r="T440" s="40">
        <f>'Raw (R$)'!T440/'Raw (U$)'!$AC$1</f>
        <v>0</v>
      </c>
      <c r="U440" s="40">
        <f>'Raw (R$)'!U440/'Raw (U$)'!$AC$1</f>
        <v>0</v>
      </c>
      <c r="V440" s="40">
        <f>'Raw (R$)'!V440/'Raw (U$)'!$AC$1</f>
        <v>0</v>
      </c>
      <c r="W440" s="40">
        <f>'Raw (R$)'!W440/'Raw (U$)'!$AC$1</f>
        <v>368.0981595092025</v>
      </c>
      <c r="X440" s="40">
        <f>'Raw (R$)'!X440/'Raw (U$)'!$AC$1</f>
        <v>957.0552147239265</v>
      </c>
      <c r="Y440" s="40">
        <f>'Raw (R$)'!Y440/'Raw (U$)'!$AC$1</f>
        <v>0</v>
      </c>
      <c r="Z440" s="40">
        <f>'Raw (R$)'!Z440/'Raw (U$)'!$AC$1</f>
        <v>0</v>
      </c>
      <c r="AA440" s="40">
        <f>'Raw (R$)'!AA440/'Raw (U$)'!$AC$1</f>
        <v>4385.2760736196324</v>
      </c>
      <c r="AB440" t="s">
        <v>81</v>
      </c>
    </row>
    <row r="441" spans="1:28" x14ac:dyDescent="0.2">
      <c r="A441" t="s">
        <v>81</v>
      </c>
      <c r="B441" t="s">
        <v>84</v>
      </c>
      <c r="C441">
        <v>6</v>
      </c>
      <c r="D441">
        <v>0</v>
      </c>
      <c r="E441" s="40">
        <f>'Raw (R$)'!E441/'Raw (U$)'!$AC$1</f>
        <v>2447.8527607361966</v>
      </c>
      <c r="F441" s="60">
        <f>'Raw (R$)'!F441/'Raw (U$)'!$AC$1</f>
        <v>1288.3435582822087</v>
      </c>
      <c r="G441" s="60">
        <f>'Raw (R$)'!G441/'Raw (U$)'!$AC$1</f>
        <v>1159.5092024539879</v>
      </c>
      <c r="H441" s="40">
        <f>'Raw (R$)'!H441/'Raw (U$)'!$AC$1</f>
        <v>0</v>
      </c>
      <c r="I441" s="40">
        <f>'Raw (R$)'!I441/'Raw (U$)'!$AC$1</f>
        <v>0</v>
      </c>
      <c r="J441" s="40">
        <f>'Raw (R$)'!J441/'Raw (U$)'!$AC$1</f>
        <v>0</v>
      </c>
      <c r="K441" s="40">
        <f>'Raw (R$)'!K441/'Raw (U$)'!$AC$1</f>
        <v>0</v>
      </c>
      <c r="L441" s="40">
        <f>'Raw (R$)'!L441/'Raw (U$)'!$AC$1</f>
        <v>0</v>
      </c>
      <c r="M441" s="40">
        <f>'Raw (R$)'!M441/'Raw (U$)'!$AC$1</f>
        <v>0</v>
      </c>
      <c r="N441" s="40">
        <f>'Raw (R$)'!N441/'Raw (U$)'!$AC$1</f>
        <v>5521.4723926380375</v>
      </c>
      <c r="O441" s="40">
        <f>'Raw (R$)'!O441/'Raw (U$)'!$AC$1</f>
        <v>0</v>
      </c>
      <c r="P441" s="40">
        <f>'Raw (R$)'!P441/'Raw (U$)'!$AC$1</f>
        <v>0</v>
      </c>
      <c r="Q441" s="40">
        <f>'Raw (R$)'!Q441/'Raw (U$)'!$AC$1</f>
        <v>0</v>
      </c>
      <c r="R441" s="40">
        <f>'Raw (R$)'!R441/'Raw (U$)'!$AC$1</f>
        <v>0</v>
      </c>
      <c r="S441" s="40">
        <f>'Raw (R$)'!S441/'Raw (U$)'!$AC$1</f>
        <v>0</v>
      </c>
      <c r="T441" s="40">
        <f>'Raw (R$)'!T441/'Raw (U$)'!$AC$1</f>
        <v>0</v>
      </c>
      <c r="U441" s="40">
        <f>'Raw (R$)'!U441/'Raw (U$)'!$AC$1</f>
        <v>0</v>
      </c>
      <c r="V441" s="40">
        <f>'Raw (R$)'!V441/'Raw (U$)'!$AC$1</f>
        <v>0</v>
      </c>
      <c r="W441" s="40">
        <f>'Raw (R$)'!W441/'Raw (U$)'!$AC$1</f>
        <v>0</v>
      </c>
      <c r="X441" s="40">
        <f>'Raw (R$)'!X441/'Raw (U$)'!$AC$1</f>
        <v>1435.5828220858896</v>
      </c>
      <c r="Y441" s="40">
        <f>'Raw (R$)'!Y441/'Raw (U$)'!$AC$1</f>
        <v>0</v>
      </c>
      <c r="Z441" s="40">
        <f>'Raw (R$)'!Z441/'Raw (U$)'!$AC$1</f>
        <v>0</v>
      </c>
      <c r="AA441" s="40">
        <f>'Raw (R$)'!AA441/'Raw (U$)'!$AC$1</f>
        <v>11852.76073619632</v>
      </c>
      <c r="AB441" t="s">
        <v>81</v>
      </c>
    </row>
    <row r="442" spans="1:28" x14ac:dyDescent="0.2">
      <c r="A442" t="s">
        <v>81</v>
      </c>
      <c r="B442" t="s">
        <v>84</v>
      </c>
      <c r="C442">
        <v>4</v>
      </c>
      <c r="D442">
        <v>0</v>
      </c>
      <c r="E442" s="40">
        <f>'Raw (R$)'!E442/'Raw (U$)'!$AC$1</f>
        <v>0</v>
      </c>
      <c r="F442" s="60">
        <f>'Raw (R$)'!F442/'Raw (U$)'!$AC$1</f>
        <v>0</v>
      </c>
      <c r="G442" s="60">
        <f>'Raw (R$)'!G442/'Raw (U$)'!$AC$1</f>
        <v>0</v>
      </c>
      <c r="H442" s="40">
        <f>'Raw (R$)'!H442/'Raw (U$)'!$AC$1</f>
        <v>0</v>
      </c>
      <c r="I442" s="40">
        <f>'Raw (R$)'!I442/'Raw (U$)'!$AC$1</f>
        <v>0</v>
      </c>
      <c r="J442" s="40">
        <f>'Raw (R$)'!J442/'Raw (U$)'!$AC$1</f>
        <v>0</v>
      </c>
      <c r="K442" s="40">
        <f>'Raw (R$)'!K442/'Raw (U$)'!$AC$1</f>
        <v>0</v>
      </c>
      <c r="L442" s="40">
        <f>'Raw (R$)'!L442/'Raw (U$)'!$AC$1</f>
        <v>0</v>
      </c>
      <c r="M442" s="40">
        <f>'Raw (R$)'!M442/'Raw (U$)'!$AC$1</f>
        <v>0</v>
      </c>
      <c r="N442" s="40">
        <f>'Raw (R$)'!N442/'Raw (U$)'!$AC$1</f>
        <v>0</v>
      </c>
      <c r="O442" s="40">
        <f>'Raw (R$)'!O442/'Raw (U$)'!$AC$1</f>
        <v>0</v>
      </c>
      <c r="P442" s="40">
        <f>'Raw (R$)'!P442/'Raw (U$)'!$AC$1</f>
        <v>0</v>
      </c>
      <c r="Q442" s="40">
        <f>'Raw (R$)'!Q442/'Raw (U$)'!$AC$1</f>
        <v>0</v>
      </c>
      <c r="R442" s="40">
        <f>'Raw (R$)'!R442/'Raw (U$)'!$AC$1</f>
        <v>0</v>
      </c>
      <c r="S442" s="40">
        <f>'Raw (R$)'!S442/'Raw (U$)'!$AC$1</f>
        <v>0</v>
      </c>
      <c r="T442" s="40">
        <f>'Raw (R$)'!T442/'Raw (U$)'!$AC$1</f>
        <v>0</v>
      </c>
      <c r="U442" s="40">
        <f>'Raw (R$)'!U442/'Raw (U$)'!$AC$1</f>
        <v>0</v>
      </c>
      <c r="V442" s="40">
        <f>'Raw (R$)'!V442/'Raw (U$)'!$AC$1</f>
        <v>0</v>
      </c>
      <c r="W442" s="40">
        <f>'Raw (R$)'!W442/'Raw (U$)'!$AC$1</f>
        <v>0</v>
      </c>
      <c r="X442" s="40">
        <f>'Raw (R$)'!X442/'Raw (U$)'!$AC$1</f>
        <v>552.14723926380373</v>
      </c>
      <c r="Y442" s="40">
        <f>'Raw (R$)'!Y442/'Raw (U$)'!$AC$1</f>
        <v>0</v>
      </c>
      <c r="Z442" s="40">
        <f>'Raw (R$)'!Z442/'Raw (U$)'!$AC$1</f>
        <v>0</v>
      </c>
      <c r="AA442" s="40">
        <f>'Raw (R$)'!AA442/'Raw (U$)'!$AC$1</f>
        <v>552.14723926380373</v>
      </c>
      <c r="AB442" t="s">
        <v>81</v>
      </c>
    </row>
    <row r="443" spans="1:28" x14ac:dyDescent="0.2">
      <c r="A443" t="s">
        <v>81</v>
      </c>
      <c r="B443" t="s">
        <v>88</v>
      </c>
      <c r="C443">
        <v>9</v>
      </c>
      <c r="D443">
        <v>0</v>
      </c>
      <c r="E443" s="40">
        <f>'Raw (R$)'!E443/'Raw (U$)'!$AC$1</f>
        <v>0</v>
      </c>
      <c r="F443" s="60">
        <f>'Raw (R$)'!F443/'Raw (U$)'!$AC$1</f>
        <v>0</v>
      </c>
      <c r="G443" s="60">
        <f>'Raw (R$)'!G443/'Raw (U$)'!$AC$1</f>
        <v>0</v>
      </c>
      <c r="H443" s="40">
        <f>'Raw (R$)'!H443/'Raw (U$)'!$AC$1</f>
        <v>0</v>
      </c>
      <c r="I443" s="40">
        <f>'Raw (R$)'!I443/'Raw (U$)'!$AC$1</f>
        <v>0</v>
      </c>
      <c r="J443" s="40">
        <f>'Raw (R$)'!J443/'Raw (U$)'!$AC$1</f>
        <v>0</v>
      </c>
      <c r="K443" s="40">
        <f>'Raw (R$)'!K443/'Raw (U$)'!$AC$1</f>
        <v>0</v>
      </c>
      <c r="L443" s="40">
        <f>'Raw (R$)'!L443/'Raw (U$)'!$AC$1</f>
        <v>0</v>
      </c>
      <c r="M443" s="40">
        <f>'Raw (R$)'!M443/'Raw (U$)'!$AC$1</f>
        <v>0</v>
      </c>
      <c r="N443" s="40">
        <f>'Raw (R$)'!N443/'Raw (U$)'!$AC$1</f>
        <v>0</v>
      </c>
      <c r="O443" s="40">
        <f>'Raw (R$)'!O443/'Raw (U$)'!$AC$1</f>
        <v>0</v>
      </c>
      <c r="P443" s="40">
        <f>'Raw (R$)'!P443/'Raw (U$)'!$AC$1</f>
        <v>0</v>
      </c>
      <c r="Q443" s="40">
        <f>'Raw (R$)'!Q443/'Raw (U$)'!$AC$1</f>
        <v>0</v>
      </c>
      <c r="R443" s="40">
        <f>'Raw (R$)'!R443/'Raw (U$)'!$AC$1</f>
        <v>0</v>
      </c>
      <c r="S443" s="40">
        <f>'Raw (R$)'!S443/'Raw (U$)'!$AC$1</f>
        <v>0</v>
      </c>
      <c r="T443" s="40">
        <f>'Raw (R$)'!T443/'Raw (U$)'!$AC$1</f>
        <v>0</v>
      </c>
      <c r="U443" s="40">
        <f>'Raw (R$)'!U443/'Raw (U$)'!$AC$1</f>
        <v>0</v>
      </c>
      <c r="V443" s="40">
        <f>'Raw (R$)'!V443/'Raw (U$)'!$AC$1</f>
        <v>0</v>
      </c>
      <c r="W443" s="40">
        <f>'Raw (R$)'!W443/'Raw (U$)'!$AC$1</f>
        <v>0</v>
      </c>
      <c r="X443" s="40">
        <f>'Raw (R$)'!X443/'Raw (U$)'!$AC$1</f>
        <v>0</v>
      </c>
      <c r="Y443" s="40">
        <f>'Raw (R$)'!Y443/'Raw (U$)'!$AC$1</f>
        <v>3239.2638036809817</v>
      </c>
      <c r="Z443" s="40">
        <f>'Raw (R$)'!Z443/'Raw (U$)'!$AC$1</f>
        <v>0</v>
      </c>
      <c r="AA443" s="40">
        <f>'Raw (R$)'!AA443/'Raw (U$)'!$AC$1</f>
        <v>3239.2638036809817</v>
      </c>
      <c r="AB443" t="s">
        <v>81</v>
      </c>
    </row>
    <row r="444" spans="1:28" x14ac:dyDescent="0.2">
      <c r="A444" t="s">
        <v>81</v>
      </c>
      <c r="B444" t="s">
        <v>88</v>
      </c>
      <c r="C444">
        <v>3</v>
      </c>
      <c r="D444">
        <v>0</v>
      </c>
      <c r="E444" s="40">
        <f>'Raw (R$)'!E444/'Raw (U$)'!$AC$1</f>
        <v>2300.6134969325153</v>
      </c>
      <c r="F444" s="60">
        <f>'Raw (R$)'!F444/'Raw (U$)'!$AC$1</f>
        <v>1993.8650306748468</v>
      </c>
      <c r="G444" s="60">
        <f>'Raw (R$)'!G444/'Raw (U$)'!$AC$1</f>
        <v>306.74846625766872</v>
      </c>
      <c r="H444" s="40">
        <f>'Raw (R$)'!H444/'Raw (U$)'!$AC$1</f>
        <v>8588.9570552147252</v>
      </c>
      <c r="I444" s="40">
        <f>'Raw (R$)'!I444/'Raw (U$)'!$AC$1</f>
        <v>5521.4723926380375</v>
      </c>
      <c r="J444" s="40">
        <f>'Raw (R$)'!J444/'Raw (U$)'!$AC$1</f>
        <v>0</v>
      </c>
      <c r="K444" s="40">
        <f>'Raw (R$)'!K444/'Raw (U$)'!$AC$1</f>
        <v>0</v>
      </c>
      <c r="L444" s="40">
        <f>'Raw (R$)'!L444/'Raw (U$)'!$AC$1</f>
        <v>0</v>
      </c>
      <c r="M444" s="40">
        <f>'Raw (R$)'!M444/'Raw (U$)'!$AC$1</f>
        <v>0</v>
      </c>
      <c r="N444" s="40">
        <f>'Raw (R$)'!N444/'Raw (U$)'!$AC$1</f>
        <v>1226.9938650306749</v>
      </c>
      <c r="O444" s="40">
        <f>'Raw (R$)'!O444/'Raw (U$)'!$AC$1</f>
        <v>0</v>
      </c>
      <c r="P444" s="40">
        <f>'Raw (R$)'!P444/'Raw (U$)'!$AC$1</f>
        <v>0</v>
      </c>
      <c r="Q444" s="40">
        <f>'Raw (R$)'!Q444/'Raw (U$)'!$AC$1</f>
        <v>0</v>
      </c>
      <c r="R444" s="40">
        <f>'Raw (R$)'!R444/'Raw (U$)'!$AC$1</f>
        <v>0</v>
      </c>
      <c r="S444" s="40">
        <f>'Raw (R$)'!S444/'Raw (U$)'!$AC$1</f>
        <v>0</v>
      </c>
      <c r="T444" s="40">
        <f>'Raw (R$)'!T444/'Raw (U$)'!$AC$1</f>
        <v>0</v>
      </c>
      <c r="U444" s="40">
        <f>'Raw (R$)'!U444/'Raw (U$)'!$AC$1</f>
        <v>0</v>
      </c>
      <c r="V444" s="40">
        <f>'Raw (R$)'!V444/'Raw (U$)'!$AC$1</f>
        <v>0</v>
      </c>
      <c r="W444" s="40">
        <f>'Raw (R$)'!W444/'Raw (U$)'!$AC$1</f>
        <v>0</v>
      </c>
      <c r="X444" s="40">
        <f>'Raw (R$)'!X444/'Raw (U$)'!$AC$1</f>
        <v>0</v>
      </c>
      <c r="Y444" s="40">
        <f>'Raw (R$)'!Y444/'Raw (U$)'!$AC$1</f>
        <v>0</v>
      </c>
      <c r="Z444" s="40">
        <f>'Raw (R$)'!Z444/'Raw (U$)'!$AC$1</f>
        <v>0</v>
      </c>
      <c r="AA444" s="40">
        <f>'Raw (R$)'!AA444/'Raw (U$)'!$AC$1</f>
        <v>19938.650306748466</v>
      </c>
      <c r="AB444" t="s">
        <v>81</v>
      </c>
    </row>
    <row r="445" spans="1:28" x14ac:dyDescent="0.2">
      <c r="A445" t="s">
        <v>81</v>
      </c>
      <c r="B445" t="s">
        <v>88</v>
      </c>
      <c r="C445">
        <v>2</v>
      </c>
      <c r="D445">
        <v>0</v>
      </c>
      <c r="E445" s="40">
        <f>'Raw (R$)'!E445/'Raw (U$)'!$AC$1</f>
        <v>0</v>
      </c>
      <c r="F445" s="60">
        <f>'Raw (R$)'!F445/'Raw (U$)'!$AC$1</f>
        <v>0</v>
      </c>
      <c r="G445" s="60">
        <f>'Raw (R$)'!G445/'Raw (U$)'!$AC$1</f>
        <v>0</v>
      </c>
      <c r="H445" s="40">
        <f>'Raw (R$)'!H445/'Raw (U$)'!$AC$1</f>
        <v>0</v>
      </c>
      <c r="I445" s="40">
        <f>'Raw (R$)'!I445/'Raw (U$)'!$AC$1</f>
        <v>0</v>
      </c>
      <c r="J445" s="40">
        <f>'Raw (R$)'!J445/'Raw (U$)'!$AC$1</f>
        <v>0</v>
      </c>
      <c r="K445" s="40">
        <f>'Raw (R$)'!K445/'Raw (U$)'!$AC$1</f>
        <v>0</v>
      </c>
      <c r="L445" s="40">
        <f>'Raw (R$)'!L445/'Raw (U$)'!$AC$1</f>
        <v>0</v>
      </c>
      <c r="M445" s="40">
        <f>'Raw (R$)'!M445/'Raw (U$)'!$AC$1</f>
        <v>0</v>
      </c>
      <c r="N445" s="40">
        <f>'Raw (R$)'!N445/'Raw (U$)'!$AC$1</f>
        <v>0</v>
      </c>
      <c r="O445" s="40">
        <f>'Raw (R$)'!O445/'Raw (U$)'!$AC$1</f>
        <v>0</v>
      </c>
      <c r="P445" s="40">
        <f>'Raw (R$)'!P445/'Raw (U$)'!$AC$1</f>
        <v>0</v>
      </c>
      <c r="Q445" s="40">
        <f>'Raw (R$)'!Q445/'Raw (U$)'!$AC$1</f>
        <v>0</v>
      </c>
      <c r="R445" s="40">
        <f>'Raw (R$)'!R445/'Raw (U$)'!$AC$1</f>
        <v>0</v>
      </c>
      <c r="S445" s="40">
        <f>'Raw (R$)'!S445/'Raw (U$)'!$AC$1</f>
        <v>0</v>
      </c>
      <c r="T445" s="40">
        <f>'Raw (R$)'!T445/'Raw (U$)'!$AC$1</f>
        <v>0</v>
      </c>
      <c r="U445" s="40">
        <f>'Raw (R$)'!U445/'Raw (U$)'!$AC$1</f>
        <v>0</v>
      </c>
      <c r="V445" s="40">
        <f>'Raw (R$)'!V445/'Raw (U$)'!$AC$1</f>
        <v>0</v>
      </c>
      <c r="W445" s="40">
        <f>'Raw (R$)'!W445/'Raw (U$)'!$AC$1</f>
        <v>0</v>
      </c>
      <c r="X445" s="40">
        <f>'Raw (R$)'!X445/'Raw (U$)'!$AC$1</f>
        <v>0</v>
      </c>
      <c r="Y445" s="40">
        <f>'Raw (R$)'!Y445/'Raw (U$)'!$AC$1</f>
        <v>2208.5889570552149</v>
      </c>
      <c r="Z445" s="40">
        <f>'Raw (R$)'!Z445/'Raw (U$)'!$AC$1</f>
        <v>0</v>
      </c>
      <c r="AA445" s="40">
        <f>'Raw (R$)'!AA445/'Raw (U$)'!$AC$1</f>
        <v>2208.5889570552149</v>
      </c>
      <c r="AB445" t="s">
        <v>81</v>
      </c>
    </row>
    <row r="446" spans="1:28" x14ac:dyDescent="0.2">
      <c r="A446" t="s">
        <v>81</v>
      </c>
      <c r="B446" t="s">
        <v>88</v>
      </c>
      <c r="C446">
        <v>4</v>
      </c>
      <c r="D446">
        <v>0</v>
      </c>
      <c r="E446" s="40">
        <f>'Raw (R$)'!E446/'Raw (U$)'!$AC$1</f>
        <v>0</v>
      </c>
      <c r="F446" s="60">
        <f>'Raw (R$)'!F446/'Raw (U$)'!$AC$1</f>
        <v>0</v>
      </c>
      <c r="G446" s="60">
        <f>'Raw (R$)'!G446/'Raw (U$)'!$AC$1</f>
        <v>0</v>
      </c>
      <c r="H446" s="40">
        <f>'Raw (R$)'!H446/'Raw (U$)'!$AC$1</f>
        <v>736.19631901840501</v>
      </c>
      <c r="I446" s="40">
        <f>'Raw (R$)'!I446/'Raw (U$)'!$AC$1</f>
        <v>0</v>
      </c>
      <c r="J446" s="40">
        <f>'Raw (R$)'!J446/'Raw (U$)'!$AC$1</f>
        <v>0</v>
      </c>
      <c r="K446" s="40">
        <f>'Raw (R$)'!K446/'Raw (U$)'!$AC$1</f>
        <v>0</v>
      </c>
      <c r="L446" s="40">
        <f>'Raw (R$)'!L446/'Raw (U$)'!$AC$1</f>
        <v>0</v>
      </c>
      <c r="M446" s="40">
        <f>'Raw (R$)'!M446/'Raw (U$)'!$AC$1</f>
        <v>0</v>
      </c>
      <c r="N446" s="40">
        <f>'Raw (R$)'!N446/'Raw (U$)'!$AC$1</f>
        <v>3220.8588957055217</v>
      </c>
      <c r="O446" s="40">
        <f>'Raw (R$)'!O446/'Raw (U$)'!$AC$1</f>
        <v>0</v>
      </c>
      <c r="P446" s="40">
        <f>'Raw (R$)'!P446/'Raw (U$)'!$AC$1</f>
        <v>0</v>
      </c>
      <c r="Q446" s="40">
        <f>'Raw (R$)'!Q446/'Raw (U$)'!$AC$1</f>
        <v>0</v>
      </c>
      <c r="R446" s="40">
        <f>'Raw (R$)'!R446/'Raw (U$)'!$AC$1</f>
        <v>0</v>
      </c>
      <c r="S446" s="40">
        <f>'Raw (R$)'!S446/'Raw (U$)'!$AC$1</f>
        <v>0</v>
      </c>
      <c r="T446" s="40">
        <f>'Raw (R$)'!T446/'Raw (U$)'!$AC$1</f>
        <v>0</v>
      </c>
      <c r="U446" s="40">
        <f>'Raw (R$)'!U446/'Raw (U$)'!$AC$1</f>
        <v>0</v>
      </c>
      <c r="V446" s="40">
        <f>'Raw (R$)'!V446/'Raw (U$)'!$AC$1</f>
        <v>0</v>
      </c>
      <c r="W446" s="40">
        <f>'Raw (R$)'!W446/'Raw (U$)'!$AC$1</f>
        <v>0</v>
      </c>
      <c r="X446" s="40">
        <f>'Raw (R$)'!X446/'Raw (U$)'!$AC$1</f>
        <v>736.19631901840501</v>
      </c>
      <c r="Y446" s="40">
        <f>'Raw (R$)'!Y446/'Raw (U$)'!$AC$1</f>
        <v>0</v>
      </c>
      <c r="Z446" s="40">
        <f>'Raw (R$)'!Z446/'Raw (U$)'!$AC$1</f>
        <v>0</v>
      </c>
      <c r="AA446" s="40">
        <f>'Raw (R$)'!AA446/'Raw (U$)'!$AC$1</f>
        <v>4693.251533742332</v>
      </c>
      <c r="AB446" t="s">
        <v>81</v>
      </c>
    </row>
    <row r="447" spans="1:28" x14ac:dyDescent="0.2">
      <c r="A447" t="s">
        <v>81</v>
      </c>
      <c r="B447" t="s">
        <v>88</v>
      </c>
      <c r="C447">
        <v>8</v>
      </c>
      <c r="D447">
        <v>0</v>
      </c>
      <c r="E447" s="40">
        <f>'Raw (R$)'!E447/'Raw (U$)'!$AC$1</f>
        <v>260.7361963190184</v>
      </c>
      <c r="F447" s="60">
        <f>'Raw (R$)'!F447/'Raw (U$)'!$AC$1</f>
        <v>0</v>
      </c>
      <c r="G447" s="60">
        <f>'Raw (R$)'!G447/'Raw (U$)'!$AC$1</f>
        <v>260.7361963190184</v>
      </c>
      <c r="H447" s="40">
        <f>'Raw (R$)'!H447/'Raw (U$)'!$AC$1</f>
        <v>4601.2269938650306</v>
      </c>
      <c r="I447" s="40">
        <f>'Raw (R$)'!I447/'Raw (U$)'!$AC$1</f>
        <v>0</v>
      </c>
      <c r="J447" s="40">
        <f>'Raw (R$)'!J447/'Raw (U$)'!$AC$1</f>
        <v>0</v>
      </c>
      <c r="K447" s="40">
        <f>'Raw (R$)'!K447/'Raw (U$)'!$AC$1</f>
        <v>0</v>
      </c>
      <c r="L447" s="40">
        <f>'Raw (R$)'!L447/'Raw (U$)'!$AC$1</f>
        <v>0</v>
      </c>
      <c r="M447" s="40">
        <f>'Raw (R$)'!M447/'Raw (U$)'!$AC$1</f>
        <v>0</v>
      </c>
      <c r="N447" s="40">
        <f>'Raw (R$)'!N447/'Raw (U$)'!$AC$1</f>
        <v>6625.7668711656443</v>
      </c>
      <c r="O447" s="40">
        <f>'Raw (R$)'!O447/'Raw (U$)'!$AC$1</f>
        <v>0</v>
      </c>
      <c r="P447" s="40">
        <f>'Raw (R$)'!P447/'Raw (U$)'!$AC$1</f>
        <v>0</v>
      </c>
      <c r="Q447" s="40">
        <f>'Raw (R$)'!Q447/'Raw (U$)'!$AC$1</f>
        <v>0</v>
      </c>
      <c r="R447" s="40">
        <f>'Raw (R$)'!R447/'Raw (U$)'!$AC$1</f>
        <v>0</v>
      </c>
      <c r="S447" s="40">
        <f>'Raw (R$)'!S447/'Raw (U$)'!$AC$1</f>
        <v>0</v>
      </c>
      <c r="T447" s="40">
        <f>'Raw (R$)'!T447/'Raw (U$)'!$AC$1</f>
        <v>0</v>
      </c>
      <c r="U447" s="40">
        <f>'Raw (R$)'!U447/'Raw (U$)'!$AC$1</f>
        <v>0</v>
      </c>
      <c r="V447" s="40">
        <f>'Raw (R$)'!V447/'Raw (U$)'!$AC$1</f>
        <v>0</v>
      </c>
      <c r="W447" s="40">
        <f>'Raw (R$)'!W447/'Raw (U$)'!$AC$1</f>
        <v>0</v>
      </c>
      <c r="X447" s="40">
        <f>'Raw (R$)'!X447/'Raw (U$)'!$AC$1</f>
        <v>1133.7423312883436</v>
      </c>
      <c r="Y447" s="40">
        <f>'Raw (R$)'!Y447/'Raw (U$)'!$AC$1</f>
        <v>0</v>
      </c>
      <c r="Z447" s="40">
        <f>'Raw (R$)'!Z447/'Raw (U$)'!$AC$1</f>
        <v>0</v>
      </c>
      <c r="AA447" s="40">
        <f>'Raw (R$)'!AA447/'Raw (U$)'!$AC$1</f>
        <v>12882.208588957055</v>
      </c>
      <c r="AB447" t="s">
        <v>81</v>
      </c>
    </row>
    <row r="448" spans="1:28" x14ac:dyDescent="0.2">
      <c r="A448" t="s">
        <v>81</v>
      </c>
      <c r="B448" t="s">
        <v>98</v>
      </c>
      <c r="C448">
        <v>7</v>
      </c>
      <c r="D448">
        <v>0</v>
      </c>
      <c r="E448" s="40">
        <f>'Raw (R$)'!E448/'Raw (U$)'!$AC$1</f>
        <v>0</v>
      </c>
      <c r="F448" s="60">
        <f>'Raw (R$)'!F448/'Raw (U$)'!$AC$1</f>
        <v>0</v>
      </c>
      <c r="G448" s="60">
        <f>'Raw (R$)'!G448/'Raw (U$)'!$AC$1</f>
        <v>0</v>
      </c>
      <c r="H448" s="40">
        <f>'Raw (R$)'!H448/'Raw (U$)'!$AC$1</f>
        <v>0</v>
      </c>
      <c r="I448" s="40">
        <f>'Raw (R$)'!I448/'Raw (U$)'!$AC$1</f>
        <v>0</v>
      </c>
      <c r="J448" s="40">
        <f>'Raw (R$)'!J448/'Raw (U$)'!$AC$1</f>
        <v>0</v>
      </c>
      <c r="K448" s="40">
        <f>'Raw (R$)'!K448/'Raw (U$)'!$AC$1</f>
        <v>0</v>
      </c>
      <c r="L448" s="40">
        <f>'Raw (R$)'!L448/'Raw (U$)'!$AC$1</f>
        <v>0</v>
      </c>
      <c r="M448" s="40">
        <f>'Raw (R$)'!M448/'Raw (U$)'!$AC$1</f>
        <v>0</v>
      </c>
      <c r="N448" s="40">
        <f>'Raw (R$)'!N448/'Raw (U$)'!$AC$1</f>
        <v>12269.938650306749</v>
      </c>
      <c r="O448" s="40">
        <f>'Raw (R$)'!O448/'Raw (U$)'!$AC$1</f>
        <v>0</v>
      </c>
      <c r="P448" s="40">
        <f>'Raw (R$)'!P448/'Raw (U$)'!$AC$1</f>
        <v>0</v>
      </c>
      <c r="Q448" s="40">
        <f>'Raw (R$)'!Q448/'Raw (U$)'!$AC$1</f>
        <v>0</v>
      </c>
      <c r="R448" s="40">
        <f>'Raw (R$)'!R448/'Raw (U$)'!$AC$1</f>
        <v>0</v>
      </c>
      <c r="S448" s="40">
        <f>'Raw (R$)'!S448/'Raw (U$)'!$AC$1</f>
        <v>0</v>
      </c>
      <c r="T448" s="40">
        <f>'Raw (R$)'!T448/'Raw (U$)'!$AC$1</f>
        <v>0</v>
      </c>
      <c r="U448" s="40">
        <f>'Raw (R$)'!U448/'Raw (U$)'!$AC$1</f>
        <v>0</v>
      </c>
      <c r="V448" s="40">
        <f>'Raw (R$)'!V448/'Raw (U$)'!$AC$1</f>
        <v>0</v>
      </c>
      <c r="W448" s="40">
        <f>'Raw (R$)'!W448/'Raw (U$)'!$AC$1</f>
        <v>0</v>
      </c>
      <c r="X448" s="40">
        <f>'Raw (R$)'!X448/'Raw (U$)'!$AC$1</f>
        <v>0</v>
      </c>
      <c r="Y448" s="40">
        <f>'Raw (R$)'!Y448/'Raw (U$)'!$AC$1</f>
        <v>0</v>
      </c>
      <c r="Z448" s="40">
        <f>'Raw (R$)'!Z448/'Raw (U$)'!$AC$1</f>
        <v>3239.2638036809817</v>
      </c>
      <c r="AA448" s="40">
        <f>'Raw (R$)'!AA448/'Raw (U$)'!$AC$1</f>
        <v>15509.202453987731</v>
      </c>
      <c r="AB448" t="s">
        <v>81</v>
      </c>
    </row>
    <row r="449" spans="1:28" x14ac:dyDescent="0.2">
      <c r="A449" t="s">
        <v>81</v>
      </c>
      <c r="B449" t="s">
        <v>98</v>
      </c>
      <c r="C449">
        <v>5</v>
      </c>
      <c r="D449">
        <v>0</v>
      </c>
      <c r="E449" s="40">
        <f>'Raw (R$)'!E449/'Raw (U$)'!$AC$1</f>
        <v>625.76687116564426</v>
      </c>
      <c r="F449" s="60">
        <f>'Raw (R$)'!F449/'Raw (U$)'!$AC$1</f>
        <v>0</v>
      </c>
      <c r="G449" s="60">
        <f>'Raw (R$)'!G449/'Raw (U$)'!$AC$1</f>
        <v>625.76687116564426</v>
      </c>
      <c r="H449" s="40">
        <f>'Raw (R$)'!H449/'Raw (U$)'!$AC$1</f>
        <v>0</v>
      </c>
      <c r="I449" s="40">
        <f>'Raw (R$)'!I449/'Raw (U$)'!$AC$1</f>
        <v>0</v>
      </c>
      <c r="J449" s="40">
        <f>'Raw (R$)'!J449/'Raw (U$)'!$AC$1</f>
        <v>0</v>
      </c>
      <c r="K449" s="40">
        <f>'Raw (R$)'!K449/'Raw (U$)'!$AC$1</f>
        <v>0</v>
      </c>
      <c r="L449" s="40">
        <f>'Raw (R$)'!L449/'Raw (U$)'!$AC$1</f>
        <v>0</v>
      </c>
      <c r="M449" s="40">
        <f>'Raw (R$)'!M449/'Raw (U$)'!$AC$1</f>
        <v>0</v>
      </c>
      <c r="N449" s="40">
        <f>'Raw (R$)'!N449/'Raw (U$)'!$AC$1</f>
        <v>6625.7668711656443</v>
      </c>
      <c r="O449" s="40">
        <f>'Raw (R$)'!O449/'Raw (U$)'!$AC$1</f>
        <v>0</v>
      </c>
      <c r="P449" s="40">
        <f>'Raw (R$)'!P449/'Raw (U$)'!$AC$1</f>
        <v>0</v>
      </c>
      <c r="Q449" s="40">
        <f>'Raw (R$)'!Q449/'Raw (U$)'!$AC$1</f>
        <v>0</v>
      </c>
      <c r="R449" s="40">
        <f>'Raw (R$)'!R449/'Raw (U$)'!$AC$1</f>
        <v>0</v>
      </c>
      <c r="S449" s="40">
        <f>'Raw (R$)'!S449/'Raw (U$)'!$AC$1</f>
        <v>0</v>
      </c>
      <c r="T449" s="40">
        <f>'Raw (R$)'!T449/'Raw (U$)'!$AC$1</f>
        <v>0</v>
      </c>
      <c r="U449" s="40">
        <f>'Raw (R$)'!U449/'Raw (U$)'!$AC$1</f>
        <v>0</v>
      </c>
      <c r="V449" s="40">
        <f>'Raw (R$)'!V449/'Raw (U$)'!$AC$1</f>
        <v>0</v>
      </c>
      <c r="W449" s="40">
        <f>'Raw (R$)'!W449/'Raw (U$)'!$AC$1</f>
        <v>0</v>
      </c>
      <c r="X449" s="40">
        <f>'Raw (R$)'!X449/'Raw (U$)'!$AC$1</f>
        <v>0</v>
      </c>
      <c r="Y449" s="40">
        <f>'Raw (R$)'!Y449/'Raw (U$)'!$AC$1</f>
        <v>0</v>
      </c>
      <c r="Z449" s="40">
        <f>'Raw (R$)'!Z449/'Raw (U$)'!$AC$1</f>
        <v>0</v>
      </c>
      <c r="AA449" s="40">
        <f>'Raw (R$)'!AA449/'Raw (U$)'!$AC$1</f>
        <v>7877.3006134969328</v>
      </c>
      <c r="AB449" t="s">
        <v>81</v>
      </c>
    </row>
    <row r="450" spans="1:28" x14ac:dyDescent="0.2">
      <c r="A450" t="s">
        <v>81</v>
      </c>
      <c r="B450" t="s">
        <v>99</v>
      </c>
      <c r="C450">
        <v>2</v>
      </c>
      <c r="D450">
        <v>0</v>
      </c>
      <c r="E450" s="40">
        <f>'Raw (R$)'!E450/'Raw (U$)'!$AC$1</f>
        <v>342.94478527607362</v>
      </c>
      <c r="F450" s="60">
        <f>'Raw (R$)'!F450/'Raw (U$)'!$AC$1</f>
        <v>342.94478527607362</v>
      </c>
      <c r="G450" s="60">
        <f>'Raw (R$)'!G450/'Raw (U$)'!$AC$1</f>
        <v>0</v>
      </c>
      <c r="H450" s="40">
        <f>'Raw (R$)'!H450/'Raw (U$)'!$AC$1</f>
        <v>0</v>
      </c>
      <c r="I450" s="40">
        <f>'Raw (R$)'!I450/'Raw (U$)'!$AC$1</f>
        <v>0</v>
      </c>
      <c r="J450" s="40">
        <f>'Raw (R$)'!J450/'Raw (U$)'!$AC$1</f>
        <v>0</v>
      </c>
      <c r="K450" s="40">
        <f>'Raw (R$)'!K450/'Raw (U$)'!$AC$1</f>
        <v>0</v>
      </c>
      <c r="L450" s="40">
        <f>'Raw (R$)'!L450/'Raw (U$)'!$AC$1</f>
        <v>0</v>
      </c>
      <c r="M450" s="40">
        <f>'Raw (R$)'!M450/'Raw (U$)'!$AC$1</f>
        <v>0</v>
      </c>
      <c r="N450" s="40">
        <f>'Raw (R$)'!N450/'Raw (U$)'!$AC$1</f>
        <v>0</v>
      </c>
      <c r="O450" s="40">
        <f>'Raw (R$)'!O450/'Raw (U$)'!$AC$1</f>
        <v>0</v>
      </c>
      <c r="P450" s="40">
        <f>'Raw (R$)'!P450/'Raw (U$)'!$AC$1</f>
        <v>0</v>
      </c>
      <c r="Q450" s="40">
        <f>'Raw (R$)'!Q450/'Raw (U$)'!$AC$1</f>
        <v>0</v>
      </c>
      <c r="R450" s="40">
        <f>'Raw (R$)'!R450/'Raw (U$)'!$AC$1</f>
        <v>0</v>
      </c>
      <c r="S450" s="40">
        <f>'Raw (R$)'!S450/'Raw (U$)'!$AC$1</f>
        <v>0</v>
      </c>
      <c r="T450" s="40">
        <f>'Raw (R$)'!T450/'Raw (U$)'!$AC$1</f>
        <v>0</v>
      </c>
      <c r="U450" s="40">
        <f>'Raw (R$)'!U450/'Raw (U$)'!$AC$1</f>
        <v>0</v>
      </c>
      <c r="V450" s="40">
        <f>'Raw (R$)'!V450/'Raw (U$)'!$AC$1</f>
        <v>0</v>
      </c>
      <c r="W450" s="40">
        <f>'Raw (R$)'!W450/'Raw (U$)'!$AC$1</f>
        <v>0</v>
      </c>
      <c r="X450" s="40">
        <f>'Raw (R$)'!X450/'Raw (U$)'!$AC$1</f>
        <v>1472.39263803681</v>
      </c>
      <c r="Y450" s="40">
        <f>'Raw (R$)'!Y450/'Raw (U$)'!$AC$1</f>
        <v>3239.2638036809817</v>
      </c>
      <c r="Z450" s="40">
        <f>'Raw (R$)'!Z450/'Raw (U$)'!$AC$1</f>
        <v>0</v>
      </c>
      <c r="AA450" s="40">
        <f>'Raw (R$)'!AA450/'Raw (U$)'!$AC$1</f>
        <v>5397.5460122699387</v>
      </c>
      <c r="AB450" t="s">
        <v>81</v>
      </c>
    </row>
    <row r="451" spans="1:28" x14ac:dyDescent="0.2">
      <c r="A451" t="s">
        <v>81</v>
      </c>
      <c r="B451" t="s">
        <v>100</v>
      </c>
      <c r="C451">
        <v>8</v>
      </c>
      <c r="D451">
        <v>0</v>
      </c>
      <c r="E451" s="40">
        <f>'Raw (R$)'!E451/'Raw (U$)'!$AC$1</f>
        <v>0</v>
      </c>
      <c r="F451" s="60">
        <f>'Raw (R$)'!F451/'Raw (U$)'!$AC$1</f>
        <v>0</v>
      </c>
      <c r="G451" s="60">
        <f>'Raw (R$)'!G451/'Raw (U$)'!$AC$1</f>
        <v>0</v>
      </c>
      <c r="H451" s="40">
        <f>'Raw (R$)'!H451/'Raw (U$)'!$AC$1</f>
        <v>0</v>
      </c>
      <c r="I451" s="40">
        <f>'Raw (R$)'!I451/'Raw (U$)'!$AC$1</f>
        <v>0</v>
      </c>
      <c r="J451" s="40">
        <f>'Raw (R$)'!J451/'Raw (U$)'!$AC$1</f>
        <v>0</v>
      </c>
      <c r="K451" s="40">
        <f>'Raw (R$)'!K451/'Raw (U$)'!$AC$1</f>
        <v>0</v>
      </c>
      <c r="L451" s="40">
        <f>'Raw (R$)'!L451/'Raw (U$)'!$AC$1</f>
        <v>0</v>
      </c>
      <c r="M451" s="40">
        <f>'Raw (R$)'!M451/'Raw (U$)'!$AC$1</f>
        <v>0</v>
      </c>
      <c r="N451" s="40">
        <f>'Raw (R$)'!N451/'Raw (U$)'!$AC$1</f>
        <v>4141.1042944785277</v>
      </c>
      <c r="O451" s="40">
        <f>'Raw (R$)'!O451/'Raw (U$)'!$AC$1</f>
        <v>0</v>
      </c>
      <c r="P451" s="40">
        <f>'Raw (R$)'!P451/'Raw (U$)'!$AC$1</f>
        <v>0</v>
      </c>
      <c r="Q451" s="40">
        <f>'Raw (R$)'!Q451/'Raw (U$)'!$AC$1</f>
        <v>0</v>
      </c>
      <c r="R451" s="40">
        <f>'Raw (R$)'!R451/'Raw (U$)'!$AC$1</f>
        <v>0</v>
      </c>
      <c r="S451" s="40">
        <f>'Raw (R$)'!S451/'Raw (U$)'!$AC$1</f>
        <v>0</v>
      </c>
      <c r="T451" s="40">
        <f>'Raw (R$)'!T451/'Raw (U$)'!$AC$1</f>
        <v>0</v>
      </c>
      <c r="U451" s="40">
        <f>'Raw (R$)'!U451/'Raw (U$)'!$AC$1</f>
        <v>0</v>
      </c>
      <c r="V451" s="40">
        <f>'Raw (R$)'!V451/'Raw (U$)'!$AC$1</f>
        <v>0</v>
      </c>
      <c r="W451" s="40">
        <f>'Raw (R$)'!W451/'Raw (U$)'!$AC$1</f>
        <v>368.0981595092025</v>
      </c>
      <c r="X451" s="40">
        <f>'Raw (R$)'!X451/'Raw (U$)'!$AC$1</f>
        <v>1096.9325153374234</v>
      </c>
      <c r="Y451" s="40">
        <f>'Raw (R$)'!Y451/'Raw (U$)'!$AC$1</f>
        <v>0</v>
      </c>
      <c r="Z451" s="40">
        <f>'Raw (R$)'!Z451/'Raw (U$)'!$AC$1</f>
        <v>0</v>
      </c>
      <c r="AA451" s="40">
        <f>'Raw (R$)'!AA451/'Raw (U$)'!$AC$1</f>
        <v>5606.1349693251541</v>
      </c>
      <c r="AB451" t="s">
        <v>81</v>
      </c>
    </row>
    <row r="452" spans="1:28" x14ac:dyDescent="0.2">
      <c r="A452" t="s">
        <v>81</v>
      </c>
      <c r="B452" t="s">
        <v>100</v>
      </c>
      <c r="C452">
        <v>4</v>
      </c>
      <c r="D452">
        <v>0</v>
      </c>
      <c r="E452" s="40">
        <f>'Raw (R$)'!E452/'Raw (U$)'!$AC$1</f>
        <v>640.49079754601235</v>
      </c>
      <c r="F452" s="60">
        <f>'Raw (R$)'!F452/'Raw (U$)'!$AC$1</f>
        <v>640.49079754601235</v>
      </c>
      <c r="G452" s="60">
        <f>'Raw (R$)'!G452/'Raw (U$)'!$AC$1</f>
        <v>0</v>
      </c>
      <c r="H452" s="40">
        <f>'Raw (R$)'!H452/'Raw (U$)'!$AC$1</f>
        <v>0</v>
      </c>
      <c r="I452" s="40">
        <f>'Raw (R$)'!I452/'Raw (U$)'!$AC$1</f>
        <v>0</v>
      </c>
      <c r="J452" s="40">
        <f>'Raw (R$)'!J452/'Raw (U$)'!$AC$1</f>
        <v>0</v>
      </c>
      <c r="K452" s="40">
        <f>'Raw (R$)'!K452/'Raw (U$)'!$AC$1</f>
        <v>0</v>
      </c>
      <c r="L452" s="40">
        <f>'Raw (R$)'!L452/'Raw (U$)'!$AC$1</f>
        <v>0</v>
      </c>
      <c r="M452" s="40">
        <f>'Raw (R$)'!M452/'Raw (U$)'!$AC$1</f>
        <v>0</v>
      </c>
      <c r="N452" s="40">
        <f>'Raw (R$)'!N452/'Raw (U$)'!$AC$1</f>
        <v>0</v>
      </c>
      <c r="O452" s="40">
        <f>'Raw (R$)'!O452/'Raw (U$)'!$AC$1</f>
        <v>0</v>
      </c>
      <c r="P452" s="40">
        <f>'Raw (R$)'!P452/'Raw (U$)'!$AC$1</f>
        <v>0</v>
      </c>
      <c r="Q452" s="40">
        <f>'Raw (R$)'!Q452/'Raw (U$)'!$AC$1</f>
        <v>0</v>
      </c>
      <c r="R452" s="40">
        <f>'Raw (R$)'!R452/'Raw (U$)'!$AC$1</f>
        <v>0</v>
      </c>
      <c r="S452" s="40">
        <f>'Raw (R$)'!S452/'Raw (U$)'!$AC$1</f>
        <v>0</v>
      </c>
      <c r="T452" s="40">
        <f>'Raw (R$)'!T452/'Raw (U$)'!$AC$1</f>
        <v>0</v>
      </c>
      <c r="U452" s="40">
        <f>'Raw (R$)'!U452/'Raw (U$)'!$AC$1</f>
        <v>0</v>
      </c>
      <c r="V452" s="40">
        <f>'Raw (R$)'!V452/'Raw (U$)'!$AC$1</f>
        <v>0</v>
      </c>
      <c r="W452" s="40">
        <f>'Raw (R$)'!W452/'Raw (U$)'!$AC$1</f>
        <v>0</v>
      </c>
      <c r="X452" s="40">
        <f>'Raw (R$)'!X452/'Raw (U$)'!$AC$1</f>
        <v>647.85276073619639</v>
      </c>
      <c r="Y452" s="40">
        <f>'Raw (R$)'!Y452/'Raw (U$)'!$AC$1</f>
        <v>0</v>
      </c>
      <c r="Z452" s="40">
        <f>'Raw (R$)'!Z452/'Raw (U$)'!$AC$1</f>
        <v>0</v>
      </c>
      <c r="AA452" s="40">
        <f>'Raw (R$)'!AA452/'Raw (U$)'!$AC$1</f>
        <v>1928.8343558282211</v>
      </c>
      <c r="AB452" t="s">
        <v>81</v>
      </c>
    </row>
    <row r="453" spans="1:28" x14ac:dyDescent="0.2">
      <c r="A453" t="s">
        <v>81</v>
      </c>
      <c r="B453" t="s">
        <v>100</v>
      </c>
      <c r="C453">
        <v>2</v>
      </c>
      <c r="D453">
        <v>0</v>
      </c>
      <c r="E453" s="40">
        <f>'Raw (R$)'!E453/'Raw (U$)'!$AC$1</f>
        <v>0</v>
      </c>
      <c r="F453" s="60">
        <f>'Raw (R$)'!F453/'Raw (U$)'!$AC$1</f>
        <v>0</v>
      </c>
      <c r="G453" s="60">
        <f>'Raw (R$)'!G453/'Raw (U$)'!$AC$1</f>
        <v>0</v>
      </c>
      <c r="H453" s="40">
        <f>'Raw (R$)'!H453/'Raw (U$)'!$AC$1</f>
        <v>920.24539877300617</v>
      </c>
      <c r="I453" s="40">
        <f>'Raw (R$)'!I453/'Raw (U$)'!$AC$1</f>
        <v>0</v>
      </c>
      <c r="J453" s="40">
        <f>'Raw (R$)'!J453/'Raw (U$)'!$AC$1</f>
        <v>0</v>
      </c>
      <c r="K453" s="40">
        <f>'Raw (R$)'!K453/'Raw (U$)'!$AC$1</f>
        <v>0</v>
      </c>
      <c r="L453" s="40">
        <f>'Raw (R$)'!L453/'Raw (U$)'!$AC$1</f>
        <v>0</v>
      </c>
      <c r="M453" s="40">
        <f>'Raw (R$)'!M453/'Raw (U$)'!$AC$1</f>
        <v>0</v>
      </c>
      <c r="N453" s="40">
        <f>'Raw (R$)'!N453/'Raw (U$)'!$AC$1</f>
        <v>0</v>
      </c>
      <c r="O453" s="40">
        <f>'Raw (R$)'!O453/'Raw (U$)'!$AC$1</f>
        <v>0</v>
      </c>
      <c r="P453" s="40">
        <f>'Raw (R$)'!P453/'Raw (U$)'!$AC$1</f>
        <v>0</v>
      </c>
      <c r="Q453" s="40">
        <f>'Raw (R$)'!Q453/'Raw (U$)'!$AC$1</f>
        <v>0</v>
      </c>
      <c r="R453" s="40">
        <f>'Raw (R$)'!R453/'Raw (U$)'!$AC$1</f>
        <v>0</v>
      </c>
      <c r="S453" s="40">
        <f>'Raw (R$)'!S453/'Raw (U$)'!$AC$1</f>
        <v>0</v>
      </c>
      <c r="T453" s="40">
        <f>'Raw (R$)'!T453/'Raw (U$)'!$AC$1</f>
        <v>0</v>
      </c>
      <c r="U453" s="40">
        <f>'Raw (R$)'!U453/'Raw (U$)'!$AC$1</f>
        <v>0</v>
      </c>
      <c r="V453" s="40">
        <f>'Raw (R$)'!V453/'Raw (U$)'!$AC$1</f>
        <v>0</v>
      </c>
      <c r="W453" s="40">
        <f>'Raw (R$)'!W453/'Raw (U$)'!$AC$1</f>
        <v>0</v>
      </c>
      <c r="X453" s="40">
        <f>'Raw (R$)'!X453/'Raw (U$)'!$AC$1</f>
        <v>0</v>
      </c>
      <c r="Y453" s="40">
        <f>'Raw (R$)'!Y453/'Raw (U$)'!$AC$1</f>
        <v>0</v>
      </c>
      <c r="Z453" s="40">
        <f>'Raw (R$)'!Z453/'Raw (U$)'!$AC$1</f>
        <v>0</v>
      </c>
      <c r="AA453" s="40">
        <f>'Raw (R$)'!AA453/'Raw (U$)'!$AC$1</f>
        <v>920.24539877300617</v>
      </c>
      <c r="AB453" t="s">
        <v>81</v>
      </c>
    </row>
    <row r="454" spans="1:28" x14ac:dyDescent="0.2">
      <c r="A454" t="s">
        <v>81</v>
      </c>
      <c r="B454" t="s">
        <v>100</v>
      </c>
      <c r="C454">
        <v>4</v>
      </c>
      <c r="D454">
        <v>0</v>
      </c>
      <c r="E454" s="40">
        <f>'Raw (R$)'!E454/'Raw (U$)'!$AC$1</f>
        <v>79.141104294478538</v>
      </c>
      <c r="F454" s="60">
        <f>'Raw (R$)'!F454/'Raw (U$)'!$AC$1</f>
        <v>79.141104294478538</v>
      </c>
      <c r="G454" s="60">
        <f>'Raw (R$)'!G454/'Raw (U$)'!$AC$1</f>
        <v>0</v>
      </c>
      <c r="H454" s="40">
        <f>'Raw (R$)'!H454/'Raw (U$)'!$AC$1</f>
        <v>441.71779141104298</v>
      </c>
      <c r="I454" s="40">
        <f>'Raw (R$)'!I454/'Raw (U$)'!$AC$1</f>
        <v>0</v>
      </c>
      <c r="J454" s="40">
        <f>'Raw (R$)'!J454/'Raw (U$)'!$AC$1</f>
        <v>0</v>
      </c>
      <c r="K454" s="40">
        <f>'Raw (R$)'!K454/'Raw (U$)'!$AC$1</f>
        <v>0</v>
      </c>
      <c r="L454" s="40">
        <f>'Raw (R$)'!L454/'Raw (U$)'!$AC$1</f>
        <v>0</v>
      </c>
      <c r="M454" s="40">
        <f>'Raw (R$)'!M454/'Raw (U$)'!$AC$1</f>
        <v>0</v>
      </c>
      <c r="N454" s="40">
        <f>'Raw (R$)'!N454/'Raw (U$)'!$AC$1</f>
        <v>883.43558282208596</v>
      </c>
      <c r="O454" s="40">
        <f>'Raw (R$)'!O454/'Raw (U$)'!$AC$1</f>
        <v>0</v>
      </c>
      <c r="P454" s="40">
        <f>'Raw (R$)'!P454/'Raw (U$)'!$AC$1</f>
        <v>0</v>
      </c>
      <c r="Q454" s="40">
        <f>'Raw (R$)'!Q454/'Raw (U$)'!$AC$1</f>
        <v>0</v>
      </c>
      <c r="R454" s="40">
        <f>'Raw (R$)'!R454/'Raw (U$)'!$AC$1</f>
        <v>0</v>
      </c>
      <c r="S454" s="40">
        <f>'Raw (R$)'!S454/'Raw (U$)'!$AC$1</f>
        <v>0</v>
      </c>
      <c r="T454" s="40">
        <f>'Raw (R$)'!T454/'Raw (U$)'!$AC$1</f>
        <v>0</v>
      </c>
      <c r="U454" s="40">
        <f>'Raw (R$)'!U454/'Raw (U$)'!$AC$1</f>
        <v>0</v>
      </c>
      <c r="V454" s="40">
        <f>'Raw (R$)'!V454/'Raw (U$)'!$AC$1</f>
        <v>0</v>
      </c>
      <c r="W454" s="40">
        <f>'Raw (R$)'!W454/'Raw (U$)'!$AC$1</f>
        <v>0</v>
      </c>
      <c r="X454" s="40">
        <f>'Raw (R$)'!X454/'Raw (U$)'!$AC$1</f>
        <v>611.04294478527606</v>
      </c>
      <c r="Y454" s="40">
        <f>'Raw (R$)'!Y454/'Raw (U$)'!$AC$1</f>
        <v>0</v>
      </c>
      <c r="Z454" s="40">
        <f>'Raw (R$)'!Z454/'Raw (U$)'!$AC$1</f>
        <v>0</v>
      </c>
      <c r="AA454" s="40">
        <f>'Raw (R$)'!AA454/'Raw (U$)'!$AC$1</f>
        <v>2094.4785276073621</v>
      </c>
      <c r="AB454" t="s">
        <v>81</v>
      </c>
    </row>
    <row r="455" spans="1:28" x14ac:dyDescent="0.2">
      <c r="A455" t="s">
        <v>81</v>
      </c>
      <c r="B455" t="s">
        <v>100</v>
      </c>
      <c r="C455">
        <v>4</v>
      </c>
      <c r="D455">
        <v>0</v>
      </c>
      <c r="E455" s="40">
        <f>'Raw (R$)'!E455/'Raw (U$)'!$AC$1</f>
        <v>3312.8834355828221</v>
      </c>
      <c r="F455" s="60">
        <f>'Raw (R$)'!F455/'Raw (U$)'!$AC$1</f>
        <v>736.19631901840501</v>
      </c>
      <c r="G455" s="60">
        <f>'Raw (R$)'!G455/'Raw (U$)'!$AC$1</f>
        <v>2576.6871165644175</v>
      </c>
      <c r="H455" s="40">
        <f>'Raw (R$)'!H455/'Raw (U$)'!$AC$1</f>
        <v>5521.4723926380375</v>
      </c>
      <c r="I455" s="40">
        <f>'Raw (R$)'!I455/'Raw (U$)'!$AC$1</f>
        <v>0</v>
      </c>
      <c r="J455" s="40">
        <f>'Raw (R$)'!J455/'Raw (U$)'!$AC$1</f>
        <v>0</v>
      </c>
      <c r="K455" s="40">
        <f>'Raw (R$)'!K455/'Raw (U$)'!$AC$1</f>
        <v>0</v>
      </c>
      <c r="L455" s="40">
        <f>'Raw (R$)'!L455/'Raw (U$)'!$AC$1</f>
        <v>0</v>
      </c>
      <c r="M455" s="40">
        <f>'Raw (R$)'!M455/'Raw (U$)'!$AC$1</f>
        <v>0</v>
      </c>
      <c r="N455" s="40">
        <f>'Raw (R$)'!N455/'Raw (U$)'!$AC$1</f>
        <v>0</v>
      </c>
      <c r="O455" s="40">
        <f>'Raw (R$)'!O455/'Raw (U$)'!$AC$1</f>
        <v>0</v>
      </c>
      <c r="P455" s="40">
        <f>'Raw (R$)'!P455/'Raw (U$)'!$AC$1</f>
        <v>0</v>
      </c>
      <c r="Q455" s="40">
        <f>'Raw (R$)'!Q455/'Raw (U$)'!$AC$1</f>
        <v>0</v>
      </c>
      <c r="R455" s="40">
        <f>'Raw (R$)'!R455/'Raw (U$)'!$AC$1</f>
        <v>0</v>
      </c>
      <c r="S455" s="40">
        <f>'Raw (R$)'!S455/'Raw (U$)'!$AC$1</f>
        <v>0</v>
      </c>
      <c r="T455" s="40">
        <f>'Raw (R$)'!T455/'Raw (U$)'!$AC$1</f>
        <v>0</v>
      </c>
      <c r="U455" s="40">
        <f>'Raw (R$)'!U455/'Raw (U$)'!$AC$1</f>
        <v>0</v>
      </c>
      <c r="V455" s="40">
        <f>'Raw (R$)'!V455/'Raw (U$)'!$AC$1</f>
        <v>0</v>
      </c>
      <c r="W455" s="40">
        <f>'Raw (R$)'!W455/'Raw (U$)'!$AC$1</f>
        <v>0</v>
      </c>
      <c r="X455" s="40">
        <f>'Raw (R$)'!X455/'Raw (U$)'!$AC$1</f>
        <v>1104.2944785276075</v>
      </c>
      <c r="Y455" s="40">
        <f>'Raw (R$)'!Y455/'Raw (U$)'!$AC$1</f>
        <v>0</v>
      </c>
      <c r="Z455" s="40">
        <f>'Raw (R$)'!Z455/'Raw (U$)'!$AC$1</f>
        <v>0</v>
      </c>
      <c r="AA455" s="40">
        <f>'Raw (R$)'!AA455/'Raw (U$)'!$AC$1</f>
        <v>13251.533742331289</v>
      </c>
      <c r="AB455" t="s">
        <v>81</v>
      </c>
    </row>
    <row r="456" spans="1:28" x14ac:dyDescent="0.2">
      <c r="A456" t="s">
        <v>81</v>
      </c>
      <c r="B456" t="s">
        <v>90</v>
      </c>
      <c r="C456">
        <v>4</v>
      </c>
      <c r="D456">
        <v>0</v>
      </c>
      <c r="E456" s="40">
        <f>'Raw (R$)'!E456/'Raw (U$)'!$AC$1</f>
        <v>4417.1779141104298</v>
      </c>
      <c r="F456" s="60">
        <f>'Raw (R$)'!F456/'Raw (U$)'!$AC$1</f>
        <v>0</v>
      </c>
      <c r="G456" s="60">
        <f>'Raw (R$)'!G456/'Raw (U$)'!$AC$1</f>
        <v>4417.1779141104298</v>
      </c>
      <c r="H456" s="40">
        <f>'Raw (R$)'!H456/'Raw (U$)'!$AC$1</f>
        <v>0</v>
      </c>
      <c r="I456" s="40">
        <f>'Raw (R$)'!I456/'Raw (U$)'!$AC$1</f>
        <v>0</v>
      </c>
      <c r="J456" s="40">
        <f>'Raw (R$)'!J456/'Raw (U$)'!$AC$1</f>
        <v>0</v>
      </c>
      <c r="K456" s="40">
        <f>'Raw (R$)'!K456/'Raw (U$)'!$AC$1</f>
        <v>0</v>
      </c>
      <c r="L456" s="40">
        <f>'Raw (R$)'!L456/'Raw (U$)'!$AC$1</f>
        <v>0</v>
      </c>
      <c r="M456" s="40">
        <f>'Raw (R$)'!M456/'Raw (U$)'!$AC$1</f>
        <v>0</v>
      </c>
      <c r="N456" s="40">
        <f>'Raw (R$)'!N456/'Raw (U$)'!$AC$1</f>
        <v>10306.74846625767</v>
      </c>
      <c r="O456" s="40">
        <f>'Raw (R$)'!O456/'Raw (U$)'!$AC$1</f>
        <v>0</v>
      </c>
      <c r="P456" s="40">
        <f>'Raw (R$)'!P456/'Raw (U$)'!$AC$1</f>
        <v>0</v>
      </c>
      <c r="Q456" s="40">
        <f>'Raw (R$)'!Q456/'Raw (U$)'!$AC$1</f>
        <v>0</v>
      </c>
      <c r="R456" s="40">
        <f>'Raw (R$)'!R456/'Raw (U$)'!$AC$1</f>
        <v>0</v>
      </c>
      <c r="S456" s="40">
        <f>'Raw (R$)'!S456/'Raw (U$)'!$AC$1</f>
        <v>0</v>
      </c>
      <c r="T456" s="40">
        <f>'Raw (R$)'!T456/'Raw (U$)'!$AC$1</f>
        <v>0</v>
      </c>
      <c r="U456" s="40">
        <f>'Raw (R$)'!U456/'Raw (U$)'!$AC$1</f>
        <v>0</v>
      </c>
      <c r="V456" s="40">
        <f>'Raw (R$)'!V456/'Raw (U$)'!$AC$1</f>
        <v>0</v>
      </c>
      <c r="W456" s="40">
        <f>'Raw (R$)'!W456/'Raw (U$)'!$AC$1</f>
        <v>0</v>
      </c>
      <c r="X456" s="40">
        <f>'Raw (R$)'!X456/'Raw (U$)'!$AC$1</f>
        <v>0</v>
      </c>
      <c r="Y456" s="40">
        <f>'Raw (R$)'!Y456/'Raw (U$)'!$AC$1</f>
        <v>0</v>
      </c>
      <c r="Z456" s="40">
        <f>'Raw (R$)'!Z456/'Raw (U$)'!$AC$1</f>
        <v>0</v>
      </c>
      <c r="AA456" s="40">
        <f>'Raw (R$)'!AA456/'Raw (U$)'!$AC$1</f>
        <v>19141.104294478529</v>
      </c>
      <c r="AB456" t="s">
        <v>81</v>
      </c>
    </row>
    <row r="457" spans="1:28" x14ac:dyDescent="0.2">
      <c r="A457" t="s">
        <v>81</v>
      </c>
      <c r="B457" t="s">
        <v>90</v>
      </c>
      <c r="C457">
        <v>4</v>
      </c>
      <c r="D457">
        <v>0</v>
      </c>
      <c r="E457" s="40">
        <f>'Raw (R$)'!E457/'Raw (U$)'!$AC$1</f>
        <v>493.25153374233133</v>
      </c>
      <c r="F457" s="60">
        <f>'Raw (R$)'!F457/'Raw (U$)'!$AC$1</f>
        <v>368.0981595092025</v>
      </c>
      <c r="G457" s="60">
        <f>'Raw (R$)'!G457/'Raw (U$)'!$AC$1</f>
        <v>125.15337423312884</v>
      </c>
      <c r="H457" s="40">
        <f>'Raw (R$)'!H457/'Raw (U$)'!$AC$1</f>
        <v>0</v>
      </c>
      <c r="I457" s="40">
        <f>'Raw (R$)'!I457/'Raw (U$)'!$AC$1</f>
        <v>0</v>
      </c>
      <c r="J457" s="40">
        <f>'Raw (R$)'!J457/'Raw (U$)'!$AC$1</f>
        <v>0</v>
      </c>
      <c r="K457" s="40">
        <f>'Raw (R$)'!K457/'Raw (U$)'!$AC$1</f>
        <v>0</v>
      </c>
      <c r="L457" s="40">
        <f>'Raw (R$)'!L457/'Raw (U$)'!$AC$1</f>
        <v>0</v>
      </c>
      <c r="M457" s="40">
        <f>'Raw (R$)'!M457/'Raw (U$)'!$AC$1</f>
        <v>0</v>
      </c>
      <c r="N457" s="40">
        <f>'Raw (R$)'!N457/'Raw (U$)'!$AC$1</f>
        <v>0</v>
      </c>
      <c r="O457" s="40">
        <f>'Raw (R$)'!O457/'Raw (U$)'!$AC$1</f>
        <v>0</v>
      </c>
      <c r="P457" s="40">
        <f>'Raw (R$)'!P457/'Raw (U$)'!$AC$1</f>
        <v>0</v>
      </c>
      <c r="Q457" s="40">
        <f>'Raw (R$)'!Q457/'Raw (U$)'!$AC$1</f>
        <v>0</v>
      </c>
      <c r="R457" s="40">
        <f>'Raw (R$)'!R457/'Raw (U$)'!$AC$1</f>
        <v>0</v>
      </c>
      <c r="S457" s="40">
        <f>'Raw (R$)'!S457/'Raw (U$)'!$AC$1</f>
        <v>0</v>
      </c>
      <c r="T457" s="40">
        <f>'Raw (R$)'!T457/'Raw (U$)'!$AC$1</f>
        <v>0</v>
      </c>
      <c r="U457" s="40">
        <f>'Raw (R$)'!U457/'Raw (U$)'!$AC$1</f>
        <v>0</v>
      </c>
      <c r="V457" s="40">
        <f>'Raw (R$)'!V457/'Raw (U$)'!$AC$1</f>
        <v>0</v>
      </c>
      <c r="W457" s="40">
        <f>'Raw (R$)'!W457/'Raw (U$)'!$AC$1</f>
        <v>0</v>
      </c>
      <c r="X457" s="40">
        <f>'Raw (R$)'!X457/'Raw (U$)'!$AC$1</f>
        <v>828.22085889570553</v>
      </c>
      <c r="Y457" s="40">
        <f>'Raw (R$)'!Y457/'Raw (U$)'!$AC$1</f>
        <v>0</v>
      </c>
      <c r="Z457" s="40">
        <f>'Raw (R$)'!Z457/'Raw (U$)'!$AC$1</f>
        <v>0</v>
      </c>
      <c r="AA457" s="40">
        <f>'Raw (R$)'!AA457/'Raw (U$)'!$AC$1</f>
        <v>1814.7239263803683</v>
      </c>
      <c r="AB457" t="s">
        <v>81</v>
      </c>
    </row>
    <row r="458" spans="1:28" x14ac:dyDescent="0.2">
      <c r="A458" t="s">
        <v>81</v>
      </c>
      <c r="B458" t="s">
        <v>93</v>
      </c>
      <c r="C458">
        <v>4</v>
      </c>
      <c r="D458">
        <v>0</v>
      </c>
      <c r="E458" s="40">
        <f>'Raw (R$)'!E458/'Raw (U$)'!$AC$1</f>
        <v>0</v>
      </c>
      <c r="F458" s="60">
        <f>'Raw (R$)'!F458/'Raw (U$)'!$AC$1</f>
        <v>0</v>
      </c>
      <c r="G458" s="60">
        <f>'Raw (R$)'!G458/'Raw (U$)'!$AC$1</f>
        <v>0</v>
      </c>
      <c r="H458" s="40">
        <f>'Raw (R$)'!H458/'Raw (U$)'!$AC$1</f>
        <v>2208.5889570552149</v>
      </c>
      <c r="I458" s="40">
        <f>'Raw (R$)'!I458/'Raw (U$)'!$AC$1</f>
        <v>0</v>
      </c>
      <c r="J458" s="40">
        <f>'Raw (R$)'!J458/'Raw (U$)'!$AC$1</f>
        <v>0</v>
      </c>
      <c r="K458" s="40">
        <f>'Raw (R$)'!K458/'Raw (U$)'!$AC$1</f>
        <v>0</v>
      </c>
      <c r="L458" s="40">
        <f>'Raw (R$)'!L458/'Raw (U$)'!$AC$1</f>
        <v>0</v>
      </c>
      <c r="M458" s="40">
        <f>'Raw (R$)'!M458/'Raw (U$)'!$AC$1</f>
        <v>0</v>
      </c>
      <c r="N458" s="40">
        <f>'Raw (R$)'!N458/'Raw (U$)'!$AC$1</f>
        <v>2147.2392638036813</v>
      </c>
      <c r="O458" s="40">
        <f>'Raw (R$)'!O458/'Raw (U$)'!$AC$1</f>
        <v>0</v>
      </c>
      <c r="P458" s="40">
        <f>'Raw (R$)'!P458/'Raw (U$)'!$AC$1</f>
        <v>0</v>
      </c>
      <c r="Q458" s="40">
        <f>'Raw (R$)'!Q458/'Raw (U$)'!$AC$1</f>
        <v>0</v>
      </c>
      <c r="R458" s="40">
        <f>'Raw (R$)'!R458/'Raw (U$)'!$AC$1</f>
        <v>0</v>
      </c>
      <c r="S458" s="40">
        <f>'Raw (R$)'!S458/'Raw (U$)'!$AC$1</f>
        <v>0</v>
      </c>
      <c r="T458" s="40">
        <f>'Raw (R$)'!T458/'Raw (U$)'!$AC$1</f>
        <v>0</v>
      </c>
      <c r="U458" s="40">
        <f>'Raw (R$)'!U458/'Raw (U$)'!$AC$1</f>
        <v>0</v>
      </c>
      <c r="V458" s="40">
        <f>'Raw (R$)'!V458/'Raw (U$)'!$AC$1</f>
        <v>0</v>
      </c>
      <c r="W458" s="40">
        <f>'Raw (R$)'!W458/'Raw (U$)'!$AC$1</f>
        <v>0</v>
      </c>
      <c r="X458" s="40">
        <f>'Raw (R$)'!X458/'Raw (U$)'!$AC$1</f>
        <v>0</v>
      </c>
      <c r="Y458" s="40">
        <f>'Raw (R$)'!Y458/'Raw (U$)'!$AC$1</f>
        <v>0</v>
      </c>
      <c r="Z458" s="40">
        <f>'Raw (R$)'!Z458/'Raw (U$)'!$AC$1</f>
        <v>0</v>
      </c>
      <c r="AA458" s="40">
        <f>'Raw (R$)'!AA458/'Raw (U$)'!$AC$1</f>
        <v>4355.8282208588962</v>
      </c>
      <c r="AB458" t="s">
        <v>81</v>
      </c>
    </row>
    <row r="459" spans="1:28" x14ac:dyDescent="0.2">
      <c r="A459" t="s">
        <v>81</v>
      </c>
      <c r="B459" t="s">
        <v>93</v>
      </c>
      <c r="C459">
        <v>4</v>
      </c>
      <c r="D459">
        <v>0</v>
      </c>
      <c r="E459" s="40">
        <f>'Raw (R$)'!E459/'Raw (U$)'!$AC$1</f>
        <v>0</v>
      </c>
      <c r="F459" s="60">
        <f>'Raw (R$)'!F459/'Raw (U$)'!$AC$1</f>
        <v>0</v>
      </c>
      <c r="G459" s="60">
        <f>'Raw (R$)'!G459/'Raw (U$)'!$AC$1</f>
        <v>0</v>
      </c>
      <c r="H459" s="40">
        <f>'Raw (R$)'!H459/'Raw (U$)'!$AC$1</f>
        <v>1656.4417177914111</v>
      </c>
      <c r="I459" s="40">
        <f>'Raw (R$)'!I459/'Raw (U$)'!$AC$1</f>
        <v>0</v>
      </c>
      <c r="J459" s="40">
        <f>'Raw (R$)'!J459/'Raw (U$)'!$AC$1</f>
        <v>0</v>
      </c>
      <c r="K459" s="40">
        <f>'Raw (R$)'!K459/'Raw (U$)'!$AC$1</f>
        <v>0</v>
      </c>
      <c r="L459" s="40">
        <f>'Raw (R$)'!L459/'Raw (U$)'!$AC$1</f>
        <v>0</v>
      </c>
      <c r="M459" s="40">
        <f>'Raw (R$)'!M459/'Raw (U$)'!$AC$1</f>
        <v>0</v>
      </c>
      <c r="N459" s="40">
        <f>'Raw (R$)'!N459/'Raw (U$)'!$AC$1</f>
        <v>9202.4539877300613</v>
      </c>
      <c r="O459" s="40">
        <f>'Raw (R$)'!O459/'Raw (U$)'!$AC$1</f>
        <v>0</v>
      </c>
      <c r="P459" s="40">
        <f>'Raw (R$)'!P459/'Raw (U$)'!$AC$1</f>
        <v>0</v>
      </c>
      <c r="Q459" s="40">
        <f>'Raw (R$)'!Q459/'Raw (U$)'!$AC$1</f>
        <v>0</v>
      </c>
      <c r="R459" s="40">
        <f>'Raw (R$)'!R459/'Raw (U$)'!$AC$1</f>
        <v>0</v>
      </c>
      <c r="S459" s="40">
        <f>'Raw (R$)'!S459/'Raw (U$)'!$AC$1</f>
        <v>0</v>
      </c>
      <c r="T459" s="40">
        <f>'Raw (R$)'!T459/'Raw (U$)'!$AC$1</f>
        <v>0</v>
      </c>
      <c r="U459" s="40">
        <f>'Raw (R$)'!U459/'Raw (U$)'!$AC$1</f>
        <v>0</v>
      </c>
      <c r="V459" s="40">
        <f>'Raw (R$)'!V459/'Raw (U$)'!$AC$1</f>
        <v>0</v>
      </c>
      <c r="W459" s="40">
        <f>'Raw (R$)'!W459/'Raw (U$)'!$AC$1</f>
        <v>0</v>
      </c>
      <c r="X459" s="40">
        <f>'Raw (R$)'!X459/'Raw (U$)'!$AC$1</f>
        <v>714.11042944785277</v>
      </c>
      <c r="Y459" s="40">
        <f>'Raw (R$)'!Y459/'Raw (U$)'!$AC$1</f>
        <v>0</v>
      </c>
      <c r="Z459" s="40">
        <f>'Raw (R$)'!Z459/'Raw (U$)'!$AC$1</f>
        <v>0</v>
      </c>
      <c r="AA459" s="40">
        <f>'Raw (R$)'!AA459/'Raw (U$)'!$AC$1</f>
        <v>11573.006134969326</v>
      </c>
      <c r="AB459" t="s">
        <v>81</v>
      </c>
    </row>
    <row r="460" spans="1:28" x14ac:dyDescent="0.2">
      <c r="A460" t="s">
        <v>81</v>
      </c>
      <c r="B460" t="s">
        <v>88</v>
      </c>
      <c r="C460">
        <v>9</v>
      </c>
      <c r="D460">
        <v>0</v>
      </c>
      <c r="E460" s="40">
        <f>'Raw (R$)'!E460/'Raw (U$)'!$AC$1</f>
        <v>208.58895705521473</v>
      </c>
      <c r="F460" s="60">
        <f>'Raw (R$)'!F460/'Raw (U$)'!$AC$1</f>
        <v>0</v>
      </c>
      <c r="G460" s="60">
        <f>'Raw (R$)'!G460/'Raw (U$)'!$AC$1</f>
        <v>208.58895705521473</v>
      </c>
      <c r="H460" s="40">
        <f>'Raw (R$)'!H460/'Raw (U$)'!$AC$1</f>
        <v>6625.7668711656443</v>
      </c>
      <c r="I460" s="40">
        <f>'Raw (R$)'!I460/'Raw (U$)'!$AC$1</f>
        <v>0</v>
      </c>
      <c r="J460" s="40">
        <f>'Raw (R$)'!J460/'Raw (U$)'!$AC$1</f>
        <v>0</v>
      </c>
      <c r="K460" s="40">
        <f>'Raw (R$)'!K460/'Raw (U$)'!$AC$1</f>
        <v>0</v>
      </c>
      <c r="L460" s="40">
        <f>'Raw (R$)'!L460/'Raw (U$)'!$AC$1</f>
        <v>0</v>
      </c>
      <c r="M460" s="40">
        <f>'Raw (R$)'!M460/'Raw (U$)'!$AC$1</f>
        <v>0</v>
      </c>
      <c r="N460" s="40">
        <f>'Raw (R$)'!N460/'Raw (U$)'!$AC$1</f>
        <v>2319.0184049079758</v>
      </c>
      <c r="O460" s="40">
        <f>'Raw (R$)'!O460/'Raw (U$)'!$AC$1</f>
        <v>0</v>
      </c>
      <c r="P460" s="40">
        <f>'Raw (R$)'!P460/'Raw (U$)'!$AC$1</f>
        <v>0</v>
      </c>
      <c r="Q460" s="40">
        <f>'Raw (R$)'!Q460/'Raw (U$)'!$AC$1</f>
        <v>0</v>
      </c>
      <c r="R460" s="40">
        <f>'Raw (R$)'!R460/'Raw (U$)'!$AC$1</f>
        <v>0</v>
      </c>
      <c r="S460" s="40">
        <f>'Raw (R$)'!S460/'Raw (U$)'!$AC$1</f>
        <v>0</v>
      </c>
      <c r="T460" s="40">
        <f>'Raw (R$)'!T460/'Raw (U$)'!$AC$1</f>
        <v>0</v>
      </c>
      <c r="U460" s="40">
        <f>'Raw (R$)'!U460/'Raw (U$)'!$AC$1</f>
        <v>0</v>
      </c>
      <c r="V460" s="40">
        <f>'Raw (R$)'!V460/'Raw (U$)'!$AC$1</f>
        <v>0</v>
      </c>
      <c r="W460" s="40">
        <f>'Raw (R$)'!W460/'Raw (U$)'!$AC$1</f>
        <v>0</v>
      </c>
      <c r="X460" s="40">
        <f>'Raw (R$)'!X460/'Raw (U$)'!$AC$1</f>
        <v>1744.7852760736198</v>
      </c>
      <c r="Y460" s="40">
        <f>'Raw (R$)'!Y460/'Raw (U$)'!$AC$1</f>
        <v>0</v>
      </c>
      <c r="Z460" s="40">
        <f>'Raw (R$)'!Z460/'Raw (U$)'!$AC$1</f>
        <v>0</v>
      </c>
      <c r="AA460" s="40">
        <f>'Raw (R$)'!AA460/'Raw (U$)'!$AC$1</f>
        <v>11106.74846625767</v>
      </c>
      <c r="AB460" t="s">
        <v>81</v>
      </c>
    </row>
    <row r="461" spans="1:28" x14ac:dyDescent="0.2">
      <c r="A461" t="s">
        <v>81</v>
      </c>
      <c r="C461">
        <v>2</v>
      </c>
      <c r="D461">
        <v>0</v>
      </c>
      <c r="E461" s="40">
        <f>'Raw (R$)'!E461/'Raw (U$)'!$AC$1</f>
        <v>0</v>
      </c>
      <c r="F461" s="60">
        <f>'Raw (R$)'!F461/'Raw (U$)'!$AC$1</f>
        <v>0</v>
      </c>
      <c r="G461" s="60">
        <f>'Raw (R$)'!G461/'Raw (U$)'!$AC$1</f>
        <v>0</v>
      </c>
      <c r="H461" s="40">
        <f>'Raw (R$)'!H461/'Raw (U$)'!$AC$1</f>
        <v>0</v>
      </c>
      <c r="I461" s="40">
        <f>'Raw (R$)'!I461/'Raw (U$)'!$AC$1</f>
        <v>0</v>
      </c>
      <c r="J461" s="40">
        <f>'Raw (R$)'!J461/'Raw (U$)'!$AC$1</f>
        <v>0</v>
      </c>
      <c r="K461" s="40">
        <f>'Raw (R$)'!K461/'Raw (U$)'!$AC$1</f>
        <v>0</v>
      </c>
      <c r="L461" s="40">
        <f>'Raw (R$)'!L461/'Raw (U$)'!$AC$1</f>
        <v>0</v>
      </c>
      <c r="M461" s="40">
        <f>'Raw (R$)'!M461/'Raw (U$)'!$AC$1</f>
        <v>0</v>
      </c>
      <c r="N461" s="40">
        <f>'Raw (R$)'!N461/'Raw (U$)'!$AC$1</f>
        <v>3496.9325153374234</v>
      </c>
      <c r="O461" s="40">
        <f>'Raw (R$)'!O461/'Raw (U$)'!$AC$1</f>
        <v>0</v>
      </c>
      <c r="P461" s="40">
        <f>'Raw (R$)'!P461/'Raw (U$)'!$AC$1</f>
        <v>0</v>
      </c>
      <c r="Q461" s="40">
        <f>'Raw (R$)'!Q461/'Raw (U$)'!$AC$1</f>
        <v>0</v>
      </c>
      <c r="R461" s="40">
        <f>'Raw (R$)'!R461/'Raw (U$)'!$AC$1</f>
        <v>0</v>
      </c>
      <c r="S461" s="40">
        <f>'Raw (R$)'!S461/'Raw (U$)'!$AC$1</f>
        <v>0</v>
      </c>
      <c r="T461" s="40">
        <f>'Raw (R$)'!T461/'Raw (U$)'!$AC$1</f>
        <v>0</v>
      </c>
      <c r="U461" s="40">
        <f>'Raw (R$)'!U461/'Raw (U$)'!$AC$1</f>
        <v>0</v>
      </c>
      <c r="V461" s="40">
        <f>'Raw (R$)'!V461/'Raw (U$)'!$AC$1</f>
        <v>0</v>
      </c>
      <c r="W461" s="40">
        <f>'Raw (R$)'!W461/'Raw (U$)'!$AC$1</f>
        <v>0</v>
      </c>
      <c r="X461" s="40">
        <f>'Raw (R$)'!X461/'Raw (U$)'!$AC$1</f>
        <v>530.0613496932516</v>
      </c>
      <c r="Y461" s="40">
        <f>'Raw (R$)'!Y461/'Raw (U$)'!$AC$1</f>
        <v>0</v>
      </c>
      <c r="Z461" s="40">
        <f>'Raw (R$)'!Z461/'Raw (U$)'!$AC$1</f>
        <v>736.19631901840501</v>
      </c>
      <c r="AA461" s="40">
        <f>'Raw (R$)'!AA461/'Raw (U$)'!$AC$1</f>
        <v>4763.19018404908</v>
      </c>
      <c r="AB461" t="s">
        <v>81</v>
      </c>
    </row>
    <row r="462" spans="1:28" x14ac:dyDescent="0.2">
      <c r="A462" t="s">
        <v>81</v>
      </c>
      <c r="B462" t="s">
        <v>88</v>
      </c>
      <c r="C462">
        <v>4</v>
      </c>
      <c r="D462">
        <v>0</v>
      </c>
      <c r="E462" s="40">
        <f>'Raw (R$)'!E462/'Raw (U$)'!$AC$1</f>
        <v>61.349693251533743</v>
      </c>
      <c r="F462" s="60">
        <f>'Raw (R$)'!F462/'Raw (U$)'!$AC$1</f>
        <v>0</v>
      </c>
      <c r="G462" s="60">
        <f>'Raw (R$)'!G462/'Raw (U$)'!$AC$1</f>
        <v>61.349693251533743</v>
      </c>
      <c r="H462" s="40">
        <f>'Raw (R$)'!H462/'Raw (U$)'!$AC$1</f>
        <v>0</v>
      </c>
      <c r="I462" s="40">
        <f>'Raw (R$)'!I462/'Raw (U$)'!$AC$1</f>
        <v>0</v>
      </c>
      <c r="J462" s="40">
        <f>'Raw (R$)'!J462/'Raw (U$)'!$AC$1</f>
        <v>0</v>
      </c>
      <c r="K462" s="40">
        <f>'Raw (R$)'!K462/'Raw (U$)'!$AC$1</f>
        <v>0</v>
      </c>
      <c r="L462" s="40">
        <f>'Raw (R$)'!L462/'Raw (U$)'!$AC$1</f>
        <v>0</v>
      </c>
      <c r="M462" s="40">
        <f>'Raw (R$)'!M462/'Raw (U$)'!$AC$1</f>
        <v>0</v>
      </c>
      <c r="N462" s="40">
        <f>'Raw (R$)'!N462/'Raw (U$)'!$AC$1</f>
        <v>3496.9325153374234</v>
      </c>
      <c r="O462" s="40">
        <f>'Raw (R$)'!O462/'Raw (U$)'!$AC$1</f>
        <v>0</v>
      </c>
      <c r="P462" s="40">
        <f>'Raw (R$)'!P462/'Raw (U$)'!$AC$1</f>
        <v>0</v>
      </c>
      <c r="Q462" s="40">
        <f>'Raw (R$)'!Q462/'Raw (U$)'!$AC$1</f>
        <v>0</v>
      </c>
      <c r="R462" s="40">
        <f>'Raw (R$)'!R462/'Raw (U$)'!$AC$1</f>
        <v>0</v>
      </c>
      <c r="S462" s="40">
        <f>'Raw (R$)'!S462/'Raw (U$)'!$AC$1</f>
        <v>0</v>
      </c>
      <c r="T462" s="40">
        <f>'Raw (R$)'!T462/'Raw (U$)'!$AC$1</f>
        <v>0</v>
      </c>
      <c r="U462" s="40">
        <f>'Raw (R$)'!U462/'Raw (U$)'!$AC$1</f>
        <v>0</v>
      </c>
      <c r="V462" s="40">
        <f>'Raw (R$)'!V462/'Raw (U$)'!$AC$1</f>
        <v>0</v>
      </c>
      <c r="W462" s="40">
        <f>'Raw (R$)'!W462/'Raw (U$)'!$AC$1</f>
        <v>0</v>
      </c>
      <c r="X462" s="40">
        <f>'Raw (R$)'!X462/'Raw (U$)'!$AC$1</f>
        <v>0</v>
      </c>
      <c r="Y462" s="40">
        <f>'Raw (R$)'!Y462/'Raw (U$)'!$AC$1</f>
        <v>3509.2024539877302</v>
      </c>
      <c r="Z462" s="40">
        <f>'Raw (R$)'!Z462/'Raw (U$)'!$AC$1</f>
        <v>0</v>
      </c>
      <c r="AA462" s="40">
        <f>'Raw (R$)'!AA462/'Raw (U$)'!$AC$1</f>
        <v>7128.8343558282213</v>
      </c>
      <c r="AB462" t="s">
        <v>81</v>
      </c>
    </row>
    <row r="463" spans="1:28" x14ac:dyDescent="0.2">
      <c r="A463" t="s">
        <v>81</v>
      </c>
      <c r="B463" t="s">
        <v>88</v>
      </c>
      <c r="C463">
        <v>8</v>
      </c>
      <c r="D463">
        <v>0</v>
      </c>
      <c r="E463" s="40">
        <f>'Raw (R$)'!E463/'Raw (U$)'!$AC$1</f>
        <v>0</v>
      </c>
      <c r="F463" s="60">
        <f>'Raw (R$)'!F463/'Raw (U$)'!$AC$1</f>
        <v>0</v>
      </c>
      <c r="G463" s="60">
        <f>'Raw (R$)'!G463/'Raw (U$)'!$AC$1</f>
        <v>0</v>
      </c>
      <c r="H463" s="40">
        <f>'Raw (R$)'!H463/'Raw (U$)'!$AC$1</f>
        <v>3180.3680981595094</v>
      </c>
      <c r="I463" s="40">
        <f>'Raw (R$)'!I463/'Raw (U$)'!$AC$1</f>
        <v>0</v>
      </c>
      <c r="J463" s="40">
        <f>'Raw (R$)'!J463/'Raw (U$)'!$AC$1</f>
        <v>0</v>
      </c>
      <c r="K463" s="40">
        <f>'Raw (R$)'!K463/'Raw (U$)'!$AC$1</f>
        <v>0</v>
      </c>
      <c r="L463" s="40">
        <f>'Raw (R$)'!L463/'Raw (U$)'!$AC$1</f>
        <v>0</v>
      </c>
      <c r="M463" s="40">
        <f>'Raw (R$)'!M463/'Raw (U$)'!$AC$1</f>
        <v>0</v>
      </c>
      <c r="N463" s="40">
        <f>'Raw (R$)'!N463/'Raw (U$)'!$AC$1</f>
        <v>1030.674846625767</v>
      </c>
      <c r="O463" s="40">
        <f>'Raw (R$)'!O463/'Raw (U$)'!$AC$1</f>
        <v>0</v>
      </c>
      <c r="P463" s="40">
        <f>'Raw (R$)'!P463/'Raw (U$)'!$AC$1</f>
        <v>0</v>
      </c>
      <c r="Q463" s="40">
        <f>'Raw (R$)'!Q463/'Raw (U$)'!$AC$1</f>
        <v>0</v>
      </c>
      <c r="R463" s="40">
        <f>'Raw (R$)'!R463/'Raw (U$)'!$AC$1</f>
        <v>0</v>
      </c>
      <c r="S463" s="40">
        <f>'Raw (R$)'!S463/'Raw (U$)'!$AC$1</f>
        <v>0</v>
      </c>
      <c r="T463" s="40">
        <f>'Raw (R$)'!T463/'Raw (U$)'!$AC$1</f>
        <v>0</v>
      </c>
      <c r="U463" s="40">
        <f>'Raw (R$)'!U463/'Raw (U$)'!$AC$1</f>
        <v>0</v>
      </c>
      <c r="V463" s="40">
        <f>'Raw (R$)'!V463/'Raw (U$)'!$AC$1</f>
        <v>0</v>
      </c>
      <c r="W463" s="40">
        <f>'Raw (R$)'!W463/'Raw (U$)'!$AC$1</f>
        <v>0</v>
      </c>
      <c r="X463" s="40">
        <f>'Raw (R$)'!X463/'Raw (U$)'!$AC$1</f>
        <v>0</v>
      </c>
      <c r="Y463" s="40">
        <f>'Raw (R$)'!Y463/'Raw (U$)'!$AC$1</f>
        <v>3509.2024539877302</v>
      </c>
      <c r="Z463" s="40">
        <f>'Raw (R$)'!Z463/'Raw (U$)'!$AC$1</f>
        <v>0</v>
      </c>
      <c r="AA463" s="40">
        <f>'Raw (R$)'!AA463/'Raw (U$)'!$AC$1</f>
        <v>7720.2453987730069</v>
      </c>
      <c r="AB463" t="s">
        <v>81</v>
      </c>
    </row>
    <row r="464" spans="1:28" x14ac:dyDescent="0.2">
      <c r="A464" t="s">
        <v>81</v>
      </c>
      <c r="B464" t="s">
        <v>88</v>
      </c>
      <c r="C464">
        <v>4</v>
      </c>
      <c r="D464">
        <v>0</v>
      </c>
      <c r="E464" s="40">
        <f>'Raw (R$)'!E464/'Raw (U$)'!$AC$1</f>
        <v>0</v>
      </c>
      <c r="F464" s="60">
        <f>'Raw (R$)'!F464/'Raw (U$)'!$AC$1</f>
        <v>0</v>
      </c>
      <c r="G464" s="60">
        <f>'Raw (R$)'!G464/'Raw (U$)'!$AC$1</f>
        <v>0</v>
      </c>
      <c r="H464" s="40">
        <f>'Raw (R$)'!H464/'Raw (U$)'!$AC$1</f>
        <v>1272.1472392638041</v>
      </c>
      <c r="I464" s="40">
        <f>'Raw (R$)'!I464/'Raw (U$)'!$AC$1</f>
        <v>0</v>
      </c>
      <c r="J464" s="40">
        <f>'Raw (R$)'!J464/'Raw (U$)'!$AC$1</f>
        <v>0</v>
      </c>
      <c r="K464" s="40">
        <f>'Raw (R$)'!K464/'Raw (U$)'!$AC$1</f>
        <v>0</v>
      </c>
      <c r="L464" s="40">
        <f>'Raw (R$)'!L464/'Raw (U$)'!$AC$1</f>
        <v>0</v>
      </c>
      <c r="M464" s="40">
        <f>'Raw (R$)'!M464/'Raw (U$)'!$AC$1</f>
        <v>0</v>
      </c>
      <c r="N464" s="40">
        <f>'Raw (R$)'!N464/'Raw (U$)'!$AC$1</f>
        <v>9202.4539877300613</v>
      </c>
      <c r="O464" s="40">
        <f>'Raw (R$)'!O464/'Raw (U$)'!$AC$1</f>
        <v>0</v>
      </c>
      <c r="P464" s="40">
        <f>'Raw (R$)'!P464/'Raw (U$)'!$AC$1</f>
        <v>0</v>
      </c>
      <c r="Q464" s="40">
        <f>'Raw (R$)'!Q464/'Raw (U$)'!$AC$1</f>
        <v>0</v>
      </c>
      <c r="R464" s="40">
        <f>'Raw (R$)'!R464/'Raw (U$)'!$AC$1</f>
        <v>0</v>
      </c>
      <c r="S464" s="40">
        <f>'Raw (R$)'!S464/'Raw (U$)'!$AC$1</f>
        <v>0</v>
      </c>
      <c r="T464" s="40">
        <f>'Raw (R$)'!T464/'Raw (U$)'!$AC$1</f>
        <v>0</v>
      </c>
      <c r="U464" s="40">
        <f>'Raw (R$)'!U464/'Raw (U$)'!$AC$1</f>
        <v>0</v>
      </c>
      <c r="V464" s="40">
        <f>'Raw (R$)'!V464/'Raw (U$)'!$AC$1</f>
        <v>0</v>
      </c>
      <c r="W464" s="40">
        <f>'Raw (R$)'!W464/'Raw (U$)'!$AC$1</f>
        <v>0</v>
      </c>
      <c r="X464" s="40">
        <f>'Raw (R$)'!X464/'Raw (U$)'!$AC$1</f>
        <v>0</v>
      </c>
      <c r="Y464" s="40">
        <f>'Raw (R$)'!Y464/'Raw (U$)'!$AC$1</f>
        <v>0</v>
      </c>
      <c r="Z464" s="40">
        <f>'Raw (R$)'!Z464/'Raw (U$)'!$AC$1</f>
        <v>0</v>
      </c>
      <c r="AA464" s="40">
        <f>'Raw (R$)'!AA464/'Raw (U$)'!$AC$1</f>
        <v>10474.601226993866</v>
      </c>
      <c r="AB464" t="s">
        <v>81</v>
      </c>
    </row>
    <row r="465" spans="1:28" x14ac:dyDescent="0.2">
      <c r="A465" t="s">
        <v>81</v>
      </c>
      <c r="B465" t="s">
        <v>89</v>
      </c>
      <c r="C465">
        <v>3</v>
      </c>
      <c r="D465">
        <v>0</v>
      </c>
      <c r="E465" s="40">
        <f>'Raw (R$)'!E465/'Raw (U$)'!$AC$1</f>
        <v>441.71779141104298</v>
      </c>
      <c r="F465" s="60">
        <f>'Raw (R$)'!F465/'Raw (U$)'!$AC$1</f>
        <v>441.71779141104298</v>
      </c>
      <c r="G465" s="60">
        <f>'Raw (R$)'!G465/'Raw (U$)'!$AC$1</f>
        <v>0</v>
      </c>
      <c r="H465" s="40">
        <f>'Raw (R$)'!H465/'Raw (U$)'!$AC$1</f>
        <v>2208.5889570552149</v>
      </c>
      <c r="I465" s="40">
        <f>'Raw (R$)'!I465/'Raw (U$)'!$AC$1</f>
        <v>0</v>
      </c>
      <c r="J465" s="40">
        <f>'Raw (R$)'!J465/'Raw (U$)'!$AC$1</f>
        <v>0</v>
      </c>
      <c r="K465" s="40">
        <f>'Raw (R$)'!K465/'Raw (U$)'!$AC$1</f>
        <v>0</v>
      </c>
      <c r="L465" s="40">
        <f>'Raw (R$)'!L465/'Raw (U$)'!$AC$1</f>
        <v>0</v>
      </c>
      <c r="M465" s="40">
        <f>'Raw (R$)'!M465/'Raw (U$)'!$AC$1</f>
        <v>0</v>
      </c>
      <c r="N465" s="40">
        <f>'Raw (R$)'!N465/'Raw (U$)'!$AC$1</f>
        <v>2576.6871165644175</v>
      </c>
      <c r="O465" s="40">
        <f>'Raw (R$)'!O465/'Raw (U$)'!$AC$1</f>
        <v>0</v>
      </c>
      <c r="P465" s="40">
        <f>'Raw (R$)'!P465/'Raw (U$)'!$AC$1</f>
        <v>0</v>
      </c>
      <c r="Q465" s="40">
        <f>'Raw (R$)'!Q465/'Raw (U$)'!$AC$1</f>
        <v>0</v>
      </c>
      <c r="R465" s="40">
        <f>'Raw (R$)'!R465/'Raw (U$)'!$AC$1</f>
        <v>0</v>
      </c>
      <c r="S465" s="40">
        <f>'Raw (R$)'!S465/'Raw (U$)'!$AC$1</f>
        <v>0</v>
      </c>
      <c r="T465" s="40">
        <f>'Raw (R$)'!T465/'Raw (U$)'!$AC$1</f>
        <v>0</v>
      </c>
      <c r="U465" s="40">
        <f>'Raw (R$)'!U465/'Raw (U$)'!$AC$1</f>
        <v>0</v>
      </c>
      <c r="V465" s="40">
        <f>'Raw (R$)'!V465/'Raw (U$)'!$AC$1</f>
        <v>0</v>
      </c>
      <c r="W465" s="40">
        <f>'Raw (R$)'!W465/'Raw (U$)'!$AC$1</f>
        <v>0</v>
      </c>
      <c r="X465" s="40">
        <f>'Raw (R$)'!X465/'Raw (U$)'!$AC$1</f>
        <v>515.33742331288352</v>
      </c>
      <c r="Y465" s="40">
        <f>'Raw (R$)'!Y465/'Raw (U$)'!$AC$1</f>
        <v>0</v>
      </c>
      <c r="Z465" s="40">
        <f>'Raw (R$)'!Z465/'Raw (U$)'!$AC$1</f>
        <v>0</v>
      </c>
      <c r="AA465" s="40">
        <f>'Raw (R$)'!AA465/'Raw (U$)'!$AC$1</f>
        <v>6184.0490797546017</v>
      </c>
      <c r="AB465" t="s">
        <v>81</v>
      </c>
    </row>
    <row r="466" spans="1:28" x14ac:dyDescent="0.2">
      <c r="A466" t="s">
        <v>81</v>
      </c>
      <c r="B466" t="s">
        <v>91</v>
      </c>
      <c r="C466">
        <v>5</v>
      </c>
      <c r="D466">
        <v>0</v>
      </c>
      <c r="E466" s="40">
        <f>'Raw (R$)'!E466/'Raw (U$)'!$AC$1</f>
        <v>61.349693251533743</v>
      </c>
      <c r="F466" s="60">
        <f>'Raw (R$)'!F466/'Raw (U$)'!$AC$1</f>
        <v>61.349693251533743</v>
      </c>
      <c r="G466" s="60">
        <f>'Raw (R$)'!G466/'Raw (U$)'!$AC$1</f>
        <v>0</v>
      </c>
      <c r="H466" s="40">
        <f>'Raw (R$)'!H466/'Raw (U$)'!$AC$1</f>
        <v>3680.9815950920247</v>
      </c>
      <c r="I466" s="40">
        <f>'Raw (R$)'!I466/'Raw (U$)'!$AC$1</f>
        <v>184.04907975460125</v>
      </c>
      <c r="J466" s="40">
        <f>'Raw (R$)'!J466/'Raw (U$)'!$AC$1</f>
        <v>0</v>
      </c>
      <c r="K466" s="40">
        <f>'Raw (R$)'!K466/'Raw (U$)'!$AC$1</f>
        <v>0</v>
      </c>
      <c r="L466" s="40">
        <f>'Raw (R$)'!L466/'Raw (U$)'!$AC$1</f>
        <v>0</v>
      </c>
      <c r="M466" s="40">
        <f>'Raw (R$)'!M466/'Raw (U$)'!$AC$1</f>
        <v>0</v>
      </c>
      <c r="N466" s="40">
        <f>'Raw (R$)'!N466/'Raw (U$)'!$AC$1</f>
        <v>122.69938650306749</v>
      </c>
      <c r="O466" s="40">
        <f>'Raw (R$)'!O466/'Raw (U$)'!$AC$1</f>
        <v>0</v>
      </c>
      <c r="P466" s="40">
        <f>'Raw (R$)'!P466/'Raw (U$)'!$AC$1</f>
        <v>0</v>
      </c>
      <c r="Q466" s="40">
        <f>'Raw (R$)'!Q466/'Raw (U$)'!$AC$1</f>
        <v>0</v>
      </c>
      <c r="R466" s="40">
        <f>'Raw (R$)'!R466/'Raw (U$)'!$AC$1</f>
        <v>0</v>
      </c>
      <c r="S466" s="40">
        <f>'Raw (R$)'!S466/'Raw (U$)'!$AC$1</f>
        <v>0</v>
      </c>
      <c r="T466" s="40">
        <f>'Raw (R$)'!T466/'Raw (U$)'!$AC$1</f>
        <v>0</v>
      </c>
      <c r="U466" s="40">
        <f>'Raw (R$)'!U466/'Raw (U$)'!$AC$1</f>
        <v>0</v>
      </c>
      <c r="V466" s="40">
        <f>'Raw (R$)'!V466/'Raw (U$)'!$AC$1</f>
        <v>0</v>
      </c>
      <c r="W466" s="40">
        <f>'Raw (R$)'!W466/'Raw (U$)'!$AC$1</f>
        <v>0</v>
      </c>
      <c r="X466" s="40">
        <f>'Raw (R$)'!X466/'Raw (U$)'!$AC$1</f>
        <v>0</v>
      </c>
      <c r="Y466" s="40">
        <f>'Raw (R$)'!Y466/'Raw (U$)'!$AC$1</f>
        <v>0</v>
      </c>
      <c r="Z466" s="40">
        <f>'Raw (R$)'!Z466/'Raw (U$)'!$AC$1</f>
        <v>0</v>
      </c>
      <c r="AA466" s="40">
        <f>'Raw (R$)'!AA466/'Raw (U$)'!$AC$1</f>
        <v>4110.4294478527609</v>
      </c>
      <c r="AB466" t="s">
        <v>81</v>
      </c>
    </row>
    <row r="467" spans="1:28" x14ac:dyDescent="0.2">
      <c r="A467" t="s">
        <v>81</v>
      </c>
      <c r="B467" t="s">
        <v>91</v>
      </c>
      <c r="C467">
        <v>7</v>
      </c>
      <c r="D467">
        <v>0</v>
      </c>
      <c r="E467" s="40">
        <f>'Raw (R$)'!E467/'Raw (U$)'!$AC$1</f>
        <v>76.687116564417181</v>
      </c>
      <c r="F467" s="60">
        <f>'Raw (R$)'!F467/'Raw (U$)'!$AC$1</f>
        <v>76.687116564417181</v>
      </c>
      <c r="G467" s="60">
        <f>'Raw (R$)'!G467/'Raw (U$)'!$AC$1</f>
        <v>0</v>
      </c>
      <c r="H467" s="40">
        <f>'Raw (R$)'!H467/'Raw (U$)'!$AC$1</f>
        <v>2944.78527607362</v>
      </c>
      <c r="I467" s="40">
        <f>'Raw (R$)'!I467/'Raw (U$)'!$AC$1</f>
        <v>2760.7361963190187</v>
      </c>
      <c r="J467" s="40">
        <f>'Raw (R$)'!J467/'Raw (U$)'!$AC$1</f>
        <v>0</v>
      </c>
      <c r="K467" s="40">
        <f>'Raw (R$)'!K467/'Raw (U$)'!$AC$1</f>
        <v>0</v>
      </c>
      <c r="L467" s="40">
        <f>'Raw (R$)'!L467/'Raw (U$)'!$AC$1</f>
        <v>0</v>
      </c>
      <c r="M467" s="40">
        <f>'Raw (R$)'!M467/'Raw (U$)'!$AC$1</f>
        <v>0</v>
      </c>
      <c r="N467" s="40">
        <f>'Raw (R$)'!N467/'Raw (U$)'!$AC$1</f>
        <v>1325.1533742331289</v>
      </c>
      <c r="O467" s="40">
        <f>'Raw (R$)'!O467/'Raw (U$)'!$AC$1</f>
        <v>0</v>
      </c>
      <c r="P467" s="40">
        <f>'Raw (R$)'!P467/'Raw (U$)'!$AC$1</f>
        <v>0</v>
      </c>
      <c r="Q467" s="40">
        <f>'Raw (R$)'!Q467/'Raw (U$)'!$AC$1</f>
        <v>0</v>
      </c>
      <c r="R467" s="40">
        <f>'Raw (R$)'!R467/'Raw (U$)'!$AC$1</f>
        <v>0</v>
      </c>
      <c r="S467" s="40">
        <f>'Raw (R$)'!S467/'Raw (U$)'!$AC$1</f>
        <v>0</v>
      </c>
      <c r="T467" s="40">
        <f>'Raw (R$)'!T467/'Raw (U$)'!$AC$1</f>
        <v>0</v>
      </c>
      <c r="U467" s="40">
        <f>'Raw (R$)'!U467/'Raw (U$)'!$AC$1</f>
        <v>0</v>
      </c>
      <c r="V467" s="40">
        <f>'Raw (R$)'!V467/'Raw (U$)'!$AC$1</f>
        <v>0</v>
      </c>
      <c r="W467" s="40">
        <f>'Raw (R$)'!W467/'Raw (U$)'!$AC$1</f>
        <v>0</v>
      </c>
      <c r="X467" s="40">
        <f>'Raw (R$)'!X467/'Raw (U$)'!$AC$1</f>
        <v>0</v>
      </c>
      <c r="Y467" s="40">
        <f>'Raw (R$)'!Y467/'Raw (U$)'!$AC$1</f>
        <v>3509.2024539877302</v>
      </c>
      <c r="Z467" s="40">
        <f>'Raw (R$)'!Z467/'Raw (U$)'!$AC$1</f>
        <v>0</v>
      </c>
      <c r="AA467" s="40">
        <f>'Raw (R$)'!AA467/'Raw (U$)'!$AC$1</f>
        <v>10693.251533742332</v>
      </c>
      <c r="AB467" t="s">
        <v>81</v>
      </c>
    </row>
    <row r="468" spans="1:28" x14ac:dyDescent="0.2">
      <c r="A468" t="s">
        <v>81</v>
      </c>
      <c r="B468" t="s">
        <v>101</v>
      </c>
      <c r="C468">
        <v>5</v>
      </c>
      <c r="D468">
        <v>0</v>
      </c>
      <c r="E468" s="40">
        <f>'Raw (R$)'!E468/'Raw (U$)'!$AC$1</f>
        <v>12.269938650306749</v>
      </c>
      <c r="F468" s="60">
        <f>'Raw (R$)'!F468/'Raw (U$)'!$AC$1</f>
        <v>12.269938650306749</v>
      </c>
      <c r="G468" s="60">
        <f>'Raw (R$)'!G468/'Raw (U$)'!$AC$1</f>
        <v>0</v>
      </c>
      <c r="H468" s="40">
        <f>'Raw (R$)'!H468/'Raw (U$)'!$AC$1</f>
        <v>0</v>
      </c>
      <c r="I468" s="40">
        <f>'Raw (R$)'!I468/'Raw (U$)'!$AC$1</f>
        <v>0</v>
      </c>
      <c r="J468" s="40">
        <f>'Raw (R$)'!J468/'Raw (U$)'!$AC$1</f>
        <v>0</v>
      </c>
      <c r="K468" s="40">
        <f>'Raw (R$)'!K468/'Raw (U$)'!$AC$1</f>
        <v>0</v>
      </c>
      <c r="L468" s="40">
        <f>'Raw (R$)'!L468/'Raw (U$)'!$AC$1</f>
        <v>0</v>
      </c>
      <c r="M468" s="40">
        <f>'Raw (R$)'!M468/'Raw (U$)'!$AC$1</f>
        <v>0</v>
      </c>
      <c r="N468" s="40">
        <f>'Raw (R$)'!N468/'Raw (U$)'!$AC$1</f>
        <v>2061.3496932515341</v>
      </c>
      <c r="O468" s="40">
        <f>'Raw (R$)'!O468/'Raw (U$)'!$AC$1</f>
        <v>0</v>
      </c>
      <c r="P468" s="40">
        <f>'Raw (R$)'!P468/'Raw (U$)'!$AC$1</f>
        <v>0</v>
      </c>
      <c r="Q468" s="40">
        <f>'Raw (R$)'!Q468/'Raw (U$)'!$AC$1</f>
        <v>0</v>
      </c>
      <c r="R468" s="40">
        <f>'Raw (R$)'!R468/'Raw (U$)'!$AC$1</f>
        <v>0</v>
      </c>
      <c r="S468" s="40">
        <f>'Raw (R$)'!S468/'Raw (U$)'!$AC$1</f>
        <v>0</v>
      </c>
      <c r="T468" s="40">
        <f>'Raw (R$)'!T468/'Raw (U$)'!$AC$1</f>
        <v>0</v>
      </c>
      <c r="U468" s="40">
        <f>'Raw (R$)'!U468/'Raw (U$)'!$AC$1</f>
        <v>0</v>
      </c>
      <c r="V468" s="40">
        <f>'Raw (R$)'!V468/'Raw (U$)'!$AC$1</f>
        <v>0</v>
      </c>
      <c r="W468" s="40">
        <f>'Raw (R$)'!W468/'Raw (U$)'!$AC$1</f>
        <v>0</v>
      </c>
      <c r="X468" s="40">
        <f>'Raw (R$)'!X468/'Raw (U$)'!$AC$1</f>
        <v>0</v>
      </c>
      <c r="Y468" s="40">
        <f>'Raw (R$)'!Y468/'Raw (U$)'!$AC$1</f>
        <v>0</v>
      </c>
      <c r="Z468" s="40">
        <f>'Raw (R$)'!Z468/'Raw (U$)'!$AC$1</f>
        <v>294.47852760736197</v>
      </c>
      <c r="AA468" s="40">
        <f>'Raw (R$)'!AA468/'Raw (U$)'!$AC$1</f>
        <v>2380.3680981595094</v>
      </c>
      <c r="AB468" t="s">
        <v>81</v>
      </c>
    </row>
    <row r="469" spans="1:28" x14ac:dyDescent="0.2">
      <c r="A469" t="s">
        <v>81</v>
      </c>
      <c r="B469" t="s">
        <v>91</v>
      </c>
      <c r="C469">
        <v>5</v>
      </c>
      <c r="D469">
        <v>0</v>
      </c>
      <c r="E469" s="40">
        <f>'Raw (R$)'!E469/'Raw (U$)'!$AC$1</f>
        <v>63.803680981595093</v>
      </c>
      <c r="F469" s="60">
        <f>'Raw (R$)'!F469/'Raw (U$)'!$AC$1</f>
        <v>63.803680981595093</v>
      </c>
      <c r="G469" s="60">
        <f>'Raw (R$)'!G469/'Raw (U$)'!$AC$1</f>
        <v>0</v>
      </c>
      <c r="H469" s="40">
        <f>'Raw (R$)'!H469/'Raw (U$)'!$AC$1</f>
        <v>0</v>
      </c>
      <c r="I469" s="40">
        <f>'Raw (R$)'!I469/'Raw (U$)'!$AC$1</f>
        <v>0</v>
      </c>
      <c r="J469" s="40">
        <f>'Raw (R$)'!J469/'Raw (U$)'!$AC$1</f>
        <v>0</v>
      </c>
      <c r="K469" s="40">
        <f>'Raw (R$)'!K469/'Raw (U$)'!$AC$1</f>
        <v>0</v>
      </c>
      <c r="L469" s="40">
        <f>'Raw (R$)'!L469/'Raw (U$)'!$AC$1</f>
        <v>0</v>
      </c>
      <c r="M469" s="40">
        <f>'Raw (R$)'!M469/'Raw (U$)'!$AC$1</f>
        <v>0</v>
      </c>
      <c r="N469" s="40">
        <f>'Raw (R$)'!N469/'Raw (U$)'!$AC$1</f>
        <v>1943.5582822085892</v>
      </c>
      <c r="O469" s="40">
        <f>'Raw (R$)'!O469/'Raw (U$)'!$AC$1</f>
        <v>0</v>
      </c>
      <c r="P469" s="40">
        <f>'Raw (R$)'!P469/'Raw (U$)'!$AC$1</f>
        <v>0</v>
      </c>
      <c r="Q469" s="40">
        <f>'Raw (R$)'!Q469/'Raw (U$)'!$AC$1</f>
        <v>0</v>
      </c>
      <c r="R469" s="40">
        <f>'Raw (R$)'!R469/'Raw (U$)'!$AC$1</f>
        <v>0</v>
      </c>
      <c r="S469" s="40">
        <f>'Raw (R$)'!S469/'Raw (U$)'!$AC$1</f>
        <v>0</v>
      </c>
      <c r="T469" s="40">
        <f>'Raw (R$)'!T469/'Raw (U$)'!$AC$1</f>
        <v>0</v>
      </c>
      <c r="U469" s="40">
        <f>'Raw (R$)'!U469/'Raw (U$)'!$AC$1</f>
        <v>0</v>
      </c>
      <c r="V469" s="40">
        <f>'Raw (R$)'!V469/'Raw (U$)'!$AC$1</f>
        <v>0</v>
      </c>
      <c r="W469" s="40">
        <f>'Raw (R$)'!W469/'Raw (U$)'!$AC$1</f>
        <v>0</v>
      </c>
      <c r="X469" s="40">
        <f>'Raw (R$)'!X469/'Raw (U$)'!$AC$1</f>
        <v>680.98159509202458</v>
      </c>
      <c r="Y469" s="40">
        <f>'Raw (R$)'!Y469/'Raw (U$)'!$AC$1</f>
        <v>0</v>
      </c>
      <c r="Z469" s="40">
        <f>'Raw (R$)'!Z469/'Raw (U$)'!$AC$1</f>
        <v>220.85889570552149</v>
      </c>
      <c r="AA469" s="40">
        <f>'Raw (R$)'!AA469/'Raw (U$)'!$AC$1</f>
        <v>2973.0061349693256</v>
      </c>
      <c r="AB469" t="s">
        <v>81</v>
      </c>
    </row>
    <row r="470" spans="1:28" x14ac:dyDescent="0.2">
      <c r="A470" t="s">
        <v>81</v>
      </c>
      <c r="B470" t="s">
        <v>91</v>
      </c>
      <c r="C470">
        <v>5</v>
      </c>
      <c r="D470">
        <v>0</v>
      </c>
      <c r="E470" s="40">
        <f>'Raw (R$)'!E470/'Raw (U$)'!$AC$1</f>
        <v>92.024539877300626</v>
      </c>
      <c r="F470" s="60">
        <f>'Raw (R$)'!F470/'Raw (U$)'!$AC$1</f>
        <v>92.024539877300626</v>
      </c>
      <c r="G470" s="60">
        <f>'Raw (R$)'!G470/'Raw (U$)'!$AC$1</f>
        <v>0</v>
      </c>
      <c r="H470" s="40">
        <f>'Raw (R$)'!H470/'Raw (U$)'!$AC$1</f>
        <v>1766.8711656441719</v>
      </c>
      <c r="I470" s="40">
        <f>'Raw (R$)'!I470/'Raw (U$)'!$AC$1</f>
        <v>0</v>
      </c>
      <c r="J470" s="40">
        <f>'Raw (R$)'!J470/'Raw (U$)'!$AC$1</f>
        <v>0</v>
      </c>
      <c r="K470" s="40">
        <f>'Raw (R$)'!K470/'Raw (U$)'!$AC$1</f>
        <v>0</v>
      </c>
      <c r="L470" s="40">
        <f>'Raw (R$)'!L470/'Raw (U$)'!$AC$1</f>
        <v>0</v>
      </c>
      <c r="M470" s="40">
        <f>'Raw (R$)'!M470/'Raw (U$)'!$AC$1</f>
        <v>0</v>
      </c>
      <c r="N470" s="40">
        <f>'Raw (R$)'!N470/'Raw (U$)'!$AC$1</f>
        <v>1766.8711656441719</v>
      </c>
      <c r="O470" s="40">
        <f>'Raw (R$)'!O470/'Raw (U$)'!$AC$1</f>
        <v>0</v>
      </c>
      <c r="P470" s="40">
        <f>'Raw (R$)'!P470/'Raw (U$)'!$AC$1</f>
        <v>0</v>
      </c>
      <c r="Q470" s="40">
        <f>'Raw (R$)'!Q470/'Raw (U$)'!$AC$1</f>
        <v>0</v>
      </c>
      <c r="R470" s="40">
        <f>'Raw (R$)'!R470/'Raw (U$)'!$AC$1</f>
        <v>0</v>
      </c>
      <c r="S470" s="40">
        <f>'Raw (R$)'!S470/'Raw (U$)'!$AC$1</f>
        <v>0</v>
      </c>
      <c r="T470" s="40">
        <f>'Raw (R$)'!T470/'Raw (U$)'!$AC$1</f>
        <v>0</v>
      </c>
      <c r="U470" s="40">
        <f>'Raw (R$)'!U470/'Raw (U$)'!$AC$1</f>
        <v>0</v>
      </c>
      <c r="V470" s="40">
        <f>'Raw (R$)'!V470/'Raw (U$)'!$AC$1</f>
        <v>0</v>
      </c>
      <c r="W470" s="40">
        <f>'Raw (R$)'!W470/'Raw (U$)'!$AC$1</f>
        <v>0</v>
      </c>
      <c r="X470" s="40">
        <f>'Raw (R$)'!X470/'Raw (U$)'!$AC$1</f>
        <v>386.50306748466261</v>
      </c>
      <c r="Y470" s="40">
        <f>'Raw (R$)'!Y470/'Raw (U$)'!$AC$1</f>
        <v>0</v>
      </c>
      <c r="Z470" s="40">
        <f>'Raw (R$)'!Z470/'Raw (U$)'!$AC$1</f>
        <v>245.39877300613497</v>
      </c>
      <c r="AA470" s="40">
        <f>'Raw (R$)'!AA470/'Raw (U$)'!$AC$1</f>
        <v>4349.693251533743</v>
      </c>
      <c r="AB470" t="s">
        <v>81</v>
      </c>
    </row>
    <row r="471" spans="1:28" x14ac:dyDescent="0.2">
      <c r="A471" t="s">
        <v>81</v>
      </c>
      <c r="B471" t="s">
        <v>91</v>
      </c>
      <c r="C471">
        <v>4</v>
      </c>
      <c r="D471">
        <v>0</v>
      </c>
      <c r="E471" s="40">
        <f>'Raw (R$)'!E471/'Raw (U$)'!$AC$1</f>
        <v>147.23926380368098</v>
      </c>
      <c r="F471" s="60">
        <f>'Raw (R$)'!F471/'Raw (U$)'!$AC$1</f>
        <v>147.23926380368098</v>
      </c>
      <c r="G471" s="60">
        <f>'Raw (R$)'!G471/'Raw (U$)'!$AC$1</f>
        <v>0</v>
      </c>
      <c r="H471" s="40">
        <f>'Raw (R$)'!H471/'Raw (U$)'!$AC$1</f>
        <v>0</v>
      </c>
      <c r="I471" s="40">
        <f>'Raw (R$)'!I471/'Raw (U$)'!$AC$1</f>
        <v>0</v>
      </c>
      <c r="J471" s="40">
        <f>'Raw (R$)'!J471/'Raw (U$)'!$AC$1</f>
        <v>0</v>
      </c>
      <c r="K471" s="40">
        <f>'Raw (R$)'!K471/'Raw (U$)'!$AC$1</f>
        <v>0</v>
      </c>
      <c r="L471" s="40">
        <f>'Raw (R$)'!L471/'Raw (U$)'!$AC$1</f>
        <v>0</v>
      </c>
      <c r="M471" s="40">
        <f>'Raw (R$)'!M471/'Raw (U$)'!$AC$1</f>
        <v>0</v>
      </c>
      <c r="N471" s="40">
        <f>'Raw (R$)'!N471/'Raw (U$)'!$AC$1</f>
        <v>0</v>
      </c>
      <c r="O471" s="40">
        <f>'Raw (R$)'!O471/'Raw (U$)'!$AC$1</f>
        <v>0</v>
      </c>
      <c r="P471" s="40">
        <f>'Raw (R$)'!P471/'Raw (U$)'!$AC$1</f>
        <v>0</v>
      </c>
      <c r="Q471" s="40">
        <f>'Raw (R$)'!Q471/'Raw (U$)'!$AC$1</f>
        <v>0</v>
      </c>
      <c r="R471" s="40">
        <f>'Raw (R$)'!R471/'Raw (U$)'!$AC$1</f>
        <v>0</v>
      </c>
      <c r="S471" s="40">
        <f>'Raw (R$)'!S471/'Raw (U$)'!$AC$1</f>
        <v>0</v>
      </c>
      <c r="T471" s="40">
        <f>'Raw (R$)'!T471/'Raw (U$)'!$AC$1</f>
        <v>0</v>
      </c>
      <c r="U471" s="40">
        <f>'Raw (R$)'!U471/'Raw (U$)'!$AC$1</f>
        <v>0</v>
      </c>
      <c r="V471" s="40">
        <f>'Raw (R$)'!V471/'Raw (U$)'!$AC$1</f>
        <v>0</v>
      </c>
      <c r="W471" s="40">
        <f>'Raw (R$)'!W471/'Raw (U$)'!$AC$1</f>
        <v>0</v>
      </c>
      <c r="X471" s="40">
        <f>'Raw (R$)'!X471/'Raw (U$)'!$AC$1</f>
        <v>0</v>
      </c>
      <c r="Y471" s="40">
        <f>'Raw (R$)'!Y471/'Raw (U$)'!$AC$1</f>
        <v>0</v>
      </c>
      <c r="Z471" s="40">
        <f>'Raw (R$)'!Z471/'Raw (U$)'!$AC$1</f>
        <v>3975.4601226993868</v>
      </c>
      <c r="AA471" s="40">
        <f>'Raw (R$)'!AA471/'Raw (U$)'!$AC$1</f>
        <v>4269.938650306749</v>
      </c>
      <c r="AB471" t="s">
        <v>81</v>
      </c>
    </row>
    <row r="472" spans="1:28" x14ac:dyDescent="0.2">
      <c r="A472" t="s">
        <v>81</v>
      </c>
      <c r="B472" t="s">
        <v>89</v>
      </c>
      <c r="C472">
        <v>2</v>
      </c>
      <c r="D472">
        <v>0</v>
      </c>
      <c r="E472" s="40">
        <f>'Raw (R$)'!E472/'Raw (U$)'!$AC$1</f>
        <v>0</v>
      </c>
      <c r="F472" s="60">
        <f>'Raw (R$)'!F472/'Raw (U$)'!$AC$1</f>
        <v>0</v>
      </c>
      <c r="G472" s="60">
        <f>'Raw (R$)'!G472/'Raw (U$)'!$AC$1</f>
        <v>0</v>
      </c>
      <c r="H472" s="40">
        <f>'Raw (R$)'!H472/'Raw (U$)'!$AC$1</f>
        <v>0</v>
      </c>
      <c r="I472" s="40">
        <f>'Raw (R$)'!I472/'Raw (U$)'!$AC$1</f>
        <v>0</v>
      </c>
      <c r="J472" s="40">
        <f>'Raw (R$)'!J472/'Raw (U$)'!$AC$1</f>
        <v>0</v>
      </c>
      <c r="K472" s="40">
        <f>'Raw (R$)'!K472/'Raw (U$)'!$AC$1</f>
        <v>0</v>
      </c>
      <c r="L472" s="40">
        <f>'Raw (R$)'!L472/'Raw (U$)'!$AC$1</f>
        <v>0</v>
      </c>
      <c r="M472" s="40">
        <f>'Raw (R$)'!M472/'Raw (U$)'!$AC$1</f>
        <v>0</v>
      </c>
      <c r="N472" s="40">
        <f>'Raw (R$)'!N472/'Raw (U$)'!$AC$1</f>
        <v>0</v>
      </c>
      <c r="O472" s="40">
        <f>'Raw (R$)'!O472/'Raw (U$)'!$AC$1</f>
        <v>0</v>
      </c>
      <c r="P472" s="40">
        <f>'Raw (R$)'!P472/'Raw (U$)'!$AC$1</f>
        <v>0</v>
      </c>
      <c r="Q472" s="40">
        <f>'Raw (R$)'!Q472/'Raw (U$)'!$AC$1</f>
        <v>0</v>
      </c>
      <c r="R472" s="40">
        <f>'Raw (R$)'!R472/'Raw (U$)'!$AC$1</f>
        <v>0</v>
      </c>
      <c r="S472" s="40">
        <f>'Raw (R$)'!S472/'Raw (U$)'!$AC$1</f>
        <v>0</v>
      </c>
      <c r="T472" s="40">
        <f>'Raw (R$)'!T472/'Raw (U$)'!$AC$1</f>
        <v>0</v>
      </c>
      <c r="U472" s="40">
        <f>'Raw (R$)'!U472/'Raw (U$)'!$AC$1</f>
        <v>0</v>
      </c>
      <c r="V472" s="40">
        <f>'Raw (R$)'!V472/'Raw (U$)'!$AC$1</f>
        <v>0</v>
      </c>
      <c r="W472" s="40">
        <f>'Raw (R$)'!W472/'Raw (U$)'!$AC$1</f>
        <v>0</v>
      </c>
      <c r="X472" s="40">
        <f>'Raw (R$)'!X472/'Raw (U$)'!$AC$1</f>
        <v>0</v>
      </c>
      <c r="Y472" s="40">
        <f>'Raw (R$)'!Y472/'Raw (U$)'!$AC$1</f>
        <v>7018.4049079754604</v>
      </c>
      <c r="Z472" s="40">
        <f>'Raw (R$)'!Z472/'Raw (U$)'!$AC$1</f>
        <v>0</v>
      </c>
      <c r="AA472" s="40">
        <f>'Raw (R$)'!AA472/'Raw (U$)'!$AC$1</f>
        <v>7018.4049079754604</v>
      </c>
      <c r="AB472" t="s">
        <v>81</v>
      </c>
    </row>
    <row r="473" spans="1:28" x14ac:dyDescent="0.2">
      <c r="A473" t="s">
        <v>81</v>
      </c>
      <c r="B473" t="s">
        <v>89</v>
      </c>
      <c r="C473">
        <v>7</v>
      </c>
      <c r="D473">
        <v>0</v>
      </c>
      <c r="E473" s="40">
        <f>'Raw (R$)'!E473/'Raw (U$)'!$AC$1</f>
        <v>0</v>
      </c>
      <c r="F473" s="60">
        <f>'Raw (R$)'!F473/'Raw (U$)'!$AC$1</f>
        <v>0</v>
      </c>
      <c r="G473" s="60">
        <f>'Raw (R$)'!G473/'Raw (U$)'!$AC$1</f>
        <v>0</v>
      </c>
      <c r="H473" s="40">
        <f>'Raw (R$)'!H473/'Raw (U$)'!$AC$1</f>
        <v>3312.8834355828221</v>
      </c>
      <c r="I473" s="40">
        <f>'Raw (R$)'!I473/'Raw (U$)'!$AC$1</f>
        <v>0</v>
      </c>
      <c r="J473" s="40">
        <f>'Raw (R$)'!J473/'Raw (U$)'!$AC$1</f>
        <v>0</v>
      </c>
      <c r="K473" s="40">
        <f>'Raw (R$)'!K473/'Raw (U$)'!$AC$1</f>
        <v>0</v>
      </c>
      <c r="L473" s="40">
        <f>'Raw (R$)'!L473/'Raw (U$)'!$AC$1</f>
        <v>0</v>
      </c>
      <c r="M473" s="40">
        <f>'Raw (R$)'!M473/'Raw (U$)'!$AC$1</f>
        <v>0</v>
      </c>
      <c r="N473" s="40">
        <f>'Raw (R$)'!N473/'Raw (U$)'!$AC$1</f>
        <v>1619.6319018404909</v>
      </c>
      <c r="O473" s="40">
        <f>'Raw (R$)'!O473/'Raw (U$)'!$AC$1</f>
        <v>0</v>
      </c>
      <c r="P473" s="40">
        <f>'Raw (R$)'!P473/'Raw (U$)'!$AC$1</f>
        <v>0</v>
      </c>
      <c r="Q473" s="40">
        <f>'Raw (R$)'!Q473/'Raw (U$)'!$AC$1</f>
        <v>0</v>
      </c>
      <c r="R473" s="40">
        <f>'Raw (R$)'!R473/'Raw (U$)'!$AC$1</f>
        <v>0</v>
      </c>
      <c r="S473" s="40">
        <f>'Raw (R$)'!S473/'Raw (U$)'!$AC$1</f>
        <v>0</v>
      </c>
      <c r="T473" s="40">
        <f>'Raw (R$)'!T473/'Raw (U$)'!$AC$1</f>
        <v>0</v>
      </c>
      <c r="U473" s="40">
        <f>'Raw (R$)'!U473/'Raw (U$)'!$AC$1</f>
        <v>0</v>
      </c>
      <c r="V473" s="40">
        <f>'Raw (R$)'!V473/'Raw (U$)'!$AC$1</f>
        <v>0</v>
      </c>
      <c r="W473" s="40">
        <f>'Raw (R$)'!W473/'Raw (U$)'!$AC$1</f>
        <v>0</v>
      </c>
      <c r="X473" s="40">
        <f>'Raw (R$)'!X473/'Raw (U$)'!$AC$1</f>
        <v>1104.2944785276075</v>
      </c>
      <c r="Y473" s="40">
        <f>'Raw (R$)'!Y473/'Raw (U$)'!$AC$1</f>
        <v>0</v>
      </c>
      <c r="Z473" s="40">
        <f>'Raw (R$)'!Z473/'Raw (U$)'!$AC$1</f>
        <v>11042.944785276075</v>
      </c>
      <c r="AA473" s="40">
        <f>'Raw (R$)'!AA473/'Raw (U$)'!$AC$1</f>
        <v>17079.754601226996</v>
      </c>
      <c r="AB473" t="s">
        <v>81</v>
      </c>
    </row>
    <row r="474" spans="1:28" x14ac:dyDescent="0.2">
      <c r="A474" t="s">
        <v>81</v>
      </c>
      <c r="B474" t="s">
        <v>89</v>
      </c>
      <c r="C474">
        <v>13</v>
      </c>
      <c r="D474">
        <v>0</v>
      </c>
      <c r="E474" s="40">
        <f>'Raw (R$)'!E474/'Raw (U$)'!$AC$1</f>
        <v>0</v>
      </c>
      <c r="F474" s="60">
        <f>'Raw (R$)'!F474/'Raw (U$)'!$AC$1</f>
        <v>0</v>
      </c>
      <c r="G474" s="60">
        <f>'Raw (R$)'!G474/'Raw (U$)'!$AC$1</f>
        <v>0</v>
      </c>
      <c r="H474" s="40">
        <f>'Raw (R$)'!H474/'Raw (U$)'!$AC$1</f>
        <v>7361.9631901840494</v>
      </c>
      <c r="I474" s="40">
        <f>'Raw (R$)'!I474/'Raw (U$)'!$AC$1</f>
        <v>0</v>
      </c>
      <c r="J474" s="40">
        <f>'Raw (R$)'!J474/'Raw (U$)'!$AC$1</f>
        <v>0</v>
      </c>
      <c r="K474" s="40">
        <f>'Raw (R$)'!K474/'Raw (U$)'!$AC$1</f>
        <v>0</v>
      </c>
      <c r="L474" s="40">
        <f>'Raw (R$)'!L474/'Raw (U$)'!$AC$1</f>
        <v>0</v>
      </c>
      <c r="M474" s="40">
        <f>'Raw (R$)'!M474/'Raw (U$)'!$AC$1</f>
        <v>0</v>
      </c>
      <c r="N474" s="40">
        <f>'Raw (R$)'!N474/'Raw (U$)'!$AC$1</f>
        <v>618.40490797546022</v>
      </c>
      <c r="O474" s="40">
        <f>'Raw (R$)'!O474/'Raw (U$)'!$AC$1</f>
        <v>0</v>
      </c>
      <c r="P474" s="40">
        <f>'Raw (R$)'!P474/'Raw (U$)'!$AC$1</f>
        <v>0</v>
      </c>
      <c r="Q474" s="40">
        <f>'Raw (R$)'!Q474/'Raw (U$)'!$AC$1</f>
        <v>0</v>
      </c>
      <c r="R474" s="40">
        <f>'Raw (R$)'!R474/'Raw (U$)'!$AC$1</f>
        <v>0</v>
      </c>
      <c r="S474" s="40">
        <f>'Raw (R$)'!S474/'Raw (U$)'!$AC$1</f>
        <v>0</v>
      </c>
      <c r="T474" s="40">
        <f>'Raw (R$)'!T474/'Raw (U$)'!$AC$1</f>
        <v>0</v>
      </c>
      <c r="U474" s="40">
        <f>'Raw (R$)'!U474/'Raw (U$)'!$AC$1</f>
        <v>0</v>
      </c>
      <c r="V474" s="40">
        <f>'Raw (R$)'!V474/'Raw (U$)'!$AC$1</f>
        <v>0</v>
      </c>
      <c r="W474" s="40">
        <f>'Raw (R$)'!W474/'Raw (U$)'!$AC$1</f>
        <v>368.0981595092025</v>
      </c>
      <c r="X474" s="40">
        <f>'Raw (R$)'!X474/'Raw (U$)'!$AC$1</f>
        <v>1671.1656441717791</v>
      </c>
      <c r="Y474" s="40">
        <f>'Raw (R$)'!Y474/'Raw (U$)'!$AC$1</f>
        <v>0</v>
      </c>
      <c r="Z474" s="40">
        <f>'Raw (R$)'!Z474/'Raw (U$)'!$AC$1</f>
        <v>0</v>
      </c>
      <c r="AA474" s="40">
        <f>'Raw (R$)'!AA474/'Raw (U$)'!$AC$1</f>
        <v>10019.631901840492</v>
      </c>
      <c r="AB474" t="s">
        <v>81</v>
      </c>
    </row>
    <row r="475" spans="1:28" x14ac:dyDescent="0.2">
      <c r="A475" t="s">
        <v>81</v>
      </c>
      <c r="B475" t="s">
        <v>89</v>
      </c>
      <c r="C475">
        <v>1</v>
      </c>
      <c r="D475">
        <v>0</v>
      </c>
      <c r="E475" s="40">
        <f>'Raw (R$)'!E475/'Raw (U$)'!$AC$1</f>
        <v>0</v>
      </c>
      <c r="F475" s="60">
        <f>'Raw (R$)'!F475/'Raw (U$)'!$AC$1</f>
        <v>0</v>
      </c>
      <c r="G475" s="60">
        <f>'Raw (R$)'!G475/'Raw (U$)'!$AC$1</f>
        <v>0</v>
      </c>
      <c r="H475" s="40">
        <f>'Raw (R$)'!H475/'Raw (U$)'!$AC$1</f>
        <v>0</v>
      </c>
      <c r="I475" s="40">
        <f>'Raw (R$)'!I475/'Raw (U$)'!$AC$1</f>
        <v>0</v>
      </c>
      <c r="J475" s="40">
        <f>'Raw (R$)'!J475/'Raw (U$)'!$AC$1</f>
        <v>0</v>
      </c>
      <c r="K475" s="40">
        <f>'Raw (R$)'!K475/'Raw (U$)'!$AC$1</f>
        <v>0</v>
      </c>
      <c r="L475" s="40">
        <f>'Raw (R$)'!L475/'Raw (U$)'!$AC$1</f>
        <v>0</v>
      </c>
      <c r="M475" s="40">
        <f>'Raw (R$)'!M475/'Raw (U$)'!$AC$1</f>
        <v>0</v>
      </c>
      <c r="N475" s="40">
        <f>'Raw (R$)'!N475/'Raw (U$)'!$AC$1</f>
        <v>0</v>
      </c>
      <c r="O475" s="40">
        <f>'Raw (R$)'!O475/'Raw (U$)'!$AC$1</f>
        <v>0</v>
      </c>
      <c r="P475" s="40">
        <f>'Raw (R$)'!P475/'Raw (U$)'!$AC$1</f>
        <v>0</v>
      </c>
      <c r="Q475" s="40">
        <f>'Raw (R$)'!Q475/'Raw (U$)'!$AC$1</f>
        <v>0</v>
      </c>
      <c r="R475" s="40">
        <f>'Raw (R$)'!R475/'Raw (U$)'!$AC$1</f>
        <v>0</v>
      </c>
      <c r="S475" s="40">
        <f>'Raw (R$)'!S475/'Raw (U$)'!$AC$1</f>
        <v>0</v>
      </c>
      <c r="T475" s="40">
        <f>'Raw (R$)'!T475/'Raw (U$)'!$AC$1</f>
        <v>0</v>
      </c>
      <c r="U475" s="40">
        <f>'Raw (R$)'!U475/'Raw (U$)'!$AC$1</f>
        <v>0</v>
      </c>
      <c r="V475" s="40">
        <f>'Raw (R$)'!V475/'Raw (U$)'!$AC$1</f>
        <v>0</v>
      </c>
      <c r="W475" s="40">
        <f>'Raw (R$)'!W475/'Raw (U$)'!$AC$1</f>
        <v>0</v>
      </c>
      <c r="X475" s="40">
        <f>'Raw (R$)'!X475/'Raw (U$)'!$AC$1</f>
        <v>0</v>
      </c>
      <c r="Y475" s="40">
        <f>'Raw (R$)'!Y475/'Raw (U$)'!$AC$1</f>
        <v>3509.2024539877302</v>
      </c>
      <c r="Z475" s="40">
        <f>'Raw (R$)'!Z475/'Raw (U$)'!$AC$1</f>
        <v>0</v>
      </c>
      <c r="AA475" s="40">
        <f>'Raw (R$)'!AA475/'Raw (U$)'!$AC$1</f>
        <v>3509.2024539877302</v>
      </c>
      <c r="AB475" t="s">
        <v>81</v>
      </c>
    </row>
    <row r="476" spans="1:28" x14ac:dyDescent="0.2">
      <c r="A476" t="s">
        <v>81</v>
      </c>
      <c r="B476" t="s">
        <v>89</v>
      </c>
      <c r="C476">
        <v>7</v>
      </c>
      <c r="D476">
        <v>0</v>
      </c>
      <c r="E476" s="40">
        <f>'Raw (R$)'!E476/'Raw (U$)'!$AC$1</f>
        <v>27.914110429447856</v>
      </c>
      <c r="F476" s="60">
        <f>'Raw (R$)'!F476/'Raw (U$)'!$AC$1</f>
        <v>27.914110429447856</v>
      </c>
      <c r="G476" s="60">
        <f>'Raw (R$)'!G476/'Raw (U$)'!$AC$1</f>
        <v>0</v>
      </c>
      <c r="H476" s="40">
        <f>'Raw (R$)'!H476/'Raw (U$)'!$AC$1</f>
        <v>0</v>
      </c>
      <c r="I476" s="40">
        <f>'Raw (R$)'!I476/'Raw (U$)'!$AC$1</f>
        <v>0</v>
      </c>
      <c r="J476" s="40">
        <f>'Raw (R$)'!J476/'Raw (U$)'!$AC$1</f>
        <v>0</v>
      </c>
      <c r="K476" s="40">
        <f>'Raw (R$)'!K476/'Raw (U$)'!$AC$1</f>
        <v>0</v>
      </c>
      <c r="L476" s="40">
        <f>'Raw (R$)'!L476/'Raw (U$)'!$AC$1</f>
        <v>0</v>
      </c>
      <c r="M476" s="40">
        <f>'Raw (R$)'!M476/'Raw (U$)'!$AC$1</f>
        <v>0</v>
      </c>
      <c r="N476" s="40">
        <f>'Raw (R$)'!N476/'Raw (U$)'!$AC$1</f>
        <v>0</v>
      </c>
      <c r="O476" s="40">
        <f>'Raw (R$)'!O476/'Raw (U$)'!$AC$1</f>
        <v>0</v>
      </c>
      <c r="P476" s="40">
        <f>'Raw (R$)'!P476/'Raw (U$)'!$AC$1</f>
        <v>0</v>
      </c>
      <c r="Q476" s="40">
        <f>'Raw (R$)'!Q476/'Raw (U$)'!$AC$1</f>
        <v>0</v>
      </c>
      <c r="R476" s="40">
        <f>'Raw (R$)'!R476/'Raw (U$)'!$AC$1</f>
        <v>0</v>
      </c>
      <c r="S476" s="40">
        <f>'Raw (R$)'!S476/'Raw (U$)'!$AC$1</f>
        <v>0</v>
      </c>
      <c r="T476" s="40">
        <f>'Raw (R$)'!T476/'Raw (U$)'!$AC$1</f>
        <v>0</v>
      </c>
      <c r="U476" s="40">
        <f>'Raw (R$)'!U476/'Raw (U$)'!$AC$1</f>
        <v>0</v>
      </c>
      <c r="V476" s="40">
        <f>'Raw (R$)'!V476/'Raw (U$)'!$AC$1</f>
        <v>0</v>
      </c>
      <c r="W476" s="40">
        <f>'Raw (R$)'!W476/'Raw (U$)'!$AC$1</f>
        <v>0</v>
      </c>
      <c r="X476" s="40">
        <f>'Raw (R$)'!X476/'Raw (U$)'!$AC$1</f>
        <v>1472.39263803681</v>
      </c>
      <c r="Y476" s="40">
        <f>'Raw (R$)'!Y476/'Raw (U$)'!$AC$1</f>
        <v>0</v>
      </c>
      <c r="Z476" s="40">
        <f>'Raw (R$)'!Z476/'Raw (U$)'!$AC$1</f>
        <v>0</v>
      </c>
      <c r="AA476" s="40">
        <f>'Raw (R$)'!AA476/'Raw (U$)'!$AC$1</f>
        <v>1528.2208588957055</v>
      </c>
      <c r="AB476" t="s">
        <v>81</v>
      </c>
    </row>
    <row r="477" spans="1:28" x14ac:dyDescent="0.2">
      <c r="A477" t="s">
        <v>81</v>
      </c>
      <c r="B477" t="s">
        <v>89</v>
      </c>
      <c r="C477">
        <v>4</v>
      </c>
      <c r="D477">
        <v>0</v>
      </c>
      <c r="E477" s="40">
        <f>'Raw (R$)'!E477/'Raw (U$)'!$AC$1</f>
        <v>0</v>
      </c>
      <c r="F477" s="60">
        <f>'Raw (R$)'!F477/'Raw (U$)'!$AC$1</f>
        <v>0</v>
      </c>
      <c r="G477" s="60">
        <f>'Raw (R$)'!G477/'Raw (U$)'!$AC$1</f>
        <v>0</v>
      </c>
      <c r="H477" s="40">
        <f>'Raw (R$)'!H477/'Raw (U$)'!$AC$1</f>
        <v>1472.39263803681</v>
      </c>
      <c r="I477" s="40">
        <f>'Raw (R$)'!I477/'Raw (U$)'!$AC$1</f>
        <v>7067.4846625766877</v>
      </c>
      <c r="J477" s="40">
        <f>'Raw (R$)'!J477/'Raw (U$)'!$AC$1</f>
        <v>0</v>
      </c>
      <c r="K477" s="40">
        <f>'Raw (R$)'!K477/'Raw (U$)'!$AC$1</f>
        <v>0</v>
      </c>
      <c r="L477" s="40">
        <f>'Raw (R$)'!L477/'Raw (U$)'!$AC$1</f>
        <v>0</v>
      </c>
      <c r="M477" s="40">
        <f>'Raw (R$)'!M477/'Raw (U$)'!$AC$1</f>
        <v>0</v>
      </c>
      <c r="N477" s="40">
        <f>'Raw (R$)'!N477/'Raw (U$)'!$AC$1</f>
        <v>1840.4907975460123</v>
      </c>
      <c r="O477" s="40">
        <f>'Raw (R$)'!O477/'Raw (U$)'!$AC$1</f>
        <v>0</v>
      </c>
      <c r="P477" s="40">
        <f>'Raw (R$)'!P477/'Raw (U$)'!$AC$1</f>
        <v>0</v>
      </c>
      <c r="Q477" s="40">
        <f>'Raw (R$)'!Q477/'Raw (U$)'!$AC$1</f>
        <v>0</v>
      </c>
      <c r="R477" s="40">
        <f>'Raw (R$)'!R477/'Raw (U$)'!$AC$1</f>
        <v>0</v>
      </c>
      <c r="S477" s="40">
        <f>'Raw (R$)'!S477/'Raw (U$)'!$AC$1</f>
        <v>0</v>
      </c>
      <c r="T477" s="40">
        <f>'Raw (R$)'!T477/'Raw (U$)'!$AC$1</f>
        <v>0</v>
      </c>
      <c r="U477" s="40">
        <f>'Raw (R$)'!U477/'Raw (U$)'!$AC$1</f>
        <v>0</v>
      </c>
      <c r="V477" s="40">
        <f>'Raw (R$)'!V477/'Raw (U$)'!$AC$1</f>
        <v>0</v>
      </c>
      <c r="W477" s="40">
        <f>'Raw (R$)'!W477/'Raw (U$)'!$AC$1</f>
        <v>0</v>
      </c>
      <c r="X477" s="40">
        <f>'Raw (R$)'!X477/'Raw (U$)'!$AC$1</f>
        <v>0</v>
      </c>
      <c r="Y477" s="40">
        <f>'Raw (R$)'!Y477/'Raw (U$)'!$AC$1</f>
        <v>0</v>
      </c>
      <c r="Z477" s="40">
        <f>'Raw (R$)'!Z477/'Raw (U$)'!$AC$1</f>
        <v>0</v>
      </c>
      <c r="AA477" s="40">
        <f>'Raw (R$)'!AA477/'Raw (U$)'!$AC$1</f>
        <v>10380.36809815951</v>
      </c>
      <c r="AB477" t="s">
        <v>81</v>
      </c>
    </row>
    <row r="478" spans="1:28" x14ac:dyDescent="0.2">
      <c r="A478" t="s">
        <v>81</v>
      </c>
      <c r="B478" t="s">
        <v>84</v>
      </c>
      <c r="C478">
        <v>7</v>
      </c>
      <c r="D478">
        <v>0</v>
      </c>
      <c r="E478" s="40">
        <f>'Raw (R$)'!E478/'Raw (U$)'!$AC$1</f>
        <v>0</v>
      </c>
      <c r="F478" s="60">
        <f>'Raw (R$)'!F478/'Raw (U$)'!$AC$1</f>
        <v>0</v>
      </c>
      <c r="G478" s="60">
        <f>'Raw (R$)'!G478/'Raw (U$)'!$AC$1</f>
        <v>0</v>
      </c>
      <c r="H478" s="40">
        <f>'Raw (R$)'!H478/'Raw (U$)'!$AC$1</f>
        <v>441.71779141104298</v>
      </c>
      <c r="I478" s="40">
        <f>'Raw (R$)'!I478/'Raw (U$)'!$AC$1</f>
        <v>0</v>
      </c>
      <c r="J478" s="40">
        <f>'Raw (R$)'!J478/'Raw (U$)'!$AC$1</f>
        <v>0</v>
      </c>
      <c r="K478" s="40">
        <f>'Raw (R$)'!K478/'Raw (U$)'!$AC$1</f>
        <v>0</v>
      </c>
      <c r="L478" s="40">
        <f>'Raw (R$)'!L478/'Raw (U$)'!$AC$1</f>
        <v>0</v>
      </c>
      <c r="M478" s="40">
        <f>'Raw (R$)'!M478/'Raw (U$)'!$AC$1</f>
        <v>0</v>
      </c>
      <c r="N478" s="40">
        <f>'Raw (R$)'!N478/'Raw (U$)'!$AC$1</f>
        <v>478.52760736196325</v>
      </c>
      <c r="O478" s="40">
        <f>'Raw (R$)'!O478/'Raw (U$)'!$AC$1</f>
        <v>0</v>
      </c>
      <c r="P478" s="40">
        <f>'Raw (R$)'!P478/'Raw (U$)'!$AC$1</f>
        <v>0</v>
      </c>
      <c r="Q478" s="40">
        <f>'Raw (R$)'!Q478/'Raw (U$)'!$AC$1</f>
        <v>0</v>
      </c>
      <c r="R478" s="40">
        <f>'Raw (R$)'!R478/'Raw (U$)'!$AC$1</f>
        <v>0</v>
      </c>
      <c r="S478" s="40">
        <f>'Raw (R$)'!S478/'Raw (U$)'!$AC$1</f>
        <v>0</v>
      </c>
      <c r="T478" s="40">
        <f>'Raw (R$)'!T478/'Raw (U$)'!$AC$1</f>
        <v>0</v>
      </c>
      <c r="U478" s="40">
        <f>'Raw (R$)'!U478/'Raw (U$)'!$AC$1</f>
        <v>0</v>
      </c>
      <c r="V478" s="40">
        <f>'Raw (R$)'!V478/'Raw (U$)'!$AC$1</f>
        <v>0</v>
      </c>
      <c r="W478" s="40">
        <f>'Raw (R$)'!W478/'Raw (U$)'!$AC$1</f>
        <v>0</v>
      </c>
      <c r="X478" s="40">
        <f>'Raw (R$)'!X478/'Raw (U$)'!$AC$1</f>
        <v>0</v>
      </c>
      <c r="Y478" s="40">
        <f>'Raw (R$)'!Y478/'Raw (U$)'!$AC$1</f>
        <v>3509.2024539877302</v>
      </c>
      <c r="Z478" s="40">
        <f>'Raw (R$)'!Z478/'Raw (U$)'!$AC$1</f>
        <v>0</v>
      </c>
      <c r="AA478" s="40">
        <f>'Raw (R$)'!AA478/'Raw (U$)'!$AC$1</f>
        <v>4429.4478527607362</v>
      </c>
      <c r="AB478" t="s">
        <v>81</v>
      </c>
    </row>
    <row r="479" spans="1:28" x14ac:dyDescent="0.2">
      <c r="A479" t="s">
        <v>81</v>
      </c>
      <c r="B479" t="s">
        <v>97</v>
      </c>
      <c r="C479">
        <v>10</v>
      </c>
      <c r="D479">
        <v>0</v>
      </c>
      <c r="E479" s="40">
        <f>'Raw (R$)'!E479/'Raw (U$)'!$AC$1</f>
        <v>0</v>
      </c>
      <c r="F479" s="60">
        <f>'Raw (R$)'!F479/'Raw (U$)'!$AC$1</f>
        <v>0</v>
      </c>
      <c r="G479" s="60">
        <f>'Raw (R$)'!G479/'Raw (U$)'!$AC$1</f>
        <v>0</v>
      </c>
      <c r="H479" s="40">
        <f>'Raw (R$)'!H479/'Raw (U$)'!$AC$1</f>
        <v>3533.7423312883438</v>
      </c>
      <c r="I479" s="40">
        <f>'Raw (R$)'!I479/'Raw (U$)'!$AC$1</f>
        <v>0</v>
      </c>
      <c r="J479" s="40">
        <f>'Raw (R$)'!J479/'Raw (U$)'!$AC$1</f>
        <v>0</v>
      </c>
      <c r="K479" s="40">
        <f>'Raw (R$)'!K479/'Raw (U$)'!$AC$1</f>
        <v>0</v>
      </c>
      <c r="L479" s="40">
        <f>'Raw (R$)'!L479/'Raw (U$)'!$AC$1</f>
        <v>0</v>
      </c>
      <c r="M479" s="40">
        <f>'Raw (R$)'!M479/'Raw (U$)'!$AC$1</f>
        <v>0</v>
      </c>
      <c r="N479" s="40">
        <f>'Raw (R$)'!N479/'Raw (U$)'!$AC$1</f>
        <v>220.85889570552149</v>
      </c>
      <c r="O479" s="40">
        <f>'Raw (R$)'!O479/'Raw (U$)'!$AC$1</f>
        <v>0</v>
      </c>
      <c r="P479" s="40">
        <f>'Raw (R$)'!P479/'Raw (U$)'!$AC$1</f>
        <v>0</v>
      </c>
      <c r="Q479" s="40">
        <f>'Raw (R$)'!Q479/'Raw (U$)'!$AC$1</f>
        <v>0</v>
      </c>
      <c r="R479" s="40">
        <f>'Raw (R$)'!R479/'Raw (U$)'!$AC$1</f>
        <v>0</v>
      </c>
      <c r="S479" s="40">
        <f>'Raw (R$)'!S479/'Raw (U$)'!$AC$1</f>
        <v>0</v>
      </c>
      <c r="T479" s="40">
        <f>'Raw (R$)'!T479/'Raw (U$)'!$AC$1</f>
        <v>0</v>
      </c>
      <c r="U479" s="40">
        <f>'Raw (R$)'!U479/'Raw (U$)'!$AC$1</f>
        <v>0</v>
      </c>
      <c r="V479" s="40">
        <f>'Raw (R$)'!V479/'Raw (U$)'!$AC$1</f>
        <v>0</v>
      </c>
      <c r="W479" s="40">
        <f>'Raw (R$)'!W479/'Raw (U$)'!$AC$1</f>
        <v>0</v>
      </c>
      <c r="X479" s="40">
        <f>'Raw (R$)'!X479/'Raw (U$)'!$AC$1</f>
        <v>0</v>
      </c>
      <c r="Y479" s="40">
        <f>'Raw (R$)'!Y479/'Raw (U$)'!$AC$1</f>
        <v>3509.2024539877302</v>
      </c>
      <c r="Z479" s="40">
        <f>'Raw (R$)'!Z479/'Raw (U$)'!$AC$1</f>
        <v>1472.39263803681</v>
      </c>
      <c r="AA479" s="40">
        <f>'Raw (R$)'!AA479/'Raw (U$)'!$AC$1</f>
        <v>8736.1963190184051</v>
      </c>
      <c r="AB479" t="s">
        <v>81</v>
      </c>
    </row>
    <row r="480" spans="1:28" x14ac:dyDescent="0.2">
      <c r="A480" t="s">
        <v>81</v>
      </c>
      <c r="B480" t="s">
        <v>91</v>
      </c>
      <c r="C480">
        <v>2</v>
      </c>
      <c r="D480">
        <v>0</v>
      </c>
      <c r="E480" s="40">
        <f>'Raw (R$)'!E480/'Raw (U$)'!$AC$1</f>
        <v>0</v>
      </c>
      <c r="F480" s="60">
        <f>'Raw (R$)'!F480/'Raw (U$)'!$AC$1</f>
        <v>0</v>
      </c>
      <c r="G480" s="60">
        <f>'Raw (R$)'!G480/'Raw (U$)'!$AC$1</f>
        <v>0</v>
      </c>
      <c r="H480" s="40">
        <f>'Raw (R$)'!H480/'Raw (U$)'!$AC$1</f>
        <v>0</v>
      </c>
      <c r="I480" s="40">
        <f>'Raw (R$)'!I480/'Raw (U$)'!$AC$1</f>
        <v>0</v>
      </c>
      <c r="J480" s="40">
        <f>'Raw (R$)'!J480/'Raw (U$)'!$AC$1</f>
        <v>0</v>
      </c>
      <c r="K480" s="40">
        <f>'Raw (R$)'!K480/'Raw (U$)'!$AC$1</f>
        <v>0</v>
      </c>
      <c r="L480" s="40">
        <f>'Raw (R$)'!L480/'Raw (U$)'!$AC$1</f>
        <v>0</v>
      </c>
      <c r="M480" s="40">
        <f>'Raw (R$)'!M480/'Raw (U$)'!$AC$1</f>
        <v>0</v>
      </c>
      <c r="N480" s="40">
        <f>'Raw (R$)'!N480/'Raw (U$)'!$AC$1</f>
        <v>0</v>
      </c>
      <c r="O480" s="40">
        <f>'Raw (R$)'!O480/'Raw (U$)'!$AC$1</f>
        <v>0</v>
      </c>
      <c r="P480" s="40">
        <f>'Raw (R$)'!P480/'Raw (U$)'!$AC$1</f>
        <v>0</v>
      </c>
      <c r="Q480" s="40">
        <f>'Raw (R$)'!Q480/'Raw (U$)'!$AC$1</f>
        <v>0</v>
      </c>
      <c r="R480" s="40">
        <f>'Raw (R$)'!R480/'Raw (U$)'!$AC$1</f>
        <v>0</v>
      </c>
      <c r="S480" s="40">
        <f>'Raw (R$)'!S480/'Raw (U$)'!$AC$1</f>
        <v>0</v>
      </c>
      <c r="T480" s="40">
        <f>'Raw (R$)'!T480/'Raw (U$)'!$AC$1</f>
        <v>0</v>
      </c>
      <c r="U480" s="40">
        <f>'Raw (R$)'!U480/'Raw (U$)'!$AC$1</f>
        <v>0</v>
      </c>
      <c r="V480" s="40">
        <f>'Raw (R$)'!V480/'Raw (U$)'!$AC$1</f>
        <v>0</v>
      </c>
      <c r="W480" s="40">
        <f>'Raw (R$)'!W480/'Raw (U$)'!$AC$1</f>
        <v>0</v>
      </c>
      <c r="X480" s="40">
        <f>'Raw (R$)'!X480/'Raw (U$)'!$AC$1</f>
        <v>0</v>
      </c>
      <c r="Y480" s="40">
        <f>'Raw (R$)'!Y480/'Raw (U$)'!$AC$1</f>
        <v>0</v>
      </c>
      <c r="Z480" s="40">
        <f>'Raw (R$)'!Z480/'Raw (U$)'!$AC$1</f>
        <v>7668.7116564417183</v>
      </c>
      <c r="AA480" s="40">
        <f>'Raw (R$)'!AA480/'Raw (U$)'!$AC$1</f>
        <v>7668.7116564417183</v>
      </c>
      <c r="AB480" t="s">
        <v>81</v>
      </c>
    </row>
    <row r="481" spans="1:28" x14ac:dyDescent="0.2">
      <c r="A481" t="s">
        <v>81</v>
      </c>
      <c r="B481" t="s">
        <v>91</v>
      </c>
      <c r="C481">
        <v>4</v>
      </c>
      <c r="D481">
        <v>0</v>
      </c>
      <c r="E481" s="40">
        <f>'Raw (R$)'!E481/'Raw (U$)'!$AC$1</f>
        <v>9.8159509202453989</v>
      </c>
      <c r="F481" s="60">
        <f>'Raw (R$)'!F481/'Raw (U$)'!$AC$1</f>
        <v>0</v>
      </c>
      <c r="G481" s="60">
        <f>'Raw (R$)'!G481/'Raw (U$)'!$AC$1</f>
        <v>9.8159509202453989</v>
      </c>
      <c r="H481" s="40">
        <f>'Raw (R$)'!H481/'Raw (U$)'!$AC$1</f>
        <v>2300.6134969325153</v>
      </c>
      <c r="I481" s="40">
        <f>'Raw (R$)'!I481/'Raw (U$)'!$AC$1</f>
        <v>0</v>
      </c>
      <c r="J481" s="40">
        <f>'Raw (R$)'!J481/'Raw (U$)'!$AC$1</f>
        <v>0</v>
      </c>
      <c r="K481" s="40">
        <f>'Raw (R$)'!K481/'Raw (U$)'!$AC$1</f>
        <v>0</v>
      </c>
      <c r="L481" s="40">
        <f>'Raw (R$)'!L481/'Raw (U$)'!$AC$1</f>
        <v>0</v>
      </c>
      <c r="M481" s="40">
        <f>'Raw (R$)'!M481/'Raw (U$)'!$AC$1</f>
        <v>0</v>
      </c>
      <c r="N481" s="40">
        <f>'Raw (R$)'!N481/'Raw (U$)'!$AC$1</f>
        <v>147.23926380368098</v>
      </c>
      <c r="O481" s="40">
        <f>'Raw (R$)'!O481/'Raw (U$)'!$AC$1</f>
        <v>0</v>
      </c>
      <c r="P481" s="40">
        <f>'Raw (R$)'!P481/'Raw (U$)'!$AC$1</f>
        <v>0</v>
      </c>
      <c r="Q481" s="40">
        <f>'Raw (R$)'!Q481/'Raw (U$)'!$AC$1</f>
        <v>0</v>
      </c>
      <c r="R481" s="40">
        <f>'Raw (R$)'!R481/'Raw (U$)'!$AC$1</f>
        <v>0</v>
      </c>
      <c r="S481" s="40">
        <f>'Raw (R$)'!S481/'Raw (U$)'!$AC$1</f>
        <v>0</v>
      </c>
      <c r="T481" s="40">
        <f>'Raw (R$)'!T481/'Raw (U$)'!$AC$1</f>
        <v>0</v>
      </c>
      <c r="U481" s="40">
        <f>'Raw (R$)'!U481/'Raw (U$)'!$AC$1</f>
        <v>0</v>
      </c>
      <c r="V481" s="40">
        <f>'Raw (R$)'!V481/'Raw (U$)'!$AC$1</f>
        <v>0</v>
      </c>
      <c r="W481" s="40">
        <f>'Raw (R$)'!W481/'Raw (U$)'!$AC$1</f>
        <v>0</v>
      </c>
      <c r="X481" s="40">
        <f>'Raw (R$)'!X481/'Raw (U$)'!$AC$1</f>
        <v>0</v>
      </c>
      <c r="Y481" s="40">
        <f>'Raw (R$)'!Y481/'Raw (U$)'!$AC$1</f>
        <v>0</v>
      </c>
      <c r="Z481" s="40">
        <f>'Raw (R$)'!Z481/'Raw (U$)'!$AC$1</f>
        <v>0</v>
      </c>
      <c r="AA481" s="40">
        <f>'Raw (R$)'!AA481/'Raw (U$)'!$AC$1</f>
        <v>2467.4846625766872</v>
      </c>
      <c r="AB481" t="s">
        <v>81</v>
      </c>
    </row>
    <row r="482" spans="1:28" x14ac:dyDescent="0.2">
      <c r="A482" t="s">
        <v>81</v>
      </c>
      <c r="B482" t="s">
        <v>85</v>
      </c>
      <c r="C482">
        <v>4</v>
      </c>
      <c r="D482">
        <v>0</v>
      </c>
      <c r="E482" s="40">
        <f>'Raw (R$)'!E482/'Raw (U$)'!$AC$1</f>
        <v>98.159509202453989</v>
      </c>
      <c r="F482" s="60">
        <f>'Raw (R$)'!F482/'Raw (U$)'!$AC$1</f>
        <v>98.159509202453989</v>
      </c>
      <c r="G482" s="60">
        <f>'Raw (R$)'!G482/'Raw (U$)'!$AC$1</f>
        <v>0</v>
      </c>
      <c r="H482" s="40">
        <f>'Raw (R$)'!H482/'Raw (U$)'!$AC$1</f>
        <v>2576.6871165644175</v>
      </c>
      <c r="I482" s="40">
        <f>'Raw (R$)'!I482/'Raw (U$)'!$AC$1</f>
        <v>257.66871165644176</v>
      </c>
      <c r="J482" s="40">
        <f>'Raw (R$)'!J482/'Raw (U$)'!$AC$1</f>
        <v>0</v>
      </c>
      <c r="K482" s="40">
        <f>'Raw (R$)'!K482/'Raw (U$)'!$AC$1</f>
        <v>0</v>
      </c>
      <c r="L482" s="40">
        <f>'Raw (R$)'!L482/'Raw (U$)'!$AC$1</f>
        <v>0</v>
      </c>
      <c r="M482" s="40">
        <f>'Raw (R$)'!M482/'Raw (U$)'!$AC$1</f>
        <v>0</v>
      </c>
      <c r="N482" s="40">
        <f>'Raw (R$)'!N482/'Raw (U$)'!$AC$1</f>
        <v>0</v>
      </c>
      <c r="O482" s="40">
        <f>'Raw (R$)'!O482/'Raw (U$)'!$AC$1</f>
        <v>0</v>
      </c>
      <c r="P482" s="40">
        <f>'Raw (R$)'!P482/'Raw (U$)'!$AC$1</f>
        <v>0</v>
      </c>
      <c r="Q482" s="40">
        <f>'Raw (R$)'!Q482/'Raw (U$)'!$AC$1</f>
        <v>0</v>
      </c>
      <c r="R482" s="40">
        <f>'Raw (R$)'!R482/'Raw (U$)'!$AC$1</f>
        <v>0</v>
      </c>
      <c r="S482" s="40">
        <f>'Raw (R$)'!S482/'Raw (U$)'!$AC$1</f>
        <v>0</v>
      </c>
      <c r="T482" s="40">
        <f>'Raw (R$)'!T482/'Raw (U$)'!$AC$1</f>
        <v>0</v>
      </c>
      <c r="U482" s="40">
        <f>'Raw (R$)'!U482/'Raw (U$)'!$AC$1</f>
        <v>0</v>
      </c>
      <c r="V482" s="40">
        <f>'Raw (R$)'!V482/'Raw (U$)'!$AC$1</f>
        <v>0</v>
      </c>
      <c r="W482" s="40">
        <f>'Raw (R$)'!W482/'Raw (U$)'!$AC$1</f>
        <v>0</v>
      </c>
      <c r="X482" s="40">
        <f>'Raw (R$)'!X482/'Raw (U$)'!$AC$1</f>
        <v>662.57668711656447</v>
      </c>
      <c r="Y482" s="40">
        <f>'Raw (R$)'!Y482/'Raw (U$)'!$AC$1</f>
        <v>0</v>
      </c>
      <c r="Z482" s="40">
        <f>'Raw (R$)'!Z482/'Raw (U$)'!$AC$1</f>
        <v>0</v>
      </c>
      <c r="AA482" s="40">
        <f>'Raw (R$)'!AA482/'Raw (U$)'!$AC$1</f>
        <v>3693.2515337423315</v>
      </c>
      <c r="AB482" t="s">
        <v>81</v>
      </c>
    </row>
    <row r="483" spans="1:28" x14ac:dyDescent="0.2">
      <c r="A483" t="s">
        <v>81</v>
      </c>
      <c r="B483" t="s">
        <v>73</v>
      </c>
      <c r="C483">
        <v>7</v>
      </c>
      <c r="D483">
        <v>0</v>
      </c>
      <c r="E483" s="40">
        <f>'Raw (R$)'!E483/'Raw (U$)'!$AC$1</f>
        <v>11.042944785276074</v>
      </c>
      <c r="F483" s="60">
        <f>'Raw (R$)'!F483/'Raw (U$)'!$AC$1</f>
        <v>11.042944785276074</v>
      </c>
      <c r="G483" s="60">
        <f>'Raw (R$)'!G483/'Raw (U$)'!$AC$1</f>
        <v>0</v>
      </c>
      <c r="H483" s="40">
        <f>'Raw (R$)'!H483/'Raw (U$)'!$AC$1</f>
        <v>0</v>
      </c>
      <c r="I483" s="40">
        <f>'Raw (R$)'!I483/'Raw (U$)'!$AC$1</f>
        <v>736.19631901840501</v>
      </c>
      <c r="J483" s="40">
        <f>'Raw (R$)'!J483/'Raw (U$)'!$AC$1</f>
        <v>0</v>
      </c>
      <c r="K483" s="40">
        <f>'Raw (R$)'!K483/'Raw (U$)'!$AC$1</f>
        <v>0</v>
      </c>
      <c r="L483" s="40">
        <f>'Raw (R$)'!L483/'Raw (U$)'!$AC$1</f>
        <v>0</v>
      </c>
      <c r="M483" s="40">
        <f>'Raw (R$)'!M483/'Raw (U$)'!$AC$1</f>
        <v>0</v>
      </c>
      <c r="N483" s="40">
        <f>'Raw (R$)'!N483/'Raw (U$)'!$AC$1</f>
        <v>552.14723926380373</v>
      </c>
      <c r="O483" s="40">
        <f>'Raw (R$)'!O483/'Raw (U$)'!$AC$1</f>
        <v>0</v>
      </c>
      <c r="P483" s="40">
        <f>'Raw (R$)'!P483/'Raw (U$)'!$AC$1</f>
        <v>0</v>
      </c>
      <c r="Q483" s="40">
        <f>'Raw (R$)'!Q483/'Raw (U$)'!$AC$1</f>
        <v>0</v>
      </c>
      <c r="R483" s="40">
        <f>'Raw (R$)'!R483/'Raw (U$)'!$AC$1</f>
        <v>0</v>
      </c>
      <c r="S483" s="40">
        <f>'Raw (R$)'!S483/'Raw (U$)'!$AC$1</f>
        <v>0</v>
      </c>
      <c r="T483" s="40">
        <f>'Raw (R$)'!T483/'Raw (U$)'!$AC$1</f>
        <v>0</v>
      </c>
      <c r="U483" s="40">
        <f>'Raw (R$)'!U483/'Raw (U$)'!$AC$1</f>
        <v>0</v>
      </c>
      <c r="V483" s="40">
        <f>'Raw (R$)'!V483/'Raw (U$)'!$AC$1</f>
        <v>0</v>
      </c>
      <c r="W483" s="40">
        <f>'Raw (R$)'!W483/'Raw (U$)'!$AC$1</f>
        <v>0</v>
      </c>
      <c r="X483" s="40">
        <f>'Raw (R$)'!X483/'Raw (U$)'!$AC$1</f>
        <v>1126.3803680981596</v>
      </c>
      <c r="Y483" s="40">
        <f>'Raw (R$)'!Y483/'Raw (U$)'!$AC$1</f>
        <v>0</v>
      </c>
      <c r="Z483" s="40">
        <f>'Raw (R$)'!Z483/'Raw (U$)'!$AC$1</f>
        <v>0</v>
      </c>
      <c r="AA483" s="40">
        <f>'Raw (R$)'!AA483/'Raw (U$)'!$AC$1</f>
        <v>2436.8098159509204</v>
      </c>
      <c r="AB483" t="s">
        <v>81</v>
      </c>
    </row>
    <row r="484" spans="1:28" x14ac:dyDescent="0.2">
      <c r="A484" t="s">
        <v>81</v>
      </c>
      <c r="B484" t="s">
        <v>73</v>
      </c>
      <c r="C484">
        <v>5</v>
      </c>
      <c r="D484">
        <v>0</v>
      </c>
      <c r="E484" s="40">
        <f>'Raw (R$)'!E484/'Raw (U$)'!$AC$1</f>
        <v>49.079754601226995</v>
      </c>
      <c r="F484" s="60">
        <f>'Raw (R$)'!F484/'Raw (U$)'!$AC$1</f>
        <v>49.079754601226995</v>
      </c>
      <c r="G484" s="60">
        <f>'Raw (R$)'!G484/'Raw (U$)'!$AC$1</f>
        <v>0</v>
      </c>
      <c r="H484" s="40">
        <f>'Raw (R$)'!H484/'Raw (U$)'!$AC$1</f>
        <v>1104.2944785276075</v>
      </c>
      <c r="I484" s="40">
        <f>'Raw (R$)'!I484/'Raw (U$)'!$AC$1</f>
        <v>319.01840490797548</v>
      </c>
      <c r="J484" s="40">
        <f>'Raw (R$)'!J484/'Raw (U$)'!$AC$1</f>
        <v>0</v>
      </c>
      <c r="K484" s="40">
        <f>'Raw (R$)'!K484/'Raw (U$)'!$AC$1</f>
        <v>0</v>
      </c>
      <c r="L484" s="40">
        <f>'Raw (R$)'!L484/'Raw (U$)'!$AC$1</f>
        <v>0</v>
      </c>
      <c r="M484" s="40">
        <f>'Raw (R$)'!M484/'Raw (U$)'!$AC$1</f>
        <v>0</v>
      </c>
      <c r="N484" s="40">
        <f>'Raw (R$)'!N484/'Raw (U$)'!$AC$1</f>
        <v>0</v>
      </c>
      <c r="O484" s="40">
        <f>'Raw (R$)'!O484/'Raw (U$)'!$AC$1</f>
        <v>0</v>
      </c>
      <c r="P484" s="40">
        <f>'Raw (R$)'!P484/'Raw (U$)'!$AC$1</f>
        <v>0</v>
      </c>
      <c r="Q484" s="40">
        <f>'Raw (R$)'!Q484/'Raw (U$)'!$AC$1</f>
        <v>0</v>
      </c>
      <c r="R484" s="40">
        <f>'Raw (R$)'!R484/'Raw (U$)'!$AC$1</f>
        <v>0</v>
      </c>
      <c r="S484" s="40">
        <f>'Raw (R$)'!S484/'Raw (U$)'!$AC$1</f>
        <v>0</v>
      </c>
      <c r="T484" s="40">
        <f>'Raw (R$)'!T484/'Raw (U$)'!$AC$1</f>
        <v>0</v>
      </c>
      <c r="U484" s="40">
        <f>'Raw (R$)'!U484/'Raw (U$)'!$AC$1</f>
        <v>0</v>
      </c>
      <c r="V484" s="40">
        <f>'Raw (R$)'!V484/'Raw (U$)'!$AC$1</f>
        <v>0</v>
      </c>
      <c r="W484" s="40">
        <f>'Raw (R$)'!W484/'Raw (U$)'!$AC$1</f>
        <v>0</v>
      </c>
      <c r="X484" s="40">
        <f>'Raw (R$)'!X484/'Raw (U$)'!$AC$1</f>
        <v>412.26993865030676</v>
      </c>
      <c r="Y484" s="40">
        <f>'Raw (R$)'!Y484/'Raw (U$)'!$AC$1</f>
        <v>0</v>
      </c>
      <c r="Z484" s="40">
        <f>'Raw (R$)'!Z484/'Raw (U$)'!$AC$1</f>
        <v>0</v>
      </c>
      <c r="AA484" s="40">
        <f>'Raw (R$)'!AA484/'Raw (U$)'!$AC$1</f>
        <v>1933.7423312883436</v>
      </c>
      <c r="AB484" t="s">
        <v>81</v>
      </c>
    </row>
    <row r="485" spans="1:28" x14ac:dyDescent="0.2">
      <c r="A485" t="s">
        <v>81</v>
      </c>
      <c r="B485" t="s">
        <v>87</v>
      </c>
      <c r="C485">
        <v>4</v>
      </c>
      <c r="D485">
        <v>0</v>
      </c>
      <c r="E485" s="40">
        <f>'Raw (R$)'!E485/'Raw (U$)'!$AC$1</f>
        <v>0</v>
      </c>
      <c r="F485" s="60">
        <f>'Raw (R$)'!F485/'Raw (U$)'!$AC$1</f>
        <v>0</v>
      </c>
      <c r="G485" s="60">
        <f>'Raw (R$)'!G485/'Raw (U$)'!$AC$1</f>
        <v>0</v>
      </c>
      <c r="H485" s="40">
        <f>'Raw (R$)'!H485/'Raw (U$)'!$AC$1</f>
        <v>1288.3435582822087</v>
      </c>
      <c r="I485" s="40">
        <f>'Raw (R$)'!I485/'Raw (U$)'!$AC$1</f>
        <v>736.19631901840501</v>
      </c>
      <c r="J485" s="40">
        <f>'Raw (R$)'!J485/'Raw (U$)'!$AC$1</f>
        <v>0</v>
      </c>
      <c r="K485" s="40">
        <f>'Raw (R$)'!K485/'Raw (U$)'!$AC$1</f>
        <v>0</v>
      </c>
      <c r="L485" s="40">
        <f>'Raw (R$)'!L485/'Raw (U$)'!$AC$1</f>
        <v>0</v>
      </c>
      <c r="M485" s="40">
        <f>'Raw (R$)'!M485/'Raw (U$)'!$AC$1</f>
        <v>0</v>
      </c>
      <c r="N485" s="40">
        <f>'Raw (R$)'!N485/'Raw (U$)'!$AC$1</f>
        <v>392.63803680981596</v>
      </c>
      <c r="O485" s="40">
        <f>'Raw (R$)'!O485/'Raw (U$)'!$AC$1</f>
        <v>0</v>
      </c>
      <c r="P485" s="40">
        <f>'Raw (R$)'!P485/'Raw (U$)'!$AC$1</f>
        <v>0</v>
      </c>
      <c r="Q485" s="40">
        <f>'Raw (R$)'!Q485/'Raw (U$)'!$AC$1</f>
        <v>0</v>
      </c>
      <c r="R485" s="40">
        <f>'Raw (R$)'!R485/'Raw (U$)'!$AC$1</f>
        <v>0</v>
      </c>
      <c r="S485" s="40">
        <f>'Raw (R$)'!S485/'Raw (U$)'!$AC$1</f>
        <v>0</v>
      </c>
      <c r="T485" s="40">
        <f>'Raw (R$)'!T485/'Raw (U$)'!$AC$1</f>
        <v>0</v>
      </c>
      <c r="U485" s="40">
        <f>'Raw (R$)'!U485/'Raw (U$)'!$AC$1</f>
        <v>0</v>
      </c>
      <c r="V485" s="40">
        <f>'Raw (R$)'!V485/'Raw (U$)'!$AC$1</f>
        <v>0</v>
      </c>
      <c r="W485" s="40">
        <f>'Raw (R$)'!W485/'Raw (U$)'!$AC$1</f>
        <v>0</v>
      </c>
      <c r="X485" s="40">
        <f>'Raw (R$)'!X485/'Raw (U$)'!$AC$1</f>
        <v>541.10429447852766</v>
      </c>
      <c r="Y485" s="40">
        <f>'Raw (R$)'!Y485/'Raw (U$)'!$AC$1</f>
        <v>0</v>
      </c>
      <c r="Z485" s="40">
        <f>'Raw (R$)'!Z485/'Raw (U$)'!$AC$1</f>
        <v>0</v>
      </c>
      <c r="AA485" s="40">
        <f>'Raw (R$)'!AA485/'Raw (U$)'!$AC$1</f>
        <v>2958.2822085889575</v>
      </c>
      <c r="AB485" t="s">
        <v>81</v>
      </c>
    </row>
    <row r="486" spans="1:28" x14ac:dyDescent="0.2">
      <c r="A486" t="s">
        <v>81</v>
      </c>
      <c r="B486" t="s">
        <v>84</v>
      </c>
      <c r="C486">
        <v>9</v>
      </c>
      <c r="D486">
        <v>0</v>
      </c>
      <c r="E486" s="40">
        <f>'Raw (R$)'!E486/'Raw (U$)'!$AC$1</f>
        <v>0</v>
      </c>
      <c r="F486" s="60">
        <f>'Raw (R$)'!F486/'Raw (U$)'!$AC$1</f>
        <v>0</v>
      </c>
      <c r="G486" s="60">
        <f>'Raw (R$)'!G486/'Raw (U$)'!$AC$1</f>
        <v>0</v>
      </c>
      <c r="H486" s="40">
        <f>'Raw (R$)'!H486/'Raw (U$)'!$AC$1</f>
        <v>2944.78527607362</v>
      </c>
      <c r="I486" s="40">
        <f>'Raw (R$)'!I486/'Raw (U$)'!$AC$1</f>
        <v>0</v>
      </c>
      <c r="J486" s="40">
        <f>'Raw (R$)'!J486/'Raw (U$)'!$AC$1</f>
        <v>0</v>
      </c>
      <c r="K486" s="40">
        <f>'Raw (R$)'!K486/'Raw (U$)'!$AC$1</f>
        <v>0</v>
      </c>
      <c r="L486" s="40">
        <f>'Raw (R$)'!L486/'Raw (U$)'!$AC$1</f>
        <v>0</v>
      </c>
      <c r="M486" s="40">
        <f>'Raw (R$)'!M486/'Raw (U$)'!$AC$1</f>
        <v>0</v>
      </c>
      <c r="N486" s="40">
        <f>'Raw (R$)'!N486/'Raw (U$)'!$AC$1</f>
        <v>598.15950920245405</v>
      </c>
      <c r="O486" s="40">
        <f>'Raw (R$)'!O486/'Raw (U$)'!$AC$1</f>
        <v>0</v>
      </c>
      <c r="P486" s="40">
        <f>'Raw (R$)'!P486/'Raw (U$)'!$AC$1</f>
        <v>0</v>
      </c>
      <c r="Q486" s="40">
        <f>'Raw (R$)'!Q486/'Raw (U$)'!$AC$1</f>
        <v>0</v>
      </c>
      <c r="R486" s="40">
        <f>'Raw (R$)'!R486/'Raw (U$)'!$AC$1</f>
        <v>0</v>
      </c>
      <c r="S486" s="40">
        <f>'Raw (R$)'!S486/'Raw (U$)'!$AC$1</f>
        <v>0</v>
      </c>
      <c r="T486" s="40">
        <f>'Raw (R$)'!T486/'Raw (U$)'!$AC$1</f>
        <v>0</v>
      </c>
      <c r="U486" s="40">
        <f>'Raw (R$)'!U486/'Raw (U$)'!$AC$1</f>
        <v>0</v>
      </c>
      <c r="V486" s="40">
        <f>'Raw (R$)'!V486/'Raw (U$)'!$AC$1</f>
        <v>0</v>
      </c>
      <c r="W486" s="40">
        <f>'Raw (R$)'!W486/'Raw (U$)'!$AC$1</f>
        <v>0</v>
      </c>
      <c r="X486" s="40">
        <f>'Raw (R$)'!X486/'Raw (U$)'!$AC$1</f>
        <v>1582.8220858895706</v>
      </c>
      <c r="Y486" s="40">
        <f>'Raw (R$)'!Y486/'Raw (U$)'!$AC$1</f>
        <v>0</v>
      </c>
      <c r="Z486" s="40">
        <f>'Raw (R$)'!Z486/'Raw (U$)'!$AC$1</f>
        <v>0</v>
      </c>
      <c r="AA486" s="40">
        <f>'Raw (R$)'!AA486/'Raw (U$)'!$AC$1</f>
        <v>5125.7668711656443</v>
      </c>
      <c r="AB486" t="s">
        <v>81</v>
      </c>
    </row>
    <row r="487" spans="1:28" x14ac:dyDescent="0.2">
      <c r="A487" t="s">
        <v>81</v>
      </c>
      <c r="B487" t="s">
        <v>84</v>
      </c>
      <c r="C487">
        <v>5</v>
      </c>
      <c r="D487">
        <v>0</v>
      </c>
      <c r="E487" s="40">
        <f>'Raw (R$)'!E487/'Raw (U$)'!$AC$1</f>
        <v>1092.0245398773006</v>
      </c>
      <c r="F487" s="60">
        <f>'Raw (R$)'!F487/'Raw (U$)'!$AC$1</f>
        <v>49.079754601226995</v>
      </c>
      <c r="G487" s="60">
        <f>'Raw (R$)'!G487/'Raw (U$)'!$AC$1</f>
        <v>1042.9447852760736</v>
      </c>
      <c r="H487" s="40">
        <f>'Raw (R$)'!H487/'Raw (U$)'!$AC$1</f>
        <v>797.54601226993873</v>
      </c>
      <c r="I487" s="40">
        <f>'Raw (R$)'!I487/'Raw (U$)'!$AC$1</f>
        <v>0</v>
      </c>
      <c r="J487" s="40">
        <f>'Raw (R$)'!J487/'Raw (U$)'!$AC$1</f>
        <v>0</v>
      </c>
      <c r="K487" s="40">
        <f>'Raw (R$)'!K487/'Raw (U$)'!$AC$1</f>
        <v>0</v>
      </c>
      <c r="L487" s="40">
        <f>'Raw (R$)'!L487/'Raw (U$)'!$AC$1</f>
        <v>0</v>
      </c>
      <c r="M487" s="40">
        <f>'Raw (R$)'!M487/'Raw (U$)'!$AC$1</f>
        <v>0</v>
      </c>
      <c r="N487" s="40">
        <f>'Raw (R$)'!N487/'Raw (U$)'!$AC$1</f>
        <v>858.89570552147245</v>
      </c>
      <c r="O487" s="40">
        <f>'Raw (R$)'!O487/'Raw (U$)'!$AC$1</f>
        <v>0</v>
      </c>
      <c r="P487" s="40">
        <f>'Raw (R$)'!P487/'Raw (U$)'!$AC$1</f>
        <v>0</v>
      </c>
      <c r="Q487" s="40">
        <f>'Raw (R$)'!Q487/'Raw (U$)'!$AC$1</f>
        <v>0</v>
      </c>
      <c r="R487" s="40">
        <f>'Raw (R$)'!R487/'Raw (U$)'!$AC$1</f>
        <v>0</v>
      </c>
      <c r="S487" s="40">
        <f>'Raw (R$)'!S487/'Raw (U$)'!$AC$1</f>
        <v>0</v>
      </c>
      <c r="T487" s="40">
        <f>'Raw (R$)'!T487/'Raw (U$)'!$AC$1</f>
        <v>0</v>
      </c>
      <c r="U487" s="40">
        <f>'Raw (R$)'!U487/'Raw (U$)'!$AC$1</f>
        <v>0</v>
      </c>
      <c r="V487" s="40">
        <f>'Raw (R$)'!V487/'Raw (U$)'!$AC$1</f>
        <v>0</v>
      </c>
      <c r="W487" s="40">
        <f>'Raw (R$)'!W487/'Raw (U$)'!$AC$1</f>
        <v>0</v>
      </c>
      <c r="X487" s="40">
        <f>'Raw (R$)'!X487/'Raw (U$)'!$AC$1</f>
        <v>0</v>
      </c>
      <c r="Y487" s="40">
        <f>'Raw (R$)'!Y487/'Raw (U$)'!$AC$1</f>
        <v>3509.2024539877302</v>
      </c>
      <c r="Z487" s="40">
        <f>'Raw (R$)'!Z487/'Raw (U$)'!$AC$1</f>
        <v>0</v>
      </c>
      <c r="AA487" s="40">
        <f>'Raw (R$)'!AA487/'Raw (U$)'!$AC$1</f>
        <v>7349.693251533743</v>
      </c>
      <c r="AB487" t="s">
        <v>81</v>
      </c>
    </row>
    <row r="488" spans="1:28" x14ac:dyDescent="0.2">
      <c r="A488" t="s">
        <v>81</v>
      </c>
      <c r="B488" t="s">
        <v>82</v>
      </c>
      <c r="C488">
        <v>4</v>
      </c>
      <c r="D488">
        <v>0</v>
      </c>
      <c r="E488" s="40">
        <f>'Raw (R$)'!E488/'Raw (U$)'!$AC$1</f>
        <v>469.32515337423314</v>
      </c>
      <c r="F488" s="60">
        <f>'Raw (R$)'!F488/'Raw (U$)'!$AC$1</f>
        <v>0</v>
      </c>
      <c r="G488" s="60">
        <f>'Raw (R$)'!G488/'Raw (U$)'!$AC$1</f>
        <v>469.32515337423314</v>
      </c>
      <c r="H488" s="40">
        <f>'Raw (R$)'!H488/'Raw (U$)'!$AC$1</f>
        <v>0</v>
      </c>
      <c r="I488" s="40">
        <f>'Raw (R$)'!I488/'Raw (U$)'!$AC$1</f>
        <v>0</v>
      </c>
      <c r="J488" s="40">
        <f>'Raw (R$)'!J488/'Raw (U$)'!$AC$1</f>
        <v>0</v>
      </c>
      <c r="K488" s="40">
        <f>'Raw (R$)'!K488/'Raw (U$)'!$AC$1</f>
        <v>0</v>
      </c>
      <c r="L488" s="40">
        <f>'Raw (R$)'!L488/'Raw (U$)'!$AC$1</f>
        <v>0</v>
      </c>
      <c r="M488" s="40">
        <f>'Raw (R$)'!M488/'Raw (U$)'!$AC$1</f>
        <v>0</v>
      </c>
      <c r="N488" s="40">
        <f>'Raw (R$)'!N488/'Raw (U$)'!$AC$1</f>
        <v>2331.2883435582826</v>
      </c>
      <c r="O488" s="40">
        <f>'Raw (R$)'!O488/'Raw (U$)'!$AC$1</f>
        <v>0</v>
      </c>
      <c r="P488" s="40">
        <f>'Raw (R$)'!P488/'Raw (U$)'!$AC$1</f>
        <v>0</v>
      </c>
      <c r="Q488" s="40">
        <f>'Raw (R$)'!Q488/'Raw (U$)'!$AC$1</f>
        <v>0</v>
      </c>
      <c r="R488" s="40">
        <f>'Raw (R$)'!R488/'Raw (U$)'!$AC$1</f>
        <v>0</v>
      </c>
      <c r="S488" s="40">
        <f>'Raw (R$)'!S488/'Raw (U$)'!$AC$1</f>
        <v>0</v>
      </c>
      <c r="T488" s="40">
        <f>'Raw (R$)'!T488/'Raw (U$)'!$AC$1</f>
        <v>0</v>
      </c>
      <c r="U488" s="40">
        <f>'Raw (R$)'!U488/'Raw (U$)'!$AC$1</f>
        <v>0</v>
      </c>
      <c r="V488" s="40">
        <f>'Raw (R$)'!V488/'Raw (U$)'!$AC$1</f>
        <v>0</v>
      </c>
      <c r="W488" s="40">
        <f>'Raw (R$)'!W488/'Raw (U$)'!$AC$1</f>
        <v>0</v>
      </c>
      <c r="X488" s="40">
        <f>'Raw (R$)'!X488/'Raw (U$)'!$AC$1</f>
        <v>493.25153374233133</v>
      </c>
      <c r="Y488" s="40">
        <f>'Raw (R$)'!Y488/'Raw (U$)'!$AC$1</f>
        <v>0</v>
      </c>
      <c r="Z488" s="40">
        <f>'Raw (R$)'!Z488/'Raw (U$)'!$AC$1</f>
        <v>0</v>
      </c>
      <c r="AA488" s="40">
        <f>'Raw (R$)'!AA488/'Raw (U$)'!$AC$1</f>
        <v>3763.19018404908</v>
      </c>
      <c r="AB488" t="s">
        <v>81</v>
      </c>
    </row>
    <row r="489" spans="1:28" x14ac:dyDescent="0.2">
      <c r="A489" t="s">
        <v>81</v>
      </c>
      <c r="B489" t="s">
        <v>89</v>
      </c>
      <c r="C489">
        <v>5</v>
      </c>
      <c r="D489">
        <v>0</v>
      </c>
      <c r="E489" s="40">
        <f>'Raw (R$)'!E489/'Raw (U$)'!$AC$1</f>
        <v>16.564417177914113</v>
      </c>
      <c r="F489" s="60">
        <f>'Raw (R$)'!F489/'Raw (U$)'!$AC$1</f>
        <v>16.564417177914113</v>
      </c>
      <c r="G489" s="60">
        <f>'Raw (R$)'!G489/'Raw (U$)'!$AC$1</f>
        <v>0</v>
      </c>
      <c r="H489" s="40">
        <f>'Raw (R$)'!H489/'Raw (U$)'!$AC$1</f>
        <v>3092.0245398773009</v>
      </c>
      <c r="I489" s="40">
        <f>'Raw (R$)'!I489/'Raw (U$)'!$AC$1</f>
        <v>0</v>
      </c>
      <c r="J489" s="40">
        <f>'Raw (R$)'!J489/'Raw (U$)'!$AC$1</f>
        <v>0</v>
      </c>
      <c r="K489" s="40">
        <f>'Raw (R$)'!K489/'Raw (U$)'!$AC$1</f>
        <v>0</v>
      </c>
      <c r="L489" s="40">
        <f>'Raw (R$)'!L489/'Raw (U$)'!$AC$1</f>
        <v>0</v>
      </c>
      <c r="M489" s="40">
        <f>'Raw (R$)'!M489/'Raw (U$)'!$AC$1</f>
        <v>0</v>
      </c>
      <c r="N489" s="40">
        <f>'Raw (R$)'!N489/'Raw (U$)'!$AC$1</f>
        <v>1300.6134969325153</v>
      </c>
      <c r="O489" s="40">
        <f>'Raw (R$)'!O489/'Raw (U$)'!$AC$1</f>
        <v>0</v>
      </c>
      <c r="P489" s="40">
        <f>'Raw (R$)'!P489/'Raw (U$)'!$AC$1</f>
        <v>0</v>
      </c>
      <c r="Q489" s="40">
        <f>'Raw (R$)'!Q489/'Raw (U$)'!$AC$1</f>
        <v>0</v>
      </c>
      <c r="R489" s="40">
        <f>'Raw (R$)'!R489/'Raw (U$)'!$AC$1</f>
        <v>0</v>
      </c>
      <c r="S489" s="40">
        <f>'Raw (R$)'!S489/'Raw (U$)'!$AC$1</f>
        <v>0</v>
      </c>
      <c r="T489" s="40">
        <f>'Raw (R$)'!T489/'Raw (U$)'!$AC$1</f>
        <v>0</v>
      </c>
      <c r="U489" s="40">
        <f>'Raw (R$)'!U489/'Raw (U$)'!$AC$1</f>
        <v>0</v>
      </c>
      <c r="V489" s="40">
        <f>'Raw (R$)'!V489/'Raw (U$)'!$AC$1</f>
        <v>0</v>
      </c>
      <c r="W489" s="40">
        <f>'Raw (R$)'!W489/'Raw (U$)'!$AC$1</f>
        <v>0</v>
      </c>
      <c r="X489" s="40">
        <f>'Raw (R$)'!X489/'Raw (U$)'!$AC$1</f>
        <v>640.49079754601235</v>
      </c>
      <c r="Y489" s="40">
        <f>'Raw (R$)'!Y489/'Raw (U$)'!$AC$1</f>
        <v>0</v>
      </c>
      <c r="Z489" s="40">
        <f>'Raw (R$)'!Z489/'Raw (U$)'!$AC$1</f>
        <v>0</v>
      </c>
      <c r="AA489" s="40">
        <f>'Raw (R$)'!AA489/'Raw (U$)'!$AC$1</f>
        <v>5066.2576687116571</v>
      </c>
      <c r="AB489" t="s">
        <v>81</v>
      </c>
    </row>
  </sheetData>
  <autoFilter ref="D1:D489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zoomScale="90" zoomScaleNormal="90" zoomScalePageLayoutView="90" workbookViewId="0">
      <selection activeCell="C11" sqref="C11"/>
    </sheetView>
  </sheetViews>
  <sheetFormatPr baseColWidth="10" defaultColWidth="8.83203125" defaultRowHeight="15" x14ac:dyDescent="0.2"/>
  <cols>
    <col min="2" max="2" width="29.5" customWidth="1"/>
    <col min="3" max="3" width="14.6640625" customWidth="1"/>
    <col min="4" max="4" width="7.1640625" customWidth="1"/>
    <col min="5" max="5" width="14.6640625" customWidth="1"/>
    <col min="6" max="6" width="7.1640625" customWidth="1"/>
    <col min="7" max="7" width="14.6640625" customWidth="1"/>
    <col min="8" max="8" width="7.1640625" customWidth="1"/>
    <col min="9" max="9" width="14.6640625" customWidth="1"/>
    <col min="10" max="10" width="8" customWidth="1"/>
    <col min="11" max="11" width="14.6640625" customWidth="1"/>
    <col min="12" max="12" width="8" customWidth="1"/>
    <col min="13" max="13" width="14.33203125" customWidth="1"/>
    <col min="14" max="14" width="7.5" customWidth="1"/>
    <col min="15" max="15" width="14.33203125" customWidth="1"/>
    <col min="16" max="16" width="7.5" customWidth="1"/>
    <col min="17" max="17" width="13.83203125" bestFit="1" customWidth="1"/>
    <col min="19" max="19" width="11" customWidth="1"/>
    <col min="21" max="21" width="15" customWidth="1"/>
  </cols>
  <sheetData>
    <row r="1" spans="2:4" s="1" customFormat="1" ht="15.75" customHeight="1" x14ac:dyDescent="0.2"/>
    <row r="2" spans="2:4" s="1" customFormat="1" ht="16" x14ac:dyDescent="0.2">
      <c r="B2" s="7" t="s">
        <v>141</v>
      </c>
    </row>
    <row r="3" spans="2:4" ht="16" x14ac:dyDescent="0.2">
      <c r="B3" s="2"/>
    </row>
    <row r="6" spans="2:4" ht="16" thickBot="1" x14ac:dyDescent="0.25"/>
    <row r="7" spans="2:4" ht="17" thickTop="1" x14ac:dyDescent="0.2">
      <c r="B7" s="4" t="s">
        <v>143</v>
      </c>
      <c r="C7" s="6" t="s">
        <v>132</v>
      </c>
      <c r="D7" s="6" t="s">
        <v>133</v>
      </c>
    </row>
    <row r="8" spans="2:4" ht="16" x14ac:dyDescent="0.2">
      <c r="B8" s="2" t="s">
        <v>129</v>
      </c>
      <c r="C8" s="24">
        <f>(5654103.2/3.26)-6684-11601</f>
        <v>1716102.4846625768</v>
      </c>
      <c r="D8" s="20">
        <f>100*C8/C11</f>
        <v>38.111961142301887</v>
      </c>
    </row>
    <row r="9" spans="2:4" ht="16" x14ac:dyDescent="0.2">
      <c r="B9" s="2" t="s">
        <v>130</v>
      </c>
      <c r="C9" s="24">
        <f>(7787784.5/3.26)-19316-31001</f>
        <v>2338573.9509202456</v>
      </c>
      <c r="D9" s="20">
        <f>100*C9/C11</f>
        <v>51.936082106073187</v>
      </c>
    </row>
    <row r="10" spans="2:4" ht="16" x14ac:dyDescent="0.2">
      <c r="B10" s="2" t="s">
        <v>131</v>
      </c>
      <c r="C10" s="24">
        <f>1460858/3.26</f>
        <v>448115.95092024544</v>
      </c>
      <c r="D10" s="20">
        <f>100*C10/C11</f>
        <v>9.9519567516249321</v>
      </c>
    </row>
    <row r="11" spans="2:4" ht="17" thickBot="1" x14ac:dyDescent="0.25">
      <c r="B11" s="3" t="s">
        <v>0</v>
      </c>
      <c r="C11" s="25">
        <f>SUM(C8:C10)</f>
        <v>4502792.3865030678</v>
      </c>
      <c r="D11" s="21">
        <f>SUM(D8:D10)</f>
        <v>100.00000000000001</v>
      </c>
    </row>
    <row r="12" spans="2:4" ht="17" thickTop="1" x14ac:dyDescent="0.2">
      <c r="B12" s="2"/>
      <c r="C12" s="5"/>
    </row>
    <row r="13" spans="2:4" ht="16" x14ac:dyDescent="0.2">
      <c r="B13" s="2"/>
      <c r="C13" s="26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" x14ac:dyDescent="0.2">
      <c r="A23" s="1"/>
      <c r="B23" s="7" t="s">
        <v>142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" x14ac:dyDescent="0.2">
      <c r="B24" s="2"/>
    </row>
    <row r="27" spans="1:18" ht="16" thickBot="1" x14ac:dyDescent="0.25">
      <c r="C27" s="22" t="s">
        <v>28</v>
      </c>
      <c r="D27" s="22"/>
      <c r="E27" s="22" t="s">
        <v>134</v>
      </c>
      <c r="F27" s="22"/>
      <c r="G27" s="22" t="s">
        <v>135</v>
      </c>
      <c r="H27" s="22"/>
      <c r="I27" s="22" t="s">
        <v>64</v>
      </c>
      <c r="J27" s="22"/>
      <c r="K27" s="22" t="s">
        <v>136</v>
      </c>
      <c r="L27" s="22"/>
      <c r="M27" s="22" t="s">
        <v>137</v>
      </c>
      <c r="N27" s="22"/>
      <c r="O27" s="22" t="s">
        <v>138</v>
      </c>
      <c r="P27" s="22"/>
    </row>
    <row r="28" spans="1:18" ht="17" thickTop="1" x14ac:dyDescent="0.2">
      <c r="B28" s="4" t="s">
        <v>143</v>
      </c>
      <c r="C28" s="6" t="s">
        <v>132</v>
      </c>
      <c r="D28" s="6" t="s">
        <v>133</v>
      </c>
      <c r="E28" s="6" t="s">
        <v>132</v>
      </c>
      <c r="F28" s="6" t="s">
        <v>133</v>
      </c>
      <c r="G28" s="6" t="s">
        <v>132</v>
      </c>
      <c r="H28" s="6" t="s">
        <v>133</v>
      </c>
      <c r="I28" s="6" t="s">
        <v>132</v>
      </c>
      <c r="J28" s="6" t="s">
        <v>133</v>
      </c>
      <c r="K28" s="6" t="s">
        <v>132</v>
      </c>
      <c r="L28" s="6" t="s">
        <v>133</v>
      </c>
      <c r="M28" s="6" t="s">
        <v>132</v>
      </c>
      <c r="N28" s="6" t="s">
        <v>133</v>
      </c>
      <c r="O28" s="6" t="s">
        <v>132</v>
      </c>
      <c r="P28" s="6" t="s">
        <v>133</v>
      </c>
    </row>
    <row r="29" spans="1:18" ht="16" x14ac:dyDescent="0.2">
      <c r="B29" s="2" t="s">
        <v>129</v>
      </c>
      <c r="C29" s="24">
        <v>122706.13496932517</v>
      </c>
      <c r="D29" s="20">
        <v>39.202661714336116</v>
      </c>
      <c r="E29" s="24">
        <v>123371.16564417179</v>
      </c>
      <c r="F29" s="20">
        <v>14.585513780425625</v>
      </c>
      <c r="G29" s="24">
        <v>6509.815950920246</v>
      </c>
      <c r="H29" s="20">
        <v>7.0117821199886352</v>
      </c>
      <c r="I29" s="24">
        <v>89459.815950920252</v>
      </c>
      <c r="J29" s="20">
        <v>27.773423549970712</v>
      </c>
      <c r="K29" s="24">
        <v>647626.07361963193</v>
      </c>
      <c r="L29" s="20">
        <v>53.047211961107202</v>
      </c>
      <c r="M29" s="24">
        <v>414173.61963190185</v>
      </c>
      <c r="N29" s="20">
        <v>49.965732437689283</v>
      </c>
      <c r="O29" s="24">
        <v>312255.85889570555</v>
      </c>
      <c r="P29" s="20">
        <v>35.51470336988119</v>
      </c>
    </row>
    <row r="30" spans="1:18" ht="16" x14ac:dyDescent="0.2">
      <c r="B30" s="2" t="s">
        <v>130</v>
      </c>
      <c r="C30" s="24">
        <v>133412.88343558283</v>
      </c>
      <c r="D30" s="20">
        <v>42.623297840542143</v>
      </c>
      <c r="E30" s="24">
        <v>492081.90184049081</v>
      </c>
      <c r="F30" s="20">
        <v>58.176214214375399</v>
      </c>
      <c r="G30" s="24">
        <v>39061.349693251534</v>
      </c>
      <c r="H30" s="20">
        <v>42.073335932492348</v>
      </c>
      <c r="I30" s="24">
        <v>119079.754601227</v>
      </c>
      <c r="J30" s="20">
        <v>36.969140005618698</v>
      </c>
      <c r="K30" s="24">
        <v>573222.39263803686</v>
      </c>
      <c r="L30" s="20">
        <v>46.952788038892791</v>
      </c>
      <c r="M30" s="24">
        <v>414741.71779141109</v>
      </c>
      <c r="N30" s="20">
        <v>50.034267562310724</v>
      </c>
      <c r="O30" s="24">
        <v>566973.95092024549</v>
      </c>
      <c r="P30" s="20">
        <v>64.48529663011881</v>
      </c>
    </row>
    <row r="31" spans="1:18" ht="16" x14ac:dyDescent="0.2">
      <c r="B31" s="2" t="s">
        <v>131</v>
      </c>
      <c r="C31" s="24">
        <v>56885.582822085897</v>
      </c>
      <c r="D31" s="20">
        <v>18.174040445121744</v>
      </c>
      <c r="E31" s="24">
        <v>230394.17177914112</v>
      </c>
      <c r="F31" s="20">
        <v>27.238272005198986</v>
      </c>
      <c r="G31" s="24">
        <v>47269.938650306751</v>
      </c>
      <c r="H31" s="20">
        <v>50.914881947519021</v>
      </c>
      <c r="I31" s="24">
        <v>113566.25766871167</v>
      </c>
      <c r="J31" s="20">
        <v>35.257436444410587</v>
      </c>
      <c r="K31" s="24">
        <v>0</v>
      </c>
      <c r="L31" s="20">
        <v>0</v>
      </c>
      <c r="M31" s="24">
        <v>0</v>
      </c>
      <c r="N31" s="20">
        <v>0</v>
      </c>
      <c r="O31" s="24"/>
      <c r="P31" s="20">
        <v>0</v>
      </c>
    </row>
    <row r="32" spans="1:18" ht="17" thickBot="1" x14ac:dyDescent="0.25">
      <c r="B32" s="3" t="s">
        <v>139</v>
      </c>
      <c r="C32" s="25">
        <f t="shared" ref="C32:P32" si="0">SUM(C29:C31)</f>
        <v>313004.60122699389</v>
      </c>
      <c r="D32" s="21">
        <f t="shared" si="0"/>
        <v>100.00000000000001</v>
      </c>
      <c r="E32" s="25">
        <f t="shared" si="0"/>
        <v>845847.2392638037</v>
      </c>
      <c r="F32" s="21">
        <f t="shared" si="0"/>
        <v>100</v>
      </c>
      <c r="G32" s="25">
        <f t="shared" si="0"/>
        <v>92841.104294478529</v>
      </c>
      <c r="H32" s="21">
        <f t="shared" si="0"/>
        <v>100</v>
      </c>
      <c r="I32" s="25">
        <f t="shared" si="0"/>
        <v>322105.82822085894</v>
      </c>
      <c r="J32" s="21">
        <f t="shared" si="0"/>
        <v>100</v>
      </c>
      <c r="K32" s="25">
        <f t="shared" si="0"/>
        <v>1220848.4662576688</v>
      </c>
      <c r="L32" s="21">
        <f t="shared" si="0"/>
        <v>100</v>
      </c>
      <c r="M32" s="25">
        <f t="shared" si="0"/>
        <v>828915.33742331294</v>
      </c>
      <c r="N32" s="21">
        <f t="shared" si="0"/>
        <v>100</v>
      </c>
      <c r="O32" s="25">
        <f t="shared" si="0"/>
        <v>879229.80981595104</v>
      </c>
      <c r="P32" s="21">
        <f t="shared" si="0"/>
        <v>100</v>
      </c>
    </row>
    <row r="33" spans="2:16" ht="18" thickTop="1" thickBot="1" x14ac:dyDescent="0.25">
      <c r="B33" s="3" t="s">
        <v>140</v>
      </c>
      <c r="C33" s="25">
        <f>C32+E32+G32+I32+K32+M32+O32</f>
        <v>4502792.3865030678</v>
      </c>
      <c r="D33" s="21">
        <f>100*C32/C33</f>
        <v>6.951344285053251</v>
      </c>
      <c r="E33" s="19"/>
      <c r="F33" s="21">
        <f>100*E32/C33</f>
        <v>18.78494868649053</v>
      </c>
      <c r="G33" s="19"/>
      <c r="H33" s="21">
        <f>100*G32/C33</f>
        <v>2.0618562066677968</v>
      </c>
      <c r="I33" s="19"/>
      <c r="J33" s="21">
        <f>100*I32/C33</f>
        <v>7.1534683496924645</v>
      </c>
      <c r="K33" s="19"/>
      <c r="L33" s="21">
        <f>100*K32/C33</f>
        <v>27.113141390154052</v>
      </c>
      <c r="M33" s="19"/>
      <c r="N33" s="21">
        <f>100*M32/C33</f>
        <v>18.408917539879301</v>
      </c>
      <c r="O33" s="19"/>
      <c r="P33" s="21">
        <f>100*O32/C33</f>
        <v>19.526323542062602</v>
      </c>
    </row>
    <row r="34" spans="2:16" ht="17" thickTop="1" x14ac:dyDescent="0.2">
      <c r="B34" s="2"/>
      <c r="C34" s="2"/>
    </row>
    <row r="55" spans="2:4" ht="16" thickBot="1" x14ac:dyDescent="0.25"/>
    <row r="56" spans="2:4" ht="17" thickTop="1" x14ac:dyDescent="0.2">
      <c r="B56" s="4" t="s">
        <v>28</v>
      </c>
      <c r="C56" s="6" t="s">
        <v>132</v>
      </c>
      <c r="D56" s="6" t="s">
        <v>133</v>
      </c>
    </row>
    <row r="57" spans="2:4" ht="16" x14ac:dyDescent="0.2">
      <c r="B57" s="2" t="s">
        <v>129</v>
      </c>
      <c r="C57" s="18">
        <f>400022/3.26</f>
        <v>122706.13496932517</v>
      </c>
      <c r="D57" s="20">
        <f>100*C57/C60</f>
        <v>39.202661714336116</v>
      </c>
    </row>
    <row r="58" spans="2:4" ht="16" x14ac:dyDescent="0.2">
      <c r="B58" s="2" t="s">
        <v>130</v>
      </c>
      <c r="C58" s="18">
        <f>434926/3.26</f>
        <v>133412.88343558283</v>
      </c>
      <c r="D58" s="20">
        <f>100*C58/C60</f>
        <v>42.623297840542143</v>
      </c>
    </row>
    <row r="59" spans="2:4" ht="16" x14ac:dyDescent="0.2">
      <c r="B59" s="2" t="s">
        <v>131</v>
      </c>
      <c r="C59" s="18">
        <f>185447/3.26</f>
        <v>56885.582822085897</v>
      </c>
      <c r="D59" s="20">
        <f>100*C59/C60</f>
        <v>18.174040445121744</v>
      </c>
    </row>
    <row r="60" spans="2:4" ht="17" thickBot="1" x14ac:dyDescent="0.25">
      <c r="B60" s="3" t="s">
        <v>0</v>
      </c>
      <c r="C60" s="19">
        <f>SUM(C57:C59)</f>
        <v>313004.60122699389</v>
      </c>
      <c r="D60" s="21">
        <f>SUM(D57:D59)</f>
        <v>100.00000000000001</v>
      </c>
    </row>
    <row r="61" spans="2:4" ht="17" thickTop="1" x14ac:dyDescent="0.2">
      <c r="B61" s="2"/>
      <c r="C61" s="5"/>
    </row>
    <row r="62" spans="2:4" ht="16" x14ac:dyDescent="0.2">
      <c r="B62" s="2"/>
      <c r="C62" s="5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6" x14ac:dyDescent="0.2">
      <c r="A120" s="1"/>
      <c r="B120" s="7" t="s">
        <v>153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2" spans="1:22" ht="16" thickBot="1" x14ac:dyDescent="0.25">
      <c r="C122" s="22" t="s">
        <v>28</v>
      </c>
      <c r="D122" s="22"/>
      <c r="E122" s="22" t="s">
        <v>134</v>
      </c>
      <c r="F122" s="22"/>
      <c r="G122" s="22" t="s">
        <v>135</v>
      </c>
      <c r="H122" s="22"/>
      <c r="I122" s="22" t="s">
        <v>64</v>
      </c>
      <c r="J122" s="22"/>
      <c r="K122" s="22" t="s">
        <v>136</v>
      </c>
      <c r="L122" s="22"/>
      <c r="M122" s="22" t="s">
        <v>137</v>
      </c>
      <c r="N122" s="22"/>
      <c r="O122" s="22" t="s">
        <v>138</v>
      </c>
      <c r="P122" s="22"/>
      <c r="Q122" s="22" t="s">
        <v>129</v>
      </c>
      <c r="R122" s="22"/>
      <c r="S122" s="22" t="s">
        <v>130</v>
      </c>
      <c r="T122" s="22"/>
      <c r="U122" s="22" t="s">
        <v>131</v>
      </c>
      <c r="V122" s="22"/>
    </row>
    <row r="123" spans="1:22" ht="17" thickTop="1" x14ac:dyDescent="0.2">
      <c r="B123" s="4" t="s">
        <v>143</v>
      </c>
      <c r="C123" s="6" t="s">
        <v>132</v>
      </c>
      <c r="D123" s="6" t="s">
        <v>133</v>
      </c>
      <c r="E123" s="6" t="s">
        <v>132</v>
      </c>
      <c r="F123" s="6" t="s">
        <v>133</v>
      </c>
      <c r="G123" s="6" t="s">
        <v>132</v>
      </c>
      <c r="H123" s="6" t="s">
        <v>133</v>
      </c>
      <c r="I123" s="6" t="s">
        <v>132</v>
      </c>
      <c r="J123" s="6" t="s">
        <v>133</v>
      </c>
      <c r="K123" s="6" t="s">
        <v>132</v>
      </c>
      <c r="L123" s="6" t="s">
        <v>133</v>
      </c>
      <c r="M123" s="6" t="s">
        <v>132</v>
      </c>
      <c r="N123" s="6" t="s">
        <v>133</v>
      </c>
      <c r="O123" s="6" t="s">
        <v>132</v>
      </c>
      <c r="P123" s="6" t="s">
        <v>133</v>
      </c>
      <c r="Q123" s="6" t="s">
        <v>132</v>
      </c>
      <c r="R123" s="6" t="s">
        <v>133</v>
      </c>
      <c r="S123" s="6" t="s">
        <v>132</v>
      </c>
      <c r="T123" s="6" t="s">
        <v>133</v>
      </c>
      <c r="U123" s="6" t="s">
        <v>132</v>
      </c>
      <c r="V123" s="6" t="s">
        <v>133</v>
      </c>
    </row>
    <row r="124" spans="1:22" ht="16" x14ac:dyDescent="0.2">
      <c r="B124" s="31" t="s">
        <v>5</v>
      </c>
      <c r="C124" s="27">
        <v>21563.803680981597</v>
      </c>
      <c r="D124" s="29">
        <v>6.753137464360095</v>
      </c>
      <c r="E124" s="27">
        <v>31764.417177914114</v>
      </c>
      <c r="F124" s="29">
        <v>3.7554735286843006</v>
      </c>
      <c r="G124" s="27">
        <v>12417.791411042946</v>
      </c>
      <c r="H124" s="29">
        <v>13.391244517072332</v>
      </c>
      <c r="I124" s="27">
        <v>11523.619631901842</v>
      </c>
      <c r="J124" s="29">
        <v>3.5775880540728431</v>
      </c>
      <c r="K124" s="27">
        <v>0</v>
      </c>
      <c r="L124" s="29">
        <v>0</v>
      </c>
      <c r="M124" s="27">
        <v>0</v>
      </c>
      <c r="N124" s="29">
        <v>0</v>
      </c>
      <c r="O124" s="27">
        <v>68682.82208588958</v>
      </c>
      <c r="P124" s="29">
        <v>7.8124204037227853</v>
      </c>
      <c r="Q124" s="27">
        <v>41584.049079754601</v>
      </c>
      <c r="R124" s="29">
        <v>2.4231685543920221</v>
      </c>
      <c r="S124" s="27">
        <v>104478.83435582822</v>
      </c>
      <c r="T124" s="29">
        <v>4.4676306302175766</v>
      </c>
      <c r="U124" s="27">
        <v>0</v>
      </c>
      <c r="V124" s="29">
        <v>0</v>
      </c>
    </row>
    <row r="125" spans="1:22" ht="16" x14ac:dyDescent="0.2">
      <c r="B125" s="31" t="s">
        <v>109</v>
      </c>
      <c r="C125" s="27">
        <v>0</v>
      </c>
      <c r="D125" s="29">
        <v>0</v>
      </c>
      <c r="E125" s="27">
        <v>0</v>
      </c>
      <c r="F125" s="29">
        <v>0</v>
      </c>
      <c r="G125" s="27">
        <v>0</v>
      </c>
      <c r="H125" s="29">
        <v>0</v>
      </c>
      <c r="I125" s="27">
        <v>0</v>
      </c>
      <c r="J125" s="29">
        <v>0</v>
      </c>
      <c r="K125" s="27">
        <v>0</v>
      </c>
      <c r="L125" s="29">
        <v>0</v>
      </c>
      <c r="M125" s="27">
        <v>0</v>
      </c>
      <c r="N125" s="29">
        <v>0</v>
      </c>
      <c r="O125" s="27">
        <v>135156.13496932515</v>
      </c>
      <c r="P125" s="29">
        <v>15.373517197680689</v>
      </c>
      <c r="Q125" s="27">
        <v>76581.288343558292</v>
      </c>
      <c r="R125" s="29">
        <v>4.4625132442738513</v>
      </c>
      <c r="S125" s="27">
        <v>58574.846625766877</v>
      </c>
      <c r="T125" s="29">
        <v>2.5047252925345704</v>
      </c>
      <c r="U125" s="27">
        <v>0</v>
      </c>
      <c r="V125" s="29">
        <v>0</v>
      </c>
    </row>
    <row r="126" spans="1:22" ht="16" x14ac:dyDescent="0.2">
      <c r="B126" s="31" t="s">
        <v>110</v>
      </c>
      <c r="C126" s="27">
        <v>1546.0122699386504</v>
      </c>
      <c r="D126" s="30">
        <v>0.48416473897372442</v>
      </c>
      <c r="E126" s="27">
        <v>7078.5276073619634</v>
      </c>
      <c r="F126" s="29">
        <v>0.83688685054773349</v>
      </c>
      <c r="G126" s="27">
        <v>0</v>
      </c>
      <c r="H126" s="29">
        <v>0</v>
      </c>
      <c r="I126" s="27">
        <v>39325.15337423313</v>
      </c>
      <c r="J126" s="29">
        <v>12.208768028645844</v>
      </c>
      <c r="K126" s="27">
        <v>0</v>
      </c>
      <c r="L126" s="29">
        <v>0</v>
      </c>
      <c r="M126" s="27">
        <v>0</v>
      </c>
      <c r="N126" s="29">
        <v>0</v>
      </c>
      <c r="O126" s="27">
        <v>55464.723926380371</v>
      </c>
      <c r="P126" s="29">
        <v>6.3089099680184333</v>
      </c>
      <c r="Q126" s="27">
        <v>32946.012269938656</v>
      </c>
      <c r="R126" s="29">
        <v>1.9198164366345103</v>
      </c>
      <c r="S126" s="27">
        <v>37881.901840490798</v>
      </c>
      <c r="T126" s="29">
        <v>1.6198720634370412</v>
      </c>
      <c r="U126" s="27">
        <v>12515.337423312883</v>
      </c>
      <c r="V126" s="29">
        <v>2.7928810120152203</v>
      </c>
    </row>
    <row r="127" spans="1:22" ht="16" x14ac:dyDescent="0.2">
      <c r="B127" s="31" t="s">
        <v>111</v>
      </c>
      <c r="C127" s="27">
        <v>0</v>
      </c>
      <c r="D127" s="29">
        <v>0</v>
      </c>
      <c r="E127" s="27">
        <v>0</v>
      </c>
      <c r="F127" s="29">
        <v>0</v>
      </c>
      <c r="G127" s="27">
        <v>0</v>
      </c>
      <c r="H127" s="29">
        <v>0</v>
      </c>
      <c r="I127" s="27">
        <v>30620.552147239265</v>
      </c>
      <c r="J127" s="29">
        <v>9.5063638917590811</v>
      </c>
      <c r="K127" s="27">
        <v>0</v>
      </c>
      <c r="L127" s="29">
        <v>0</v>
      </c>
      <c r="M127" s="27">
        <v>0</v>
      </c>
      <c r="N127" s="29">
        <v>0</v>
      </c>
      <c r="O127" s="27">
        <v>0</v>
      </c>
      <c r="P127" s="29">
        <v>0</v>
      </c>
      <c r="Q127" s="27">
        <v>5243.8650306748468</v>
      </c>
      <c r="R127" s="29">
        <v>0.30556833995258048</v>
      </c>
      <c r="S127" s="27">
        <v>276.07361963190186</v>
      </c>
      <c r="T127" s="29">
        <v>1.1805213628837906E-2</v>
      </c>
      <c r="U127" s="27">
        <v>25100.613496932518</v>
      </c>
      <c r="V127" s="29">
        <v>5.6013693002740554</v>
      </c>
    </row>
    <row r="128" spans="1:22" ht="16" x14ac:dyDescent="0.2">
      <c r="B128" s="31" t="s">
        <v>144</v>
      </c>
      <c r="C128" s="27">
        <v>0</v>
      </c>
      <c r="D128" s="29">
        <v>0</v>
      </c>
      <c r="E128" s="27">
        <v>391520.18404908001</v>
      </c>
      <c r="F128" s="29">
        <v>46.285471403464612</v>
      </c>
      <c r="G128" s="27">
        <v>17563.987730061399</v>
      </c>
      <c r="H128" s="29">
        <v>18.822237365283723</v>
      </c>
      <c r="I128" s="27">
        <v>0</v>
      </c>
      <c r="J128" s="29">
        <v>0</v>
      </c>
      <c r="K128" s="27">
        <v>0</v>
      </c>
      <c r="L128" s="29">
        <v>0</v>
      </c>
      <c r="M128" s="27">
        <v>0</v>
      </c>
      <c r="N128" s="29">
        <v>0</v>
      </c>
      <c r="O128" s="27">
        <v>0</v>
      </c>
      <c r="P128" s="29">
        <v>0</v>
      </c>
      <c r="Q128" s="27">
        <v>43285.276073619636</v>
      </c>
      <c r="R128" s="29">
        <v>2.5223017520157143</v>
      </c>
      <c r="S128" s="27">
        <v>253640.49079754602</v>
      </c>
      <c r="T128" s="29">
        <v>10.8459482031666</v>
      </c>
      <c r="U128" s="27">
        <v>108457.07975460123</v>
      </c>
      <c r="V128" s="29">
        <v>24.202920658056435</v>
      </c>
    </row>
    <row r="129" spans="2:22" ht="16" x14ac:dyDescent="0.2">
      <c r="B129" s="31" t="s">
        <v>113</v>
      </c>
      <c r="C129" s="27">
        <v>0</v>
      </c>
      <c r="D129" s="29">
        <v>0</v>
      </c>
      <c r="E129" s="27">
        <v>0</v>
      </c>
      <c r="F129" s="29">
        <v>0</v>
      </c>
      <c r="G129" s="27">
        <v>0</v>
      </c>
      <c r="H129" s="29">
        <v>0</v>
      </c>
      <c r="I129" s="27">
        <v>0</v>
      </c>
      <c r="J129" s="29">
        <v>0</v>
      </c>
      <c r="K129" s="27">
        <v>989293.84662576695</v>
      </c>
      <c r="L129" s="29">
        <v>80.938275056641075</v>
      </c>
      <c r="M129" s="27">
        <v>0</v>
      </c>
      <c r="N129" s="29">
        <v>0</v>
      </c>
      <c r="O129" s="27">
        <v>0</v>
      </c>
      <c r="P129" s="29">
        <v>0</v>
      </c>
      <c r="Q129" s="27">
        <v>551251.90184049087</v>
      </c>
      <c r="R129" s="29">
        <v>32.122323430476236</v>
      </c>
      <c r="S129" s="27">
        <v>444313.12883435586</v>
      </c>
      <c r="T129" s="29">
        <v>18.999321307774949</v>
      </c>
      <c r="U129" s="27">
        <v>0</v>
      </c>
      <c r="V129" s="29">
        <v>0</v>
      </c>
    </row>
    <row r="130" spans="2:22" ht="16" x14ac:dyDescent="0.2">
      <c r="B130" s="31" t="s">
        <v>114</v>
      </c>
      <c r="C130" s="27">
        <v>0</v>
      </c>
      <c r="D130" s="29">
        <v>0</v>
      </c>
      <c r="E130" s="27">
        <v>76793.5582822086</v>
      </c>
      <c r="F130" s="29">
        <v>9.0792213717313874</v>
      </c>
      <c r="G130" s="27">
        <v>15907.9754601227</v>
      </c>
      <c r="H130" s="29">
        <v>17.155030400063509</v>
      </c>
      <c r="I130" s="27">
        <v>838.03680981595096</v>
      </c>
      <c r="J130" s="30">
        <v>0.26017437015803785</v>
      </c>
      <c r="K130" s="27">
        <v>0</v>
      </c>
      <c r="L130" s="29">
        <v>0</v>
      </c>
      <c r="M130" s="27">
        <v>0</v>
      </c>
      <c r="N130" s="29">
        <v>0</v>
      </c>
      <c r="O130" s="27">
        <v>0</v>
      </c>
      <c r="P130" s="29">
        <v>0</v>
      </c>
      <c r="Q130" s="27">
        <v>10124.846625766872</v>
      </c>
      <c r="R130" s="29">
        <v>0.58999088603771999</v>
      </c>
      <c r="S130" s="27">
        <v>55660.122699386506</v>
      </c>
      <c r="T130" s="29">
        <v>2.3800884704221059</v>
      </c>
      <c r="U130" s="27">
        <v>27754.601226993866</v>
      </c>
      <c r="V130" s="29">
        <v>6.1936243619396354</v>
      </c>
    </row>
    <row r="131" spans="2:22" ht="16" x14ac:dyDescent="0.2">
      <c r="B131" s="31" t="s">
        <v>145</v>
      </c>
      <c r="C131" s="27">
        <v>0</v>
      </c>
      <c r="D131" s="29">
        <v>0</v>
      </c>
      <c r="E131" s="27">
        <v>2185.2760736196319</v>
      </c>
      <c r="F131" s="29">
        <v>0.25836288452513667</v>
      </c>
      <c r="G131" s="27">
        <v>4846.625766871166</v>
      </c>
      <c r="H131" s="29">
        <v>5.2265615179522458</v>
      </c>
      <c r="I131" s="27">
        <v>57210.122699386506</v>
      </c>
      <c r="J131" s="29">
        <v>17.761281444482005</v>
      </c>
      <c r="K131" s="27">
        <v>18592.0245398773</v>
      </c>
      <c r="L131" s="29">
        <v>1.5305115726724827</v>
      </c>
      <c r="M131" s="27">
        <v>681460.12269938656</v>
      </c>
      <c r="N131" s="29">
        <v>82.211064499989646</v>
      </c>
      <c r="O131" s="27">
        <v>326041.12269938597</v>
      </c>
      <c r="P131" s="29">
        <v>37.07677460009085</v>
      </c>
      <c r="Q131" s="27">
        <v>460959.50920245401</v>
      </c>
      <c r="R131" s="29">
        <v>26.860842372638864</v>
      </c>
      <c r="S131" s="27">
        <v>629119.14723926387</v>
      </c>
      <c r="T131" s="29">
        <v>26.901831261727768</v>
      </c>
      <c r="U131" s="27">
        <v>11392.638036809816</v>
      </c>
      <c r="V131" s="29">
        <v>2.5423431565256194</v>
      </c>
    </row>
    <row r="132" spans="2:22" ht="16" x14ac:dyDescent="0.2">
      <c r="B132" s="31" t="s">
        <v>146</v>
      </c>
      <c r="C132" s="27">
        <v>0</v>
      </c>
      <c r="D132" s="29">
        <v>0</v>
      </c>
      <c r="E132" s="27">
        <v>0</v>
      </c>
      <c r="F132" s="29">
        <v>0</v>
      </c>
      <c r="G132" s="27">
        <v>0</v>
      </c>
      <c r="H132" s="29">
        <v>0</v>
      </c>
      <c r="I132" s="27">
        <v>0</v>
      </c>
      <c r="J132" s="29">
        <v>0</v>
      </c>
      <c r="K132" s="27">
        <v>40507.975460122703</v>
      </c>
      <c r="L132" s="29">
        <v>3.334651645616852</v>
      </c>
      <c r="M132" s="27">
        <v>0</v>
      </c>
      <c r="N132" s="29">
        <v>0</v>
      </c>
      <c r="O132" s="27">
        <v>0</v>
      </c>
      <c r="P132" s="29">
        <v>0</v>
      </c>
      <c r="Q132" s="27">
        <v>3109.2024539877302</v>
      </c>
      <c r="R132" s="29">
        <v>0.18117816284055896</v>
      </c>
      <c r="S132" s="27">
        <v>37343.558282208593</v>
      </c>
      <c r="T132" s="29">
        <v>1.5968518968608072</v>
      </c>
      <c r="U132" s="27">
        <v>0</v>
      </c>
      <c r="V132" s="29">
        <v>0</v>
      </c>
    </row>
    <row r="133" spans="2:22" ht="16" x14ac:dyDescent="0.2">
      <c r="B133" s="31" t="s">
        <v>117</v>
      </c>
      <c r="C133" s="27">
        <v>0</v>
      </c>
      <c r="D133" s="29">
        <v>0</v>
      </c>
      <c r="E133" s="27">
        <v>0</v>
      </c>
      <c r="F133" s="29">
        <v>0</v>
      </c>
      <c r="G133" s="27">
        <v>0</v>
      </c>
      <c r="H133" s="29">
        <v>0</v>
      </c>
      <c r="I133" s="27">
        <v>0</v>
      </c>
      <c r="J133" s="29">
        <v>0</v>
      </c>
      <c r="K133" s="27">
        <v>31604.907975460126</v>
      </c>
      <c r="L133" s="29">
        <v>2.6017434145453104</v>
      </c>
      <c r="M133" s="27">
        <v>0</v>
      </c>
      <c r="N133" s="29">
        <v>0</v>
      </c>
      <c r="O133" s="27">
        <v>0</v>
      </c>
      <c r="P133" s="29">
        <v>0</v>
      </c>
      <c r="Q133" s="27">
        <v>5830.3680981595098</v>
      </c>
      <c r="R133" s="29">
        <v>0.3397448047662297</v>
      </c>
      <c r="S133" s="27">
        <v>25774.539877300616</v>
      </c>
      <c r="T133" s="29">
        <v>1.102147861292339</v>
      </c>
      <c r="U133" s="27">
        <v>0</v>
      </c>
      <c r="V133" s="29">
        <v>0</v>
      </c>
    </row>
    <row r="134" spans="2:22" ht="16" x14ac:dyDescent="0.2">
      <c r="B134" s="31" t="s">
        <v>147</v>
      </c>
      <c r="C134" s="27">
        <v>0</v>
      </c>
      <c r="D134" s="29">
        <v>0</v>
      </c>
      <c r="E134" s="27">
        <v>0</v>
      </c>
      <c r="F134" s="29">
        <v>0</v>
      </c>
      <c r="G134" s="27">
        <v>0</v>
      </c>
      <c r="H134" s="29">
        <v>0</v>
      </c>
      <c r="I134" s="27">
        <v>0</v>
      </c>
      <c r="J134" s="29">
        <v>0</v>
      </c>
      <c r="K134" s="27">
        <v>35726.993865030679</v>
      </c>
      <c r="L134" s="29">
        <v>2.941077097329881</v>
      </c>
      <c r="M134" s="27">
        <v>0</v>
      </c>
      <c r="N134" s="29">
        <v>0</v>
      </c>
      <c r="O134" s="27">
        <v>0</v>
      </c>
      <c r="P134" s="29">
        <v>0</v>
      </c>
      <c r="Q134" s="27">
        <v>16668.711656441719</v>
      </c>
      <c r="R134" s="29">
        <v>0.97131228973519879</v>
      </c>
      <c r="S134" s="27">
        <v>19058.282208588957</v>
      </c>
      <c r="T134" s="29">
        <v>0.81495324751077669</v>
      </c>
      <c r="U134" s="27">
        <v>0</v>
      </c>
      <c r="V134" s="29">
        <v>0</v>
      </c>
    </row>
    <row r="135" spans="2:22" ht="16" x14ac:dyDescent="0.2">
      <c r="B135" s="31" t="s">
        <v>119</v>
      </c>
      <c r="C135" s="27">
        <v>36512.085889570597</v>
      </c>
      <c r="D135" s="29">
        <v>12.471084605866846</v>
      </c>
      <c r="E135" s="27">
        <v>0</v>
      </c>
      <c r="F135" s="29">
        <v>0</v>
      </c>
      <c r="G135" s="27">
        <v>0</v>
      </c>
      <c r="H135" s="29">
        <v>0</v>
      </c>
      <c r="I135" s="27">
        <v>0</v>
      </c>
      <c r="J135" s="29">
        <v>0</v>
      </c>
      <c r="K135" s="27">
        <v>0</v>
      </c>
      <c r="L135" s="29">
        <v>0</v>
      </c>
      <c r="M135" s="27">
        <v>0</v>
      </c>
      <c r="N135" s="29">
        <v>0</v>
      </c>
      <c r="O135" s="27">
        <v>0</v>
      </c>
      <c r="P135" s="29">
        <v>0</v>
      </c>
      <c r="Q135" s="27">
        <v>18687.116564417178</v>
      </c>
      <c r="R135" s="29">
        <v>1.0889279479327991</v>
      </c>
      <c r="S135" s="27">
        <v>12699.386503067486</v>
      </c>
      <c r="T135" s="29">
        <v>0.54303982692654373</v>
      </c>
      <c r="U135" s="27">
        <v>8435.5828220858893</v>
      </c>
      <c r="V135" s="29">
        <v>1.8824565644710429</v>
      </c>
    </row>
    <row r="136" spans="2:22" ht="16" x14ac:dyDescent="0.2">
      <c r="B136" s="31" t="s">
        <v>120</v>
      </c>
      <c r="C136" s="27">
        <v>0</v>
      </c>
      <c r="D136" s="29">
        <v>0</v>
      </c>
      <c r="E136" s="27">
        <v>59492.944785276079</v>
      </c>
      <c r="F136" s="29">
        <v>7.0337880916615214</v>
      </c>
      <c r="G136" s="27">
        <v>0</v>
      </c>
      <c r="H136" s="29">
        <v>0</v>
      </c>
      <c r="I136" s="27">
        <v>0</v>
      </c>
      <c r="J136" s="29">
        <v>0</v>
      </c>
      <c r="K136" s="27">
        <v>0</v>
      </c>
      <c r="L136" s="29">
        <v>0</v>
      </c>
      <c r="M136" s="27">
        <v>0</v>
      </c>
      <c r="N136" s="29">
        <v>0</v>
      </c>
      <c r="O136" s="27">
        <v>0</v>
      </c>
      <c r="P136" s="29">
        <v>0</v>
      </c>
      <c r="Q136" s="27">
        <v>12533.742331288344</v>
      </c>
      <c r="R136" s="29">
        <v>0.73036106291093517</v>
      </c>
      <c r="S136" s="27">
        <v>41560.429447852766</v>
      </c>
      <c r="T136" s="29">
        <v>1.7771699765892903</v>
      </c>
      <c r="U136" s="27">
        <v>5398.7730061349694</v>
      </c>
      <c r="V136" s="29">
        <v>1.2047722012614677</v>
      </c>
    </row>
    <row r="137" spans="2:22" ht="16" x14ac:dyDescent="0.2">
      <c r="B137" s="31" t="s">
        <v>121</v>
      </c>
      <c r="C137" s="27">
        <v>1288.3435582822087</v>
      </c>
      <c r="D137" s="30">
        <v>0.40347061581143701</v>
      </c>
      <c r="E137" s="27">
        <v>0</v>
      </c>
      <c r="F137" s="29">
        <v>0</v>
      </c>
      <c r="G137" s="27">
        <v>0</v>
      </c>
      <c r="H137" s="29">
        <v>0</v>
      </c>
      <c r="I137" s="27">
        <v>0</v>
      </c>
      <c r="J137" s="29">
        <v>0</v>
      </c>
      <c r="K137" s="27">
        <v>0</v>
      </c>
      <c r="L137" s="29">
        <v>0</v>
      </c>
      <c r="M137" s="27">
        <v>0</v>
      </c>
      <c r="N137" s="29">
        <v>0</v>
      </c>
      <c r="O137" s="27">
        <v>0</v>
      </c>
      <c r="P137" s="29">
        <v>0</v>
      </c>
      <c r="Q137" s="27">
        <v>552.14723926380373</v>
      </c>
      <c r="R137" s="29">
        <v>3.2174496163477326E-2</v>
      </c>
      <c r="S137" s="27">
        <v>736.19631901840501</v>
      </c>
      <c r="T137" s="29">
        <v>3.1480569676901084E-2</v>
      </c>
      <c r="U137" s="27">
        <v>0</v>
      </c>
      <c r="V137" s="29">
        <v>0</v>
      </c>
    </row>
    <row r="138" spans="2:22" ht="16" x14ac:dyDescent="0.2">
      <c r="B138" s="31" t="s">
        <v>122</v>
      </c>
      <c r="C138" s="27">
        <v>0</v>
      </c>
      <c r="D138" s="29">
        <v>0</v>
      </c>
      <c r="E138" s="27">
        <v>0</v>
      </c>
      <c r="F138" s="29">
        <v>0</v>
      </c>
      <c r="G138" s="27">
        <v>0</v>
      </c>
      <c r="H138" s="29">
        <v>0</v>
      </c>
      <c r="I138" s="27">
        <v>18953.374233128834</v>
      </c>
      <c r="J138" s="29">
        <v>5.884207168127686</v>
      </c>
      <c r="K138" s="27">
        <v>0</v>
      </c>
      <c r="L138" s="29">
        <v>0</v>
      </c>
      <c r="M138" s="27">
        <v>0</v>
      </c>
      <c r="N138" s="29">
        <v>0</v>
      </c>
      <c r="O138" s="27">
        <v>0</v>
      </c>
      <c r="P138" s="29">
        <v>0</v>
      </c>
      <c r="Q138" s="27">
        <v>7600.0000000000009</v>
      </c>
      <c r="R138" s="29">
        <v>0.44286406497017461</v>
      </c>
      <c r="S138" s="27">
        <v>6532.5153374233132</v>
      </c>
      <c r="T138" s="29">
        <v>0.2793375882663689</v>
      </c>
      <c r="U138" s="27">
        <v>4820.8588957055217</v>
      </c>
      <c r="V138" s="29">
        <v>1.075806813353706</v>
      </c>
    </row>
    <row r="139" spans="2:22" ht="16" x14ac:dyDescent="0.2">
      <c r="B139" s="31" t="s">
        <v>148</v>
      </c>
      <c r="C139" s="27">
        <v>41595.092024539881</v>
      </c>
      <c r="D139" s="29">
        <v>13.026337024769251</v>
      </c>
      <c r="E139" s="27">
        <v>0</v>
      </c>
      <c r="F139" s="29">
        <v>0</v>
      </c>
      <c r="G139" s="27">
        <v>0</v>
      </c>
      <c r="H139" s="29">
        <v>0</v>
      </c>
      <c r="I139" s="27">
        <v>32868.711656441723</v>
      </c>
      <c r="J139" s="29">
        <v>10.204320684909982</v>
      </c>
      <c r="K139" s="27">
        <v>0</v>
      </c>
      <c r="L139" s="29">
        <v>0</v>
      </c>
      <c r="M139" s="27">
        <v>0</v>
      </c>
      <c r="N139" s="29">
        <v>0</v>
      </c>
      <c r="O139" s="27">
        <v>5398.7730061349694</v>
      </c>
      <c r="P139" s="29">
        <v>0.61409073050977192</v>
      </c>
      <c r="Q139" s="27">
        <v>29793.86503067485</v>
      </c>
      <c r="R139" s="29">
        <v>1.7361358129812365</v>
      </c>
      <c r="S139" s="27">
        <v>34473.619631901842</v>
      </c>
      <c r="T139" s="29">
        <v>1.474130142737021</v>
      </c>
      <c r="U139" s="27">
        <v>15595.092024539877</v>
      </c>
      <c r="V139" s="29">
        <v>3.4801487904621027</v>
      </c>
    </row>
    <row r="140" spans="2:22" ht="16" x14ac:dyDescent="0.2">
      <c r="B140" s="31" t="s">
        <v>149</v>
      </c>
      <c r="C140" s="27">
        <v>0</v>
      </c>
      <c r="D140" s="29">
        <v>0</v>
      </c>
      <c r="E140" s="27">
        <v>0</v>
      </c>
      <c r="F140" s="29">
        <v>0</v>
      </c>
      <c r="G140" s="27">
        <v>0</v>
      </c>
      <c r="H140" s="29">
        <v>0</v>
      </c>
      <c r="I140" s="27">
        <v>12791.411042944786</v>
      </c>
      <c r="J140" s="29">
        <v>3.9711827363067997</v>
      </c>
      <c r="K140" s="27">
        <v>0</v>
      </c>
      <c r="L140" s="29">
        <v>0</v>
      </c>
      <c r="M140" s="27">
        <v>0</v>
      </c>
      <c r="N140" s="29">
        <v>0</v>
      </c>
      <c r="O140" s="27">
        <v>4785.2760736196324</v>
      </c>
      <c r="P140" s="29">
        <v>0.54430769295184345</v>
      </c>
      <c r="Q140" s="27">
        <v>4785.2760736196324</v>
      </c>
      <c r="R140" s="29">
        <v>0.27884563341680352</v>
      </c>
      <c r="S140" s="27">
        <v>9202.4539877300613</v>
      </c>
      <c r="T140" s="29">
        <v>0.3935071209612635</v>
      </c>
      <c r="U140" s="27">
        <v>3588.9570552147243</v>
      </c>
      <c r="V140" s="29">
        <v>0.80089970197495297</v>
      </c>
    </row>
    <row r="141" spans="2:22" ht="16" x14ac:dyDescent="0.2">
      <c r="B141" s="31" t="s">
        <v>150</v>
      </c>
      <c r="C141" s="27">
        <v>46280.981595092031</v>
      </c>
      <c r="D141" s="29">
        <v>14.493817293134851</v>
      </c>
      <c r="E141" s="27">
        <v>40275.15337423313</v>
      </c>
      <c r="F141" s="29">
        <v>4.7616888895981004</v>
      </c>
      <c r="G141" s="27">
        <v>8170.5521472392647</v>
      </c>
      <c r="H141" s="29">
        <v>8.8110564931756983</v>
      </c>
      <c r="I141" s="27">
        <v>42276.073619631905</v>
      </c>
      <c r="J141" s="29">
        <v>13.124901791793839</v>
      </c>
      <c r="K141" s="27">
        <v>8326.9938650306758</v>
      </c>
      <c r="L141" s="29">
        <v>0.68548535145631451</v>
      </c>
      <c r="M141" s="27">
        <v>16663.803680981597</v>
      </c>
      <c r="N141" s="29">
        <v>2.0103143142194844</v>
      </c>
      <c r="O141" s="27">
        <v>92661.349693251541</v>
      </c>
      <c r="P141" s="29">
        <v>10.539890426674427</v>
      </c>
      <c r="Q141" s="27">
        <v>94506.134969325154</v>
      </c>
      <c r="R141" s="29">
        <v>5.5070225127809609</v>
      </c>
      <c r="S141" s="27">
        <v>130689.8773006135</v>
      </c>
      <c r="T141" s="29">
        <v>5.5884438459475119</v>
      </c>
      <c r="U141" s="27">
        <v>29458.895705521474</v>
      </c>
      <c r="V141" s="29">
        <v>6.5739490409287678</v>
      </c>
    </row>
    <row r="142" spans="2:22" ht="16" x14ac:dyDescent="0.2">
      <c r="B142" s="31" t="s">
        <v>151</v>
      </c>
      <c r="C142" s="27">
        <v>75916.564417177913</v>
      </c>
      <c r="D142" s="29">
        <v>23.774794229985933</v>
      </c>
      <c r="E142" s="27">
        <v>87917.791411042956</v>
      </c>
      <c r="F142" s="29">
        <v>10.394427717506806</v>
      </c>
      <c r="G142" s="27">
        <v>17742.331288343561</v>
      </c>
      <c r="H142" s="29">
        <v>19.133184696098603</v>
      </c>
      <c r="I142" s="27">
        <v>53300.613496932521</v>
      </c>
      <c r="J142" s="29">
        <v>16.547547056610782</v>
      </c>
      <c r="K142" s="27">
        <v>52746.012269938656</v>
      </c>
      <c r="L142" s="29">
        <v>4.3420974417452358</v>
      </c>
      <c r="M142" s="27">
        <v>71263.803680981597</v>
      </c>
      <c r="N142" s="29">
        <v>8.597235503266889</v>
      </c>
      <c r="O142" s="27">
        <v>82380.36809815951</v>
      </c>
      <c r="P142" s="29">
        <v>9.3704662832786561</v>
      </c>
      <c r="Q142" s="27">
        <v>150775.46012269938</v>
      </c>
      <c r="R142" s="29">
        <v>8.785925416800934</v>
      </c>
      <c r="S142" s="27">
        <v>192069.93865030675</v>
      </c>
      <c r="T142" s="29">
        <v>8.2131232258551066</v>
      </c>
      <c r="U142" s="27">
        <v>98422.085889570561</v>
      </c>
      <c r="V142" s="29">
        <v>21.963544852724404</v>
      </c>
    </row>
    <row r="143" spans="2:22" ht="16" x14ac:dyDescent="0.2">
      <c r="B143" s="31" t="s">
        <v>152</v>
      </c>
      <c r="C143" s="28">
        <v>88302.453987730099</v>
      </c>
      <c r="D143" s="29">
        <v>28.593194027097852</v>
      </c>
      <c r="E143" s="28">
        <v>148818.71165644174</v>
      </c>
      <c r="F143" s="29">
        <v>17.594679262280398</v>
      </c>
      <c r="G143" s="28">
        <v>16191.411042944786</v>
      </c>
      <c r="H143" s="29">
        <v>17.460685010353881</v>
      </c>
      <c r="I143" s="28">
        <v>22398.159509202455</v>
      </c>
      <c r="J143" s="29">
        <v>6.9536647731330916</v>
      </c>
      <c r="K143" s="28">
        <v>44049.079754601233</v>
      </c>
      <c r="L143" s="29">
        <v>3.6261584199928816</v>
      </c>
      <c r="M143" s="28">
        <v>59527.607361963193</v>
      </c>
      <c r="N143" s="29">
        <v>7.1813856825239872</v>
      </c>
      <c r="O143" s="28">
        <v>108659.50920245399</v>
      </c>
      <c r="P143" s="29">
        <v>12.359622697072531</v>
      </c>
      <c r="Q143" s="28">
        <v>149283.4355828221</v>
      </c>
      <c r="R143" s="29">
        <v>8.6989827782791824</v>
      </c>
      <c r="S143" s="28">
        <v>244488.34355828221</v>
      </c>
      <c r="T143" s="29">
        <v>10.454592254466592</v>
      </c>
      <c r="U143" s="28">
        <v>97175.153374233138</v>
      </c>
      <c r="V143" s="29">
        <v>21.685283546012592</v>
      </c>
    </row>
    <row r="144" spans="2:22" ht="17" thickBot="1" x14ac:dyDescent="0.25">
      <c r="B144" s="3" t="s">
        <v>139</v>
      </c>
      <c r="C144" s="25">
        <f t="shared" ref="C144:V144" si="1">SUM(C124:C143)</f>
        <v>313005.33742331294</v>
      </c>
      <c r="D144" s="21">
        <f t="shared" si="1"/>
        <v>99.999999999999986</v>
      </c>
      <c r="E144" s="25">
        <f t="shared" si="1"/>
        <v>845846.56441717828</v>
      </c>
      <c r="F144" s="21">
        <f t="shared" si="1"/>
        <v>99.999999999999986</v>
      </c>
      <c r="G144" s="25">
        <f t="shared" si="1"/>
        <v>92840.674846625829</v>
      </c>
      <c r="H144" s="21">
        <f t="shared" si="1"/>
        <v>100</v>
      </c>
      <c r="I144" s="25">
        <f t="shared" si="1"/>
        <v>322105.82822085894</v>
      </c>
      <c r="J144" s="21">
        <f t="shared" si="1"/>
        <v>100</v>
      </c>
      <c r="K144" s="25">
        <f t="shared" si="1"/>
        <v>1220847.8343558281</v>
      </c>
      <c r="L144" s="21">
        <f t="shared" si="1"/>
        <v>100.00000000000003</v>
      </c>
      <c r="M144" s="25">
        <f t="shared" si="1"/>
        <v>828915.33742331294</v>
      </c>
      <c r="N144" s="21">
        <f t="shared" si="1"/>
        <v>100</v>
      </c>
      <c r="O144" s="25">
        <f t="shared" si="1"/>
        <v>879230.07975460077</v>
      </c>
      <c r="P144" s="21">
        <f t="shared" si="1"/>
        <v>100</v>
      </c>
      <c r="Q144" s="25">
        <f t="shared" si="1"/>
        <v>1716102.2085889573</v>
      </c>
      <c r="R144" s="21">
        <f t="shared" si="1"/>
        <v>99.999999999999986</v>
      </c>
      <c r="S144" s="25">
        <f t="shared" si="1"/>
        <v>2338573.6871165652</v>
      </c>
      <c r="T144" s="21">
        <f t="shared" si="1"/>
        <v>99.999999999999986</v>
      </c>
      <c r="U144" s="25">
        <f t="shared" si="1"/>
        <v>448115.66871165647</v>
      </c>
      <c r="V144" s="21">
        <f t="shared" si="1"/>
        <v>100</v>
      </c>
    </row>
    <row r="145" spans="2:24" ht="18" thickTop="1" thickBot="1" x14ac:dyDescent="0.25">
      <c r="B145" s="3" t="s">
        <v>140</v>
      </c>
      <c r="C145" s="25">
        <f>C144+E144+G144+I144+K144+M144+O144</f>
        <v>4502791.6564417183</v>
      </c>
      <c r="D145" s="21">
        <f>100*C144/C145</f>
        <v>6.9513617618866688</v>
      </c>
      <c r="E145" s="19"/>
      <c r="F145" s="21">
        <f>100*E144/C145</f>
        <v>18.784936744899259</v>
      </c>
      <c r="G145" s="19"/>
      <c r="H145" s="21">
        <f>100*G144/C145</f>
        <v>2.0618470035984777</v>
      </c>
      <c r="I145" s="19"/>
      <c r="J145" s="21">
        <f>100*I144/C145</f>
        <v>7.153469509522</v>
      </c>
      <c r="K145" s="19"/>
      <c r="L145" s="21">
        <f>100*K144/C145</f>
        <v>27.11313175259345</v>
      </c>
      <c r="M145" s="19"/>
      <c r="N145" s="21">
        <f>100*M144/C145</f>
        <v>18.40892052461415</v>
      </c>
      <c r="O145" s="19"/>
      <c r="P145" s="21">
        <f>100*O144/C145</f>
        <v>19.526332702885984</v>
      </c>
      <c r="Q145" s="25">
        <f>Q144+S144+U144</f>
        <v>4502791.5644171787</v>
      </c>
      <c r="R145" s="21">
        <f>100*Q144/Q145</f>
        <v>38.111961969331837</v>
      </c>
      <c r="S145" s="19"/>
      <c r="T145" s="21">
        <f>100*S144/Q145</f>
        <v>51.93608572950366</v>
      </c>
      <c r="U145" s="19"/>
      <c r="V145" s="21">
        <f>100*U144/Q145</f>
        <v>9.9519523011645017</v>
      </c>
    </row>
    <row r="146" spans="2:24" ht="16" thickTop="1" x14ac:dyDescent="0.2"/>
    <row r="147" spans="2:24" x14ac:dyDescent="0.2">
      <c r="C147" s="23"/>
    </row>
    <row r="148" spans="2:24" x14ac:dyDescent="0.2">
      <c r="Q148" s="23"/>
      <c r="S148" s="61" t="s">
        <v>518</v>
      </c>
      <c r="T148" s="61"/>
    </row>
    <row r="149" spans="2:24" x14ac:dyDescent="0.2">
      <c r="C149" s="23"/>
      <c r="S149" s="32" t="s">
        <v>154</v>
      </c>
      <c r="T149" s="32"/>
      <c r="U149" s="32"/>
      <c r="V149" s="32"/>
      <c r="W149" s="32"/>
      <c r="X149" s="32"/>
    </row>
    <row r="150" spans="2:24" x14ac:dyDescent="0.2">
      <c r="S150" s="32" t="s">
        <v>155</v>
      </c>
      <c r="T150" s="32"/>
      <c r="U150" s="32"/>
      <c r="V150" s="32"/>
      <c r="W150" s="32"/>
      <c r="X150" s="32"/>
    </row>
    <row r="151" spans="2:24" x14ac:dyDescent="0.2">
      <c r="S151" s="32" t="s">
        <v>156</v>
      </c>
      <c r="T151" s="32"/>
      <c r="U151" s="32"/>
      <c r="V151" s="32"/>
      <c r="W151" s="32"/>
      <c r="X151" s="32"/>
    </row>
    <row r="152" spans="2:24" x14ac:dyDescent="0.2">
      <c r="S152" s="32" t="s">
        <v>157</v>
      </c>
      <c r="T152" s="32"/>
      <c r="U152" s="32"/>
      <c r="V152" s="32"/>
      <c r="W152" s="32"/>
      <c r="X152" s="32"/>
    </row>
    <row r="153" spans="2:24" x14ac:dyDescent="0.2">
      <c r="S153" s="32" t="s">
        <v>158</v>
      </c>
      <c r="T153" s="32"/>
      <c r="U153" s="32"/>
      <c r="V153" s="32"/>
      <c r="W153" s="32"/>
      <c r="X153" s="32"/>
    </row>
    <row r="154" spans="2:24" x14ac:dyDescent="0.2">
      <c r="S154" s="32" t="s">
        <v>159</v>
      </c>
      <c r="T154" s="32"/>
      <c r="U154" s="32"/>
      <c r="V154" s="32"/>
      <c r="W154" s="32"/>
      <c r="X154" s="32"/>
    </row>
    <row r="155" spans="2:24" x14ac:dyDescent="0.2">
      <c r="S155" s="32" t="s">
        <v>160</v>
      </c>
      <c r="T155" s="32"/>
      <c r="U155" s="32"/>
      <c r="V155" s="32"/>
      <c r="W155" s="32"/>
      <c r="X155" s="32"/>
    </row>
    <row r="156" spans="2:24" x14ac:dyDescent="0.2">
      <c r="S156" s="32" t="s">
        <v>161</v>
      </c>
      <c r="T156" s="32"/>
      <c r="U156" s="32"/>
      <c r="V156" s="32"/>
      <c r="W156" s="32"/>
      <c r="X156" s="32"/>
    </row>
    <row r="157" spans="2:24" x14ac:dyDescent="0.2">
      <c r="S157" s="32" t="s">
        <v>162</v>
      </c>
      <c r="T157" s="32"/>
      <c r="U157" s="32"/>
      <c r="V157" s="32"/>
      <c r="W157" s="32"/>
      <c r="X157" s="32"/>
    </row>
    <row r="158" spans="2:24" x14ac:dyDescent="0.2">
      <c r="S158" s="32" t="s">
        <v>163</v>
      </c>
      <c r="T158" s="32"/>
      <c r="U158" s="32"/>
      <c r="V158" s="32"/>
      <c r="W158" s="32"/>
      <c r="X158" s="32"/>
    </row>
    <row r="159" spans="2:24" x14ac:dyDescent="0.2">
      <c r="S159" s="32" t="s">
        <v>164</v>
      </c>
      <c r="T159" s="32"/>
      <c r="U159" s="32"/>
      <c r="V159" s="32"/>
      <c r="W159" s="32"/>
      <c r="X159" s="32"/>
    </row>
    <row r="160" spans="2:24" x14ac:dyDescent="0.2">
      <c r="S160" s="32" t="s">
        <v>165</v>
      </c>
      <c r="T160" s="32"/>
      <c r="U160" s="32"/>
      <c r="V160" s="32"/>
      <c r="W160" s="32"/>
      <c r="X160" s="32"/>
    </row>
    <row r="161" spans="19:24" x14ac:dyDescent="0.2">
      <c r="S161" s="32" t="s">
        <v>166</v>
      </c>
      <c r="T161" s="32"/>
      <c r="U161" s="32"/>
      <c r="V161" s="32"/>
      <c r="W161" s="32"/>
      <c r="X161" s="3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6"/>
  <sheetViews>
    <sheetView workbookViewId="0">
      <selection activeCell="J35" sqref="J35:J36"/>
    </sheetView>
  </sheetViews>
  <sheetFormatPr baseColWidth="10" defaultRowHeight="15" x14ac:dyDescent="0.2"/>
  <cols>
    <col min="1" max="1" width="16.1640625" style="49" bestFit="1" customWidth="1"/>
    <col min="2" max="2" width="18" style="49" bestFit="1" customWidth="1"/>
    <col min="3" max="3" width="10.83203125" style="49"/>
    <col min="4" max="4" width="11.83203125" style="49" bestFit="1" customWidth="1"/>
    <col min="5" max="16384" width="10.83203125" style="49"/>
  </cols>
  <sheetData>
    <row r="1" spans="1:14" x14ac:dyDescent="0.2">
      <c r="A1" s="49" t="s">
        <v>178</v>
      </c>
      <c r="B1" s="49" t="s">
        <v>243</v>
      </c>
      <c r="N1" s="49">
        <v>3.26</v>
      </c>
    </row>
    <row r="2" spans="1:14" x14ac:dyDescent="0.2">
      <c r="A2" s="50">
        <f>'Raw (R$)'!E2/($N$1*'Raw (R$)'!C2)</f>
        <v>36.809815950920246</v>
      </c>
      <c r="B2" s="50">
        <f>'Raw (R$)'!AA2/('Linear Regression'!$N$1*'Raw (R$)'!C2)</f>
        <v>1284.6625766871166</v>
      </c>
    </row>
    <row r="3" spans="1:14" x14ac:dyDescent="0.2">
      <c r="A3" s="50">
        <f>'Raw (R$)'!E3/($N$1*'Raw (R$)'!C3)</f>
        <v>74.130879345603276</v>
      </c>
      <c r="B3" s="50">
        <f>'Raw (R$)'!AA3/('Linear Regression'!$N$1*'Raw (R$)'!C3)</f>
        <v>706.03271983640082</v>
      </c>
    </row>
    <row r="4" spans="1:14" x14ac:dyDescent="0.2">
      <c r="A4" s="50">
        <f>'Raw (R$)'!E4/($N$1*'Raw (R$)'!C4)</f>
        <v>24.539877300613501</v>
      </c>
      <c r="B4" s="50">
        <f>'Raw (R$)'!AA4/('Linear Regression'!$N$1*'Raw (R$)'!C4)</f>
        <v>608.09815950920256</v>
      </c>
    </row>
    <row r="5" spans="1:14" x14ac:dyDescent="0.2">
      <c r="A5" s="50">
        <f>'Raw (R$)'!E5/($N$1*'Raw (R$)'!C5)</f>
        <v>34.355828220858896</v>
      </c>
      <c r="B5" s="50">
        <f>'Raw (R$)'!AA5/('Linear Regression'!$N$1*'Raw (R$)'!C5)</f>
        <v>484.6625766871166</v>
      </c>
    </row>
    <row r="6" spans="1:14" x14ac:dyDescent="0.2">
      <c r="A6" s="50">
        <f>'Raw (R$)'!E6/($N$1*'Raw (R$)'!C6)</f>
        <v>18.404907975460123</v>
      </c>
      <c r="B6" s="50">
        <f>'Raw (R$)'!AA6/('Linear Regression'!$N$1*'Raw (R$)'!C6)</f>
        <v>1210.2249488752557</v>
      </c>
    </row>
    <row r="7" spans="1:14" x14ac:dyDescent="0.2">
      <c r="A7" s="50">
        <f>'Raw (R$)'!E7/($N$1*'Raw (R$)'!C7)</f>
        <v>59.304703476482622</v>
      </c>
      <c r="B7" s="50">
        <f>'Raw (R$)'!AA7/('Linear Regression'!$N$1*'Raw (R$)'!C7)</f>
        <v>663.39468302658486</v>
      </c>
    </row>
    <row r="8" spans="1:14" x14ac:dyDescent="0.2">
      <c r="A8" s="50">
        <f>'Raw (R$)'!E8/($N$1*'Raw (R$)'!C8)</f>
        <v>0</v>
      </c>
      <c r="B8" s="50">
        <f>'Raw (R$)'!AA8/('Linear Regression'!$N$1*'Raw (R$)'!C8)</f>
        <v>1980.3680981595094</v>
      </c>
    </row>
    <row r="9" spans="1:14" x14ac:dyDescent="0.2">
      <c r="A9" s="50">
        <f>'Raw (R$)'!E9/($N$1*'Raw (R$)'!C9)</f>
        <v>143.14928425357874</v>
      </c>
      <c r="B9" s="50">
        <f>'Raw (R$)'!AA9/('Linear Regression'!$N$1*'Raw (R$)'!C9)</f>
        <v>1743.1492842535788</v>
      </c>
    </row>
    <row r="10" spans="1:14" x14ac:dyDescent="0.2">
      <c r="A10" s="50">
        <f>'Raw (R$)'!E10/($N$1*'Raw (R$)'!C10)</f>
        <v>110.42944785276076</v>
      </c>
      <c r="B10" s="50">
        <f>'Raw (R$)'!AA10/('Linear Regression'!$N$1*'Raw (R$)'!C10)</f>
        <v>840.73619631901852</v>
      </c>
    </row>
    <row r="11" spans="1:14" x14ac:dyDescent="0.2">
      <c r="A11" s="50">
        <f>'Raw (R$)'!E11/($N$1*'Raw (R$)'!C11)</f>
        <v>9.2024539877300615</v>
      </c>
      <c r="B11" s="50">
        <f>'Raw (R$)'!AA11/('Linear Regression'!$N$1*'Raw (R$)'!C11)</f>
        <v>992.02453987730064</v>
      </c>
    </row>
    <row r="12" spans="1:14" x14ac:dyDescent="0.2">
      <c r="A12" s="50">
        <f>'Raw (R$)'!E12/($N$1*'Raw (R$)'!C12)</f>
        <v>35.337423312883445</v>
      </c>
      <c r="B12" s="50">
        <f>'Raw (R$)'!AA12/('Linear Regression'!$N$1*'Raw (R$)'!C12)</f>
        <v>431.41104294478538</v>
      </c>
    </row>
    <row r="13" spans="1:14" x14ac:dyDescent="0.2">
      <c r="A13" s="50">
        <f>'Raw (R$)'!E13/($N$1*'Raw (R$)'!C13)</f>
        <v>73.619631901840492</v>
      </c>
      <c r="B13" s="50">
        <f>'Raw (R$)'!AA13/('Linear Regression'!$N$1*'Raw (R$)'!C13)</f>
        <v>1128.8343558282209</v>
      </c>
    </row>
    <row r="14" spans="1:14" x14ac:dyDescent="0.2">
      <c r="A14" s="50">
        <f>'Raw (R$)'!E14/($N$1*'Raw (R$)'!C14)</f>
        <v>24.539877300613501</v>
      </c>
      <c r="B14" s="50">
        <f>'Raw (R$)'!AA14/('Linear Regression'!$N$1*'Raw (R$)'!C14)</f>
        <v>195.33742331288346</v>
      </c>
    </row>
    <row r="15" spans="1:14" x14ac:dyDescent="0.2">
      <c r="A15" s="50">
        <f>'Raw (R$)'!E15/($N$1*'Raw (R$)'!C15)</f>
        <v>24.233128834355831</v>
      </c>
      <c r="B15" s="50">
        <f>'Raw (R$)'!AA15/('Linear Regression'!$N$1*'Raw (R$)'!C15)</f>
        <v>508.28220858895708</v>
      </c>
    </row>
    <row r="16" spans="1:14" x14ac:dyDescent="0.2">
      <c r="A16" s="50">
        <f>'Raw (R$)'!E16/($N$1*'Raw (R$)'!C16)</f>
        <v>17.382413087934562</v>
      </c>
      <c r="B16" s="50">
        <f>'Raw (R$)'!AA16/('Linear Regression'!$N$1*'Raw (R$)'!C16)</f>
        <v>233.33333333333334</v>
      </c>
    </row>
    <row r="17" spans="1:2" x14ac:dyDescent="0.2">
      <c r="A17" s="50">
        <f>'Raw (R$)'!E17/($N$1*'Raw (R$)'!C17)</f>
        <v>12.781186094069531</v>
      </c>
      <c r="B17" s="50">
        <f>'Raw (R$)'!AA17/('Linear Regression'!$N$1*'Raw (R$)'!C17)</f>
        <v>285.17382413087938</v>
      </c>
    </row>
    <row r="18" spans="1:2" x14ac:dyDescent="0.2">
      <c r="A18" s="50">
        <f>'Raw (R$)'!E18/($N$1*'Raw (R$)'!C18)</f>
        <v>42.177914110429448</v>
      </c>
      <c r="B18" s="50">
        <f>'Raw (R$)'!AA18/('Linear Regression'!$N$1*'Raw (R$)'!C18)</f>
        <v>1290.0306748466257</v>
      </c>
    </row>
    <row r="19" spans="1:2" x14ac:dyDescent="0.2">
      <c r="A19" s="50">
        <f>'Raw (R$)'!E19/($N$1*'Raw (R$)'!C19)</f>
        <v>43.821209465381244</v>
      </c>
      <c r="B19" s="50">
        <f>'Raw (R$)'!AA19/('Linear Regression'!$N$1*'Raw (R$)'!C19)</f>
        <v>721.12182296231379</v>
      </c>
    </row>
    <row r="20" spans="1:2" x14ac:dyDescent="0.2">
      <c r="A20" s="50">
        <f>'Raw (R$)'!E20/($N$1*'Raw (R$)'!C20)</f>
        <v>0</v>
      </c>
      <c r="B20" s="50">
        <f>'Raw (R$)'!AA20/('Linear Regression'!$N$1*'Raw (R$)'!C20)</f>
        <v>2495.7055214723928</v>
      </c>
    </row>
    <row r="21" spans="1:2" x14ac:dyDescent="0.2">
      <c r="A21" s="50">
        <f>'Raw (R$)'!E21/($N$1*'Raw (R$)'!C21)</f>
        <v>0</v>
      </c>
      <c r="B21" s="50">
        <f>'Raw (R$)'!AA21/('Linear Regression'!$N$1*'Raw (R$)'!C21)</f>
        <v>865.49079754601235</v>
      </c>
    </row>
    <row r="22" spans="1:2" x14ac:dyDescent="0.2">
      <c r="A22" s="50">
        <f>'Raw (R$)'!E22/($N$1*'Raw (R$)'!C22)</f>
        <v>61.349693251533751</v>
      </c>
      <c r="B22" s="50">
        <f>'Raw (R$)'!AA22/('Linear Regression'!$N$1*'Raw (R$)'!C22)</f>
        <v>1041.472392638037</v>
      </c>
    </row>
    <row r="23" spans="1:2" x14ac:dyDescent="0.2">
      <c r="A23" s="50">
        <f>'Raw (R$)'!E23/($N$1*'Raw (R$)'!C23)</f>
        <v>57.515337423312886</v>
      </c>
      <c r="B23" s="50">
        <f>'Raw (R$)'!AA23/('Linear Regression'!$N$1*'Raw (R$)'!C23)</f>
        <v>1291.8711656441719</v>
      </c>
    </row>
    <row r="24" spans="1:2" x14ac:dyDescent="0.2">
      <c r="A24" s="50">
        <f>'Raw (R$)'!E24/($N$1*'Raw (R$)'!C24)</f>
        <v>15.950920245398775</v>
      </c>
      <c r="B24" s="50">
        <f>'Raw (R$)'!AA24/('Linear Regression'!$N$1*'Raw (R$)'!C24)</f>
        <v>485.64417177914117</v>
      </c>
    </row>
    <row r="25" spans="1:2" x14ac:dyDescent="0.2">
      <c r="A25" s="50">
        <f>'Raw (R$)'!E25/($N$1*'Raw (R$)'!C25)</f>
        <v>34.083162917518749</v>
      </c>
      <c r="B25" s="50">
        <f>'Raw (R$)'!AA25/('Linear Regression'!$N$1*'Raw (R$)'!C25)</f>
        <v>307.29379686434908</v>
      </c>
    </row>
    <row r="26" spans="1:2" x14ac:dyDescent="0.2">
      <c r="A26" s="50">
        <f>'Raw (R$)'!E26/($N$1*'Raw (R$)'!C26)</f>
        <v>153.37423312883436</v>
      </c>
      <c r="B26" s="50">
        <f>'Raw (R$)'!AA26/('Linear Regression'!$N$1*'Raw (R$)'!C26)</f>
        <v>3798.7730061349694</v>
      </c>
    </row>
    <row r="27" spans="1:2" x14ac:dyDescent="0.2">
      <c r="A27" s="50">
        <f>'Raw (R$)'!E27/($N$1*'Raw (R$)'!C27)</f>
        <v>17.586912065439673</v>
      </c>
      <c r="B27" s="50">
        <f>'Raw (R$)'!AA27/('Linear Regression'!$N$1*'Raw (R$)'!C27)</f>
        <v>777.09611451942749</v>
      </c>
    </row>
    <row r="28" spans="1:2" x14ac:dyDescent="0.2">
      <c r="A28" s="50">
        <f>'Raw (R$)'!E28/($N$1*'Raw (R$)'!C28)</f>
        <v>16.359918200408998</v>
      </c>
      <c r="B28" s="50">
        <f>'Raw (R$)'!AA28/('Linear Regression'!$N$1*'Raw (R$)'!C28)</f>
        <v>343.14928425357874</v>
      </c>
    </row>
    <row r="29" spans="1:2" x14ac:dyDescent="0.2">
      <c r="A29" s="50">
        <f>'Raw (R$)'!E29/($N$1*'Raw (R$)'!C29)</f>
        <v>53.169734151329244</v>
      </c>
      <c r="B29" s="50">
        <f>'Raw (R$)'!AA29/('Linear Regression'!$N$1*'Raw (R$)'!C29)</f>
        <v>312.06543967280163</v>
      </c>
    </row>
    <row r="30" spans="1:2" x14ac:dyDescent="0.2">
      <c r="A30" s="50">
        <f>'Raw (R$)'!E30/($N$1*'Raw (R$)'!C30)</f>
        <v>102.24948875255625</v>
      </c>
      <c r="B30" s="50">
        <f>'Raw (R$)'!AA30/('Linear Regression'!$N$1*'Raw (R$)'!C30)</f>
        <v>840.0817995910021</v>
      </c>
    </row>
    <row r="31" spans="1:2" x14ac:dyDescent="0.2">
      <c r="A31" s="50">
        <f>'Raw (R$)'!E31/($N$1*'Raw (R$)'!C31)</f>
        <v>8.3658672615727827</v>
      </c>
      <c r="B31" s="50">
        <f>'Raw (R$)'!AA31/('Linear Regression'!$N$1*'Raw (R$)'!C31)</f>
        <v>671.27718906860014</v>
      </c>
    </row>
    <row r="32" spans="1:2" x14ac:dyDescent="0.2">
      <c r="A32" s="50">
        <f>'Raw (R$)'!E32/($N$1*'Raw (R$)'!C32)</f>
        <v>63.905930470347656</v>
      </c>
      <c r="B32" s="50">
        <f>'Raw (R$)'!AA32/('Linear Regression'!$N$1*'Raw (R$)'!C32)</f>
        <v>1276.1758691206544</v>
      </c>
    </row>
    <row r="33" spans="1:2" x14ac:dyDescent="0.2">
      <c r="A33" s="50">
        <f>'Raw (R$)'!E33/($N$1*'Raw (R$)'!C33)</f>
        <v>4.6012269938650316</v>
      </c>
      <c r="B33" s="50">
        <f>'Raw (R$)'!AA33/('Linear Regression'!$N$1*'Raw (R$)'!C33)</f>
        <v>341.77914110429452</v>
      </c>
    </row>
    <row r="34" spans="1:2" x14ac:dyDescent="0.2">
      <c r="A34" s="50">
        <f>'Raw (R$)'!E34/($N$1*'Raw (R$)'!C34)</f>
        <v>18.404907975460127</v>
      </c>
      <c r="B34" s="50">
        <f>'Raw (R$)'!AA34/('Linear Regression'!$N$1*'Raw (R$)'!C34)</f>
        <v>607.11656441717798</v>
      </c>
    </row>
    <row r="35" spans="1:2" x14ac:dyDescent="0.2">
      <c r="A35" s="50">
        <f>'Raw (R$)'!E35/($N$1*'Raw (R$)'!C35)</f>
        <v>12.269938650306749</v>
      </c>
      <c r="B35" s="50">
        <f>'Raw (R$)'!AA35/('Linear Regression'!$N$1*'Raw (R$)'!C35)</f>
        <v>438.44580777096115</v>
      </c>
    </row>
    <row r="36" spans="1:2" x14ac:dyDescent="0.2">
      <c r="A36" s="50">
        <f>'Raw (R$)'!E36/($N$1*'Raw (R$)'!C36)</f>
        <v>76.687116564417181</v>
      </c>
      <c r="B36" s="50">
        <f>'Raw (R$)'!AA36/('Linear Regression'!$N$1*'Raw (R$)'!C36)</f>
        <v>1235.8895705521472</v>
      </c>
    </row>
    <row r="37" spans="1:2" x14ac:dyDescent="0.2">
      <c r="A37" s="50">
        <f>'Raw (R$)'!E37/($N$1*'Raw (R$)'!C37)</f>
        <v>61.349693251533743</v>
      </c>
      <c r="B37" s="50">
        <f>'Raw (R$)'!AA37/('Linear Regression'!$N$1*'Raw (R$)'!C37)</f>
        <v>2656.4417177914111</v>
      </c>
    </row>
    <row r="38" spans="1:2" x14ac:dyDescent="0.2">
      <c r="A38" s="50">
        <f>'Raw (R$)'!E38/($N$1*'Raw (R$)'!C38)</f>
        <v>138.03680981595093</v>
      </c>
      <c r="B38" s="50">
        <f>'Raw (R$)'!AA38/('Linear Regression'!$N$1*'Raw (R$)'!C38)</f>
        <v>541.10429447852766</v>
      </c>
    </row>
    <row r="39" spans="1:2" x14ac:dyDescent="0.2">
      <c r="A39" s="50">
        <f>'Raw (R$)'!E39/($N$1*'Raw (R$)'!C39)</f>
        <v>0</v>
      </c>
      <c r="B39" s="50">
        <f>'Raw (R$)'!AA39/('Linear Regression'!$N$1*'Raw (R$)'!C39)</f>
        <v>1078.1441717791413</v>
      </c>
    </row>
    <row r="40" spans="1:2" x14ac:dyDescent="0.2">
      <c r="A40" s="50">
        <f>'Raw (R$)'!E40/($N$1*'Raw (R$)'!C40)</f>
        <v>0</v>
      </c>
      <c r="B40" s="50">
        <f>'Raw (R$)'!AA40/('Linear Regression'!$N$1*'Raw (R$)'!C40)</f>
        <v>708.58895705521479</v>
      </c>
    </row>
    <row r="41" spans="1:2" x14ac:dyDescent="0.2">
      <c r="A41" s="50">
        <f>'Raw (R$)'!E41/($N$1*'Raw (R$)'!C41)</f>
        <v>0</v>
      </c>
      <c r="B41" s="50">
        <f>'Raw (R$)'!AA41/('Linear Regression'!$N$1*'Raw (R$)'!C41)</f>
        <v>1840.4907975460126</v>
      </c>
    </row>
    <row r="42" spans="1:2" x14ac:dyDescent="0.2">
      <c r="A42" s="50">
        <f>'Raw (R$)'!E42/($N$1*'Raw (R$)'!C42)</f>
        <v>102.24948875255625</v>
      </c>
      <c r="B42" s="50">
        <f>'Raw (R$)'!AA42/('Linear Regression'!$N$1*'Raw (R$)'!C42)</f>
        <v>619.2229038854806</v>
      </c>
    </row>
    <row r="43" spans="1:2" x14ac:dyDescent="0.2">
      <c r="A43" s="50">
        <f>'Raw (R$)'!E43/($N$1*'Raw (R$)'!C43)</f>
        <v>20.449897750511248</v>
      </c>
      <c r="B43" s="50">
        <f>'Raw (R$)'!AA43/('Linear Regression'!$N$1*'Raw (R$)'!C43)</f>
        <v>365.23517382413092</v>
      </c>
    </row>
    <row r="44" spans="1:2" x14ac:dyDescent="0.2">
      <c r="A44" s="50">
        <f>'Raw (R$)'!E44/($N$1*'Raw (R$)'!C44)</f>
        <v>92.024539877300626</v>
      </c>
      <c r="B44" s="50">
        <f>'Raw (R$)'!AA44/('Linear Regression'!$N$1*'Raw (R$)'!C44)</f>
        <v>332.0245398773007</v>
      </c>
    </row>
    <row r="45" spans="1:2" x14ac:dyDescent="0.2">
      <c r="A45" s="50">
        <f>'Raw (R$)'!E45/($N$1*'Raw (R$)'!C45)</f>
        <v>92.024539877300626</v>
      </c>
      <c r="B45" s="50">
        <f>'Raw (R$)'!AA45/('Linear Regression'!$N$1*'Raw (R$)'!C45)</f>
        <v>640.03067484662586</v>
      </c>
    </row>
    <row r="46" spans="1:2" x14ac:dyDescent="0.2">
      <c r="A46" s="50">
        <f>'Raw (R$)'!E46/($N$1*'Raw (R$)'!C46)</f>
        <v>0</v>
      </c>
      <c r="B46" s="50">
        <f>'Raw (R$)'!AA46/('Linear Regression'!$N$1*'Raw (R$)'!C46)</f>
        <v>554.25065731814198</v>
      </c>
    </row>
    <row r="47" spans="1:2" x14ac:dyDescent="0.2">
      <c r="A47" s="50">
        <f>'Raw (R$)'!E47/($N$1*'Raw (R$)'!C47)</f>
        <v>107.36196319018406</v>
      </c>
      <c r="B47" s="50">
        <f>'Raw (R$)'!AA47/('Linear Regression'!$N$1*'Raw (R$)'!C47)</f>
        <v>860.73619631901852</v>
      </c>
    </row>
    <row r="48" spans="1:2" x14ac:dyDescent="0.2">
      <c r="A48" s="50">
        <f>'Raw (R$)'!E48/($N$1*'Raw (R$)'!C48)</f>
        <v>61.349693251533743</v>
      </c>
      <c r="B48" s="50">
        <f>'Raw (R$)'!AA48/('Linear Regression'!$N$1*'Raw (R$)'!C48)</f>
        <v>807.97546012269947</v>
      </c>
    </row>
    <row r="49" spans="1:2" x14ac:dyDescent="0.2">
      <c r="A49" s="50">
        <f>'Raw (R$)'!E49/($N$1*'Raw (R$)'!C49)</f>
        <v>12.269938650306749</v>
      </c>
      <c r="B49" s="50">
        <f>'Raw (R$)'!AA49/('Linear Regression'!$N$1*'Raw (R$)'!C49)</f>
        <v>407.3619631901841</v>
      </c>
    </row>
    <row r="50" spans="1:2" x14ac:dyDescent="0.2">
      <c r="A50" s="50">
        <f>'Raw (R$)'!E50/($N$1*'Raw (R$)'!C50)</f>
        <v>66.25766871165645</v>
      </c>
      <c r="B50" s="50">
        <f>'Raw (R$)'!AA50/('Linear Regression'!$N$1*'Raw (R$)'!C50)</f>
        <v>627.73006134969341</v>
      </c>
    </row>
    <row r="51" spans="1:2" x14ac:dyDescent="0.2">
      <c r="A51" s="50">
        <f>'Raw (R$)'!E51/($N$1*'Raw (R$)'!C51)</f>
        <v>204.49897750511249</v>
      </c>
      <c r="B51" s="50">
        <f>'Raw (R$)'!AA51/('Linear Regression'!$N$1*'Raw (R$)'!C51)</f>
        <v>1713.7014314928426</v>
      </c>
    </row>
    <row r="52" spans="1:2" x14ac:dyDescent="0.2">
      <c r="A52" s="50">
        <f>'Raw (R$)'!E52/($N$1*'Raw (R$)'!C52)</f>
        <v>127.60736196319019</v>
      </c>
      <c r="B52" s="50">
        <f>'Raw (R$)'!AA52/('Linear Regression'!$N$1*'Raw (R$)'!C52)</f>
        <v>1320.2453987730062</v>
      </c>
    </row>
    <row r="53" spans="1:2" x14ac:dyDescent="0.2">
      <c r="A53" s="50">
        <f>'Raw (R$)'!E53/($N$1*'Raw (R$)'!C53)</f>
        <v>44.171779141104302</v>
      </c>
      <c r="B53" s="50">
        <f>'Raw (R$)'!AA53/('Linear Regression'!$N$1*'Raw (R$)'!C53)</f>
        <v>1220.6134969325155</v>
      </c>
    </row>
    <row r="54" spans="1:2" x14ac:dyDescent="0.2">
      <c r="A54" s="50">
        <f>'Raw (R$)'!E54/($N$1*'Raw (R$)'!C54)</f>
        <v>26.292725679228745</v>
      </c>
      <c r="B54" s="50">
        <f>'Raw (R$)'!AA54/('Linear Regression'!$N$1*'Raw (R$)'!C54)</f>
        <v>307.44960560911483</v>
      </c>
    </row>
    <row r="55" spans="1:2" x14ac:dyDescent="0.2">
      <c r="A55" s="50">
        <f>'Raw (R$)'!E55/($N$1*'Raw (R$)'!C55)</f>
        <v>5.5214723926380378</v>
      </c>
      <c r="B55" s="50">
        <f>'Raw (R$)'!AA55/('Linear Regression'!$N$1*'Raw (R$)'!C55)</f>
        <v>417.79141104294484</v>
      </c>
    </row>
    <row r="56" spans="1:2" x14ac:dyDescent="0.2">
      <c r="A56" s="50">
        <f>'Raw (R$)'!E56/($N$1*'Raw (R$)'!C56)</f>
        <v>30.674846625766875</v>
      </c>
      <c r="B56" s="50">
        <f>'Raw (R$)'!AA56/('Linear Regression'!$N$1*'Raw (R$)'!C56)</f>
        <v>539.14110429447862</v>
      </c>
    </row>
    <row r="57" spans="1:2" x14ac:dyDescent="0.2">
      <c r="A57" s="50">
        <f>'Raw (R$)'!E57/($N$1*'Raw (R$)'!C57)</f>
        <v>107.36196319018406</v>
      </c>
      <c r="B57" s="50">
        <f>'Raw (R$)'!AA57/('Linear Regression'!$N$1*'Raw (R$)'!C57)</f>
        <v>1631.2883435582823</v>
      </c>
    </row>
    <row r="58" spans="1:2" x14ac:dyDescent="0.2">
      <c r="A58" s="50">
        <f>'Raw (R$)'!E58/($N$1*'Raw (R$)'!C58)</f>
        <v>0</v>
      </c>
      <c r="B58" s="50">
        <f>'Raw (R$)'!AA58/('Linear Regression'!$N$1*'Raw (R$)'!C58)</f>
        <v>1376.6871165644175</v>
      </c>
    </row>
    <row r="59" spans="1:2" x14ac:dyDescent="0.2">
      <c r="A59" s="50">
        <f>'Raw (R$)'!E59/($N$1*'Raw (R$)'!C59)</f>
        <v>0</v>
      </c>
      <c r="B59" s="50">
        <f>'Raw (R$)'!AA59/('Linear Regression'!$N$1*'Raw (R$)'!C59)</f>
        <v>454.47852760736203</v>
      </c>
    </row>
    <row r="60" spans="1:2" x14ac:dyDescent="0.2">
      <c r="A60" s="50">
        <f>'Raw (R$)'!E60/($N$1*'Raw (R$)'!C60)</f>
        <v>0</v>
      </c>
      <c r="B60" s="50">
        <f>'Raw (R$)'!AA60/('Linear Regression'!$N$1*'Raw (R$)'!C60)</f>
        <v>793.86503067484671</v>
      </c>
    </row>
    <row r="61" spans="1:2" x14ac:dyDescent="0.2">
      <c r="A61" s="50">
        <f>'Raw (R$)'!E61/($N$1*'Raw (R$)'!C61)</f>
        <v>92.024539877300626</v>
      </c>
      <c r="B61" s="50">
        <f>'Raw (R$)'!AA61/('Linear Regression'!$N$1*'Raw (R$)'!C61)</f>
        <v>303.68098159509202</v>
      </c>
    </row>
    <row r="62" spans="1:2" x14ac:dyDescent="0.2">
      <c r="A62" s="50">
        <f>'Raw (R$)'!E62/($N$1*'Raw (R$)'!C62)</f>
        <v>116.56441717791412</v>
      </c>
      <c r="B62" s="50">
        <f>'Raw (R$)'!AA62/('Linear Regression'!$N$1*'Raw (R$)'!C62)</f>
        <v>1552.1472392638038</v>
      </c>
    </row>
    <row r="63" spans="1:2" x14ac:dyDescent="0.2">
      <c r="A63" s="50">
        <f>'Raw (R$)'!E63/($N$1*'Raw (R$)'!C63)</f>
        <v>191.71779141104295</v>
      </c>
      <c r="B63" s="50">
        <f>'Raw (R$)'!AA63/('Linear Regression'!$N$1*'Raw (R$)'!C63)</f>
        <v>805.21472392638043</v>
      </c>
    </row>
    <row r="64" spans="1:2" x14ac:dyDescent="0.2">
      <c r="A64" s="50">
        <f>'Raw (R$)'!E64/($N$1*'Raw (R$)'!C64)</f>
        <v>204.49897750511249</v>
      </c>
      <c r="B64" s="50">
        <f>'Raw (R$)'!AA64/('Linear Regression'!$N$1*'Raw (R$)'!C64)</f>
        <v>808.99795501022504</v>
      </c>
    </row>
    <row r="65" spans="1:4" x14ac:dyDescent="0.2">
      <c r="A65" s="50">
        <f>'Raw (R$)'!E65/($N$1*'Raw (R$)'!C65)</f>
        <v>198.36400817995911</v>
      </c>
      <c r="B65" s="50">
        <f>'Raw (R$)'!AA65/('Linear Regression'!$N$1*'Raw (R$)'!C65)</f>
        <v>431.49284253578736</v>
      </c>
    </row>
    <row r="66" spans="1:4" x14ac:dyDescent="0.2">
      <c r="A66" s="50">
        <f>'Raw (R$)'!E66/($N$1*'Raw (R$)'!C66)</f>
        <v>300.61349693251537</v>
      </c>
      <c r="B66" s="50">
        <f>'Raw (R$)'!AA66/('Linear Regression'!$N$1*'Raw (R$)'!C66)</f>
        <v>1016.3599182004091</v>
      </c>
    </row>
    <row r="67" spans="1:4" x14ac:dyDescent="0.2">
      <c r="A67" s="50">
        <f>'Raw (R$)'!E67/($N$1*'Raw (R$)'!C67)</f>
        <v>196.31901840490801</v>
      </c>
      <c r="B67" s="50">
        <f>'Raw (R$)'!AA67/('Linear Regression'!$N$1*'Raw (R$)'!C67)</f>
        <v>794.60122699386523</v>
      </c>
    </row>
    <row r="68" spans="1:4" x14ac:dyDescent="0.2">
      <c r="A68" s="50">
        <f>'Raw (R$)'!E68/($N$1*'Raw (R$)'!C68)</f>
        <v>23.006134969325156</v>
      </c>
      <c r="B68" s="50">
        <f>'Raw (R$)'!AA68/('Linear Regression'!$N$1*'Raw (R$)'!C68)</f>
        <v>1270.8588957055215</v>
      </c>
    </row>
    <row r="69" spans="1:4" x14ac:dyDescent="0.2">
      <c r="A69" s="50">
        <f>'Raw (R$)'!E69/($N$1*'Raw (R$)'!C69)</f>
        <v>85.889570552147248</v>
      </c>
      <c r="B69" s="50">
        <f>'Raw (R$)'!AA69/('Linear Regression'!$N$1*'Raw (R$)'!C69)</f>
        <v>1277.0552147239266</v>
      </c>
    </row>
    <row r="70" spans="1:4" x14ac:dyDescent="0.2">
      <c r="A70" s="50">
        <f>'Raw (R$)'!E70/($N$1*'Raw (R$)'!C70)</f>
        <v>214.72392638036811</v>
      </c>
      <c r="B70" s="50">
        <f>'Raw (R$)'!AA70/('Linear Regression'!$N$1*'Raw (R$)'!C70)</f>
        <v>1591.4110429447853</v>
      </c>
    </row>
    <row r="71" spans="1:4" x14ac:dyDescent="0.2">
      <c r="A71" s="50">
        <f>'Raw (R$)'!E71/($N$1*'Raw (R$)'!C71)</f>
        <v>61.349693251533743</v>
      </c>
      <c r="B71" s="50">
        <f>'Raw (R$)'!AA71/('Linear Regression'!$N$1*'Raw (R$)'!C71)</f>
        <v>373.31288343558282</v>
      </c>
    </row>
    <row r="72" spans="1:4" x14ac:dyDescent="0.2">
      <c r="A72" s="50">
        <f>'Raw (R$)'!E72/($N$1*'Raw (R$)'!C72)</f>
        <v>245.398773006135</v>
      </c>
      <c r="B72" s="50">
        <f>'Raw (R$)'!AA72/('Linear Regression'!$N$1*'Raw (R$)'!C72)</f>
        <v>2658.6503067484668</v>
      </c>
    </row>
    <row r="73" spans="1:4" x14ac:dyDescent="0.2">
      <c r="A73" s="50">
        <f>'Raw (R$)'!E73/($N$1*'Raw (R$)'!C73)</f>
        <v>122.69938650306749</v>
      </c>
      <c r="B73" s="50">
        <f>'Raw (R$)'!AA73/('Linear Regression'!$N$1*'Raw (R$)'!C73)</f>
        <v>2532.5153374233132</v>
      </c>
      <c r="C73" s="49" t="e">
        <f>#REF!</f>
        <v>#REF!</v>
      </c>
      <c r="D73" s="49" t="e">
        <f>#REF!</f>
        <v>#REF!</v>
      </c>
    </row>
    <row r="74" spans="1:4" x14ac:dyDescent="0.2">
      <c r="A74" s="50">
        <f>'Raw (R$)'!E74/($N$1*'Raw (R$)'!C74)</f>
        <v>61.349693251533743</v>
      </c>
      <c r="B74" s="50">
        <f>'Raw (R$)'!AA74/('Linear Regression'!$N$1*'Raw (R$)'!C74)</f>
        <v>699.38650306748468</v>
      </c>
      <c r="C74" s="49" t="e">
        <f>#REF!</f>
        <v>#REF!</v>
      </c>
      <c r="D74" s="49" t="e">
        <f>#REF!</f>
        <v>#REF!</v>
      </c>
    </row>
    <row r="75" spans="1:4" x14ac:dyDescent="0.2">
      <c r="A75" s="50">
        <f>'Raw (R$)'!E75/($N$1*'Raw (R$)'!C75)</f>
        <v>15.337423312883436</v>
      </c>
      <c r="B75" s="50">
        <f>'Raw (R$)'!AA75/('Linear Regression'!$N$1*'Raw (R$)'!C75)</f>
        <v>1105.2147239263804</v>
      </c>
      <c r="C75" s="49" t="e">
        <f>#REF!</f>
        <v>#REF!</v>
      </c>
      <c r="D75" s="49" t="e">
        <f>#REF!</f>
        <v>#REF!</v>
      </c>
    </row>
    <row r="76" spans="1:4" x14ac:dyDescent="0.2">
      <c r="A76" s="50">
        <f>'Raw (R$)'!E76/($N$1*'Raw (R$)'!C76)</f>
        <v>46.012269938650313</v>
      </c>
      <c r="B76" s="50">
        <f>'Raw (R$)'!AA76/('Linear Regression'!$N$1*'Raw (R$)'!C76)</f>
        <v>385.58282208588957</v>
      </c>
      <c r="C76" s="49" t="e">
        <f>#REF!</f>
        <v>#REF!</v>
      </c>
      <c r="D76" s="49" t="e">
        <f>#REF!</f>
        <v>#REF!</v>
      </c>
    </row>
    <row r="77" spans="1:4" x14ac:dyDescent="0.2">
      <c r="A77" s="50">
        <f>'Raw (R$)'!E77/($N$1*'Raw (R$)'!C77)</f>
        <v>102.24948875255625</v>
      </c>
      <c r="B77" s="50">
        <f>'Raw (R$)'!AA77/('Linear Regression'!$N$1*'Raw (R$)'!C77)</f>
        <v>459.71370143149289</v>
      </c>
      <c r="C77" s="49" t="e">
        <f>#REF!</f>
        <v>#REF!</v>
      </c>
      <c r="D77" s="49" t="e">
        <f>#REF!</f>
        <v>#REF!</v>
      </c>
    </row>
    <row r="78" spans="1:4" x14ac:dyDescent="0.2">
      <c r="A78" s="50">
        <f>'Raw (R$)'!E78/($N$1*'Raw (R$)'!C78)</f>
        <v>61.349693251533743</v>
      </c>
      <c r="B78" s="50">
        <f>'Raw (R$)'!AA78/('Linear Regression'!$N$1*'Raw (R$)'!C78)</f>
        <v>811.45194274028631</v>
      </c>
      <c r="C78" s="49" t="e">
        <f>#REF!</f>
        <v>#REF!</v>
      </c>
      <c r="D78" s="49" t="e">
        <f>#REF!</f>
        <v>#REF!</v>
      </c>
    </row>
    <row r="79" spans="1:4" x14ac:dyDescent="0.2">
      <c r="A79" s="50">
        <f>'Raw (R$)'!E79/($N$1*'Raw (R$)'!C79)</f>
        <v>49.079754601226995</v>
      </c>
      <c r="B79" s="50">
        <f>'Raw (R$)'!AA79/('Linear Regression'!$N$1*'Raw (R$)'!C79)</f>
        <v>776.68711656441724</v>
      </c>
      <c r="C79" s="49" t="e">
        <f>#REF!</f>
        <v>#REF!</v>
      </c>
      <c r="D79" s="49" t="e">
        <f>#REF!</f>
        <v>#REF!</v>
      </c>
    </row>
    <row r="80" spans="1:4" x14ac:dyDescent="0.2">
      <c r="A80" s="50">
        <f>'Raw (R$)'!E80/($N$1*'Raw (R$)'!C80)</f>
        <v>41.411042944785279</v>
      </c>
      <c r="B80" s="50">
        <f>'Raw (R$)'!AA80/('Linear Regression'!$N$1*'Raw (R$)'!C80)</f>
        <v>1016.8711656441718</v>
      </c>
      <c r="C80" s="49" t="e">
        <f>#REF!</f>
        <v>#REF!</v>
      </c>
      <c r="D80" s="49" t="e">
        <f>#REF!</f>
        <v>#REF!</v>
      </c>
    </row>
    <row r="81" spans="1:4" x14ac:dyDescent="0.2">
      <c r="A81" s="50">
        <f>'Raw (R$)'!E81/($N$1*'Raw (R$)'!C81)</f>
        <v>61.349693251533751</v>
      </c>
      <c r="B81" s="50">
        <f>'Raw (R$)'!AA81/('Linear Regression'!$N$1*'Raw (R$)'!C81)</f>
        <v>676.80981595092032</v>
      </c>
      <c r="C81" s="49" t="e">
        <f>#REF!</f>
        <v>#REF!</v>
      </c>
      <c r="D81" s="49" t="e">
        <f>#REF!</f>
        <v>#REF!</v>
      </c>
    </row>
    <row r="82" spans="1:4" x14ac:dyDescent="0.2">
      <c r="A82" s="50">
        <f>'Raw (R$)'!E82/($N$1*'Raw (R$)'!C82)</f>
        <v>0</v>
      </c>
      <c r="B82" s="50">
        <f>'Raw (R$)'!AA82/('Linear Regression'!$N$1*'Raw (R$)'!C82)</f>
        <v>884.6625766871166</v>
      </c>
      <c r="C82" s="49" t="e">
        <f>#REF!</f>
        <v>#REF!</v>
      </c>
      <c r="D82" s="49" t="e">
        <f>#REF!</f>
        <v>#REF!</v>
      </c>
    </row>
    <row r="83" spans="1:4" x14ac:dyDescent="0.2">
      <c r="A83" s="50">
        <f>'Raw (R$)'!E83/($N$1*'Raw (R$)'!C83)</f>
        <v>0</v>
      </c>
      <c r="B83" s="50">
        <f>'Raw (R$)'!AA83/('Linear Regression'!$N$1*'Raw (R$)'!C83)</f>
        <v>347.54601226993867</v>
      </c>
      <c r="C83" s="49" t="e">
        <f>#REF!</f>
        <v>#REF!</v>
      </c>
      <c r="D83" s="49" t="e">
        <f>#REF!</f>
        <v>#REF!</v>
      </c>
    </row>
    <row r="84" spans="1:4" x14ac:dyDescent="0.2">
      <c r="A84" s="50">
        <f>'Raw (R$)'!E84/($N$1*'Raw (R$)'!C84)</f>
        <v>0</v>
      </c>
      <c r="B84" s="50">
        <f>'Raw (R$)'!AA84/('Linear Regression'!$N$1*'Raw (R$)'!C84)</f>
        <v>1247.8527607361964</v>
      </c>
      <c r="C84" s="49" t="e">
        <f>#REF!</f>
        <v>#REF!</v>
      </c>
      <c r="D84" s="49" t="e">
        <f>#REF!</f>
        <v>#REF!</v>
      </c>
    </row>
    <row r="85" spans="1:4" x14ac:dyDescent="0.2">
      <c r="A85" s="50">
        <f>'Raw (R$)'!E85/($N$1*'Raw (R$)'!C85)</f>
        <v>0</v>
      </c>
      <c r="B85" s="50">
        <f>'Raw (R$)'!AA85/('Linear Regression'!$N$1*'Raw (R$)'!C85)</f>
        <v>389.16155419222906</v>
      </c>
      <c r="C85" s="49" t="e">
        <f>#REF!</f>
        <v>#REF!</v>
      </c>
      <c r="D85" s="49" t="e">
        <f>#REF!</f>
        <v>#REF!</v>
      </c>
    </row>
    <row r="86" spans="1:4" x14ac:dyDescent="0.2">
      <c r="A86" s="50">
        <f>'Raw (R$)'!E86/($N$1*'Raw (R$)'!C86)</f>
        <v>0</v>
      </c>
      <c r="B86" s="50">
        <f>'Raw (R$)'!AA86/('Linear Regression'!$N$1*'Raw (R$)'!C86)</f>
        <v>662.78118609406954</v>
      </c>
      <c r="C86" s="49" t="e">
        <f>#REF!</f>
        <v>#REF!</v>
      </c>
      <c r="D86" s="49" t="e">
        <f>#REF!</f>
        <v>#REF!</v>
      </c>
    </row>
    <row r="87" spans="1:4" x14ac:dyDescent="0.2">
      <c r="A87" s="50">
        <f>'Raw (R$)'!E87/($N$1*'Raw (R$)'!C87)</f>
        <v>0</v>
      </c>
      <c r="B87" s="50">
        <f>'Raw (R$)'!AA87/('Linear Regression'!$N$1*'Raw (R$)'!C87)</f>
        <v>1022.5766871165646</v>
      </c>
      <c r="C87" s="49" t="e">
        <f>#REF!</f>
        <v>#REF!</v>
      </c>
      <c r="D87" s="49" t="e">
        <f>#REF!</f>
        <v>#REF!</v>
      </c>
    </row>
    <row r="88" spans="1:4" x14ac:dyDescent="0.2">
      <c r="A88" s="50">
        <f>'Raw (R$)'!E88/($N$1*'Raw (R$)'!C88)</f>
        <v>117.0552147239264</v>
      </c>
      <c r="B88" s="50">
        <f>'Raw (R$)'!AA88/('Linear Regression'!$N$1*'Raw (R$)'!C88)</f>
        <v>390.92024539877309</v>
      </c>
      <c r="C88" s="49" t="e">
        <f>#REF!</f>
        <v>#REF!</v>
      </c>
      <c r="D88" s="49" t="e">
        <f>#REF!</f>
        <v>#REF!</v>
      </c>
    </row>
    <row r="89" spans="1:4" x14ac:dyDescent="0.2">
      <c r="A89" s="50">
        <f>'Raw (R$)'!E89/($N$1*'Raw (R$)'!C89)</f>
        <v>230.06134969325154</v>
      </c>
      <c r="B89" s="50">
        <f>'Raw (R$)'!AA89/('Linear Regression'!$N$1*'Raw (R$)'!C89)</f>
        <v>683.74233128834362</v>
      </c>
      <c r="C89" s="49" t="e">
        <f>#REF!</f>
        <v>#REF!</v>
      </c>
      <c r="D89" s="49" t="e">
        <f>#REF!</f>
        <v>#REF!</v>
      </c>
    </row>
    <row r="90" spans="1:4" x14ac:dyDescent="0.2">
      <c r="A90" s="50">
        <f>'Raw (R$)'!E90/($N$1*'Raw (R$)'!C90)</f>
        <v>0</v>
      </c>
      <c r="B90" s="50">
        <f>'Raw (R$)'!AA90/('Linear Regression'!$N$1*'Raw (R$)'!C90)</f>
        <v>428.22085889570553</v>
      </c>
      <c r="C90" s="49" t="e">
        <f>#REF!</f>
        <v>#REF!</v>
      </c>
      <c r="D90" s="49" t="e">
        <f>#REF!</f>
        <v>#REF!</v>
      </c>
    </row>
    <row r="91" spans="1:4" x14ac:dyDescent="0.2">
      <c r="A91" s="50">
        <f>'Raw (R$)'!E91/($N$1*'Raw (R$)'!C91)</f>
        <v>0</v>
      </c>
      <c r="B91" s="50">
        <f>'Raw (R$)'!AA91/('Linear Regression'!$N$1*'Raw (R$)'!C91)</f>
        <v>2839.877300613497</v>
      </c>
      <c r="C91" s="49" t="e">
        <f>#REF!</f>
        <v>#REF!</v>
      </c>
      <c r="D91" s="49" t="e">
        <f>#REF!</f>
        <v>#REF!</v>
      </c>
    </row>
    <row r="92" spans="1:4" x14ac:dyDescent="0.2">
      <c r="A92" s="50">
        <f>'Raw (R$)'!E92/($N$1*'Raw (R$)'!C92)</f>
        <v>0</v>
      </c>
      <c r="B92" s="50">
        <f>'Raw (R$)'!AA92/('Linear Regression'!$N$1*'Raw (R$)'!C92)</f>
        <v>1870.4294478527611</v>
      </c>
      <c r="C92" s="49" t="e">
        <f>#REF!</f>
        <v>#REF!</v>
      </c>
      <c r="D92" s="49" t="e">
        <f>#REF!</f>
        <v>#REF!</v>
      </c>
    </row>
    <row r="93" spans="1:4" x14ac:dyDescent="0.2">
      <c r="A93" s="50">
        <f>'Raw (R$)'!E93/($N$1*'Raw (R$)'!C93)</f>
        <v>0</v>
      </c>
      <c r="B93" s="50">
        <f>'Raw (R$)'!AA93/('Linear Regression'!$N$1*'Raw (R$)'!C93)</f>
        <v>1779.1411042944787</v>
      </c>
      <c r="C93" s="49" t="e">
        <f>#REF!</f>
        <v>#REF!</v>
      </c>
      <c r="D93" s="49" t="e">
        <f>#REF!</f>
        <v>#REF!</v>
      </c>
    </row>
    <row r="94" spans="1:4" x14ac:dyDescent="0.2">
      <c r="A94" s="50">
        <f>'Raw (R$)'!E94/($N$1*'Raw (R$)'!C94)</f>
        <v>0</v>
      </c>
      <c r="B94" s="50">
        <f>'Raw (R$)'!AA94/('Linear Regression'!$N$1*'Raw (R$)'!C94)</f>
        <v>797.54601226993873</v>
      </c>
      <c r="C94" s="49" t="e">
        <f>#REF!</f>
        <v>#REF!</v>
      </c>
      <c r="D94" s="49" t="e">
        <f>#REF!</f>
        <v>#REF!</v>
      </c>
    </row>
    <row r="95" spans="1:4" x14ac:dyDescent="0.2">
      <c r="A95" s="50">
        <f>'Raw (R$)'!E95/($N$1*'Raw (R$)'!C95)</f>
        <v>0</v>
      </c>
      <c r="B95" s="50">
        <f>'Raw (R$)'!AA95/('Linear Regression'!$N$1*'Raw (R$)'!C95)</f>
        <v>736.19631901840501</v>
      </c>
      <c r="C95" s="49" t="e">
        <f>#REF!</f>
        <v>#REF!</v>
      </c>
      <c r="D95" s="49" t="e">
        <f>#REF!</f>
        <v>#REF!</v>
      </c>
    </row>
    <row r="96" spans="1:4" x14ac:dyDescent="0.2">
      <c r="A96" s="50">
        <f>'Raw (R$)'!E96/($N$1*'Raw (R$)'!C96)</f>
        <v>0</v>
      </c>
      <c r="B96" s="50">
        <f>'Raw (R$)'!AA96/('Linear Regression'!$N$1*'Raw (R$)'!C96)</f>
        <v>284.76482617586913</v>
      </c>
      <c r="C96" s="49" t="e">
        <f>#REF!</f>
        <v>#REF!</v>
      </c>
      <c r="D96" s="49" t="e">
        <f>#REF!</f>
        <v>#REF!</v>
      </c>
    </row>
    <row r="97" spans="1:4" x14ac:dyDescent="0.2">
      <c r="A97" s="50">
        <f>'Raw (R$)'!E97/($N$1*'Raw (R$)'!C97)</f>
        <v>163.59918200408998</v>
      </c>
      <c r="B97" s="50">
        <f>'Raw (R$)'!AA97/('Linear Regression'!$N$1*'Raw (R$)'!C97)</f>
        <v>1065.8486707566462</v>
      </c>
      <c r="C97" s="49" t="e">
        <f>#REF!</f>
        <v>#REF!</v>
      </c>
      <c r="D97" s="49" t="e">
        <f>#REF!</f>
        <v>#REF!</v>
      </c>
    </row>
    <row r="98" spans="1:4" x14ac:dyDescent="0.2">
      <c r="A98" s="50">
        <f>'Raw (R$)'!E98/($N$1*'Raw (R$)'!C98)</f>
        <v>828.22085889570553</v>
      </c>
      <c r="B98" s="50">
        <f>'Raw (R$)'!AA98/('Linear Regression'!$N$1*'Raw (R$)'!C98)</f>
        <v>4290.7975460122698</v>
      </c>
      <c r="C98" s="49" t="e">
        <f>#REF!</f>
        <v>#REF!</v>
      </c>
      <c r="D98" s="49" t="e">
        <f>#REF!</f>
        <v>#REF!</v>
      </c>
    </row>
    <row r="99" spans="1:4" x14ac:dyDescent="0.2">
      <c r="A99" s="50">
        <f>'Raw (R$)'!E99/($N$1*'Raw (R$)'!C99)</f>
        <v>230.06134969325154</v>
      </c>
      <c r="B99" s="50">
        <f>'Raw (R$)'!AA99/('Linear Regression'!$N$1*'Raw (R$)'!C99)</f>
        <v>21027.60736196319</v>
      </c>
      <c r="C99" s="49" t="e">
        <f>#REF!</f>
        <v>#REF!</v>
      </c>
      <c r="D99" s="49" t="e">
        <f>#REF!</f>
        <v>#REF!</v>
      </c>
    </row>
    <row r="100" spans="1:4" x14ac:dyDescent="0.2">
      <c r="A100" s="50">
        <f>'Raw (R$)'!E100/($N$1*'Raw (R$)'!C100)</f>
        <v>0</v>
      </c>
      <c r="B100" s="50">
        <f>'Raw (R$)'!AA100/('Linear Regression'!$N$1*'Raw (R$)'!C100)</f>
        <v>4097.3415132924338</v>
      </c>
      <c r="C100" s="49" t="e">
        <f>#REF!</f>
        <v>#REF!</v>
      </c>
      <c r="D100" s="49" t="e">
        <f>#REF!</f>
        <v>#REF!</v>
      </c>
    </row>
    <row r="101" spans="1:4" x14ac:dyDescent="0.2">
      <c r="A101" s="50">
        <f>'Raw (R$)'!E101/($N$1*'Raw (R$)'!C101)</f>
        <v>255.62372188139062</v>
      </c>
      <c r="B101" s="50">
        <f>'Raw (R$)'!AA101/('Linear Regression'!$N$1*'Raw (R$)'!C101)</f>
        <v>1743.9672801635993</v>
      </c>
      <c r="C101" s="49" t="e">
        <f>#REF!</f>
        <v>#REF!</v>
      </c>
      <c r="D101" s="49" t="e">
        <f>#REF!</f>
        <v>#REF!</v>
      </c>
    </row>
    <row r="102" spans="1:4" x14ac:dyDescent="0.2">
      <c r="A102" s="50">
        <f>'Raw (R$)'!E102/($N$1*'Raw (R$)'!C102)</f>
        <v>98.159509202454004</v>
      </c>
      <c r="B102" s="50">
        <f>'Raw (R$)'!AA102/('Linear Regression'!$N$1*'Raw (R$)'!C102)</f>
        <v>675.58282208588969</v>
      </c>
      <c r="C102" s="49" t="e">
        <f>#REF!</f>
        <v>#REF!</v>
      </c>
      <c r="D102" s="49" t="e">
        <f>#REF!</f>
        <v>#REF!</v>
      </c>
    </row>
    <row r="103" spans="1:4" x14ac:dyDescent="0.2">
      <c r="A103" s="50">
        <f>'Raw (R$)'!E103/($N$1*'Raw (R$)'!C103)</f>
        <v>325.15337423312889</v>
      </c>
      <c r="B103" s="50">
        <f>'Raw (R$)'!AA103/('Linear Regression'!$N$1*'Raw (R$)'!C103)</f>
        <v>2975.0306748466264</v>
      </c>
      <c r="C103" s="49" t="e">
        <f>#REF!</f>
        <v>#REF!</v>
      </c>
      <c r="D103" s="49" t="e">
        <f>#REF!</f>
        <v>#REF!</v>
      </c>
    </row>
    <row r="104" spans="1:4" x14ac:dyDescent="0.2">
      <c r="A104" s="50">
        <f>'Raw (R$)'!E104/($N$1*'Raw (R$)'!C104)</f>
        <v>0</v>
      </c>
      <c r="B104" s="50">
        <f>'Raw (R$)'!AA104/('Linear Regression'!$N$1*'Raw (R$)'!C104)</f>
        <v>966.25766871165649</v>
      </c>
      <c r="C104" s="49" t="e">
        <f>#REF!</f>
        <v>#REF!</v>
      </c>
      <c r="D104" s="49" t="e">
        <f>#REF!</f>
        <v>#REF!</v>
      </c>
    </row>
    <row r="105" spans="1:4" x14ac:dyDescent="0.2">
      <c r="A105" s="50">
        <f>'Raw (R$)'!E105/($N$1*'Raw (R$)'!C105)</f>
        <v>122.69938650306749</v>
      </c>
      <c r="B105" s="50">
        <f>'Raw (R$)'!AA105/('Linear Regression'!$N$1*'Raw (R$)'!C105)</f>
        <v>1624.5398773006136</v>
      </c>
      <c r="C105" s="49" t="e">
        <f>#REF!</f>
        <v>#REF!</v>
      </c>
      <c r="D105" s="49" t="e">
        <f>#REF!</f>
        <v>#REF!</v>
      </c>
    </row>
    <row r="106" spans="1:4" x14ac:dyDescent="0.2">
      <c r="A106" s="50">
        <f>'Raw (R$)'!E106/($N$1*'Raw (R$)'!C106)</f>
        <v>4.3821209465381248</v>
      </c>
      <c r="B106" s="50">
        <f>'Raw (R$)'!AA106/('Linear Regression'!$N$1*'Raw (R$)'!C106)</f>
        <v>679.22874671340924</v>
      </c>
      <c r="C106" s="49" t="e">
        <f>#REF!</f>
        <v>#REF!</v>
      </c>
      <c r="D106" s="49" t="e">
        <f>#REF!</f>
        <v>#REF!</v>
      </c>
    </row>
    <row r="107" spans="1:4" x14ac:dyDescent="0.2">
      <c r="A107" s="50">
        <f>'Raw (R$)'!E107/($N$1*'Raw (R$)'!C107)</f>
        <v>0</v>
      </c>
      <c r="B107" s="50">
        <f>'Raw (R$)'!AA107/('Linear Regression'!$N$1*'Raw (R$)'!C107)</f>
        <v>1100.6134969325155</v>
      </c>
      <c r="C107" s="49" t="e">
        <f>#REF!</f>
        <v>#REF!</v>
      </c>
      <c r="D107" s="49" t="e">
        <f>#REF!</f>
        <v>#REF!</v>
      </c>
    </row>
    <row r="108" spans="1:4" x14ac:dyDescent="0.2">
      <c r="A108" s="50">
        <f>'Raw (R$)'!E108/($N$1*'Raw (R$)'!C108)</f>
        <v>61.349693251533743</v>
      </c>
      <c r="B108" s="50">
        <f>'Raw (R$)'!AA108/('Linear Regression'!$N$1*'Raw (R$)'!C108)</f>
        <v>370.55214723926383</v>
      </c>
      <c r="C108" s="49" t="e">
        <f>#REF!</f>
        <v>#REF!</v>
      </c>
      <c r="D108" s="49" t="e">
        <f>#REF!</f>
        <v>#REF!</v>
      </c>
    </row>
    <row r="109" spans="1:4" x14ac:dyDescent="0.2">
      <c r="A109" s="50">
        <f>'Raw (R$)'!E109/($N$1*'Raw (R$)'!C109)</f>
        <v>143.14928425357874</v>
      </c>
      <c r="B109" s="50">
        <f>'Raw (R$)'!AA109/('Linear Regression'!$N$1*'Raw (R$)'!C109)</f>
        <v>4321.6768916155424</v>
      </c>
      <c r="C109" s="49" t="e">
        <f>#REF!</f>
        <v>#REF!</v>
      </c>
      <c r="D109" s="49" t="e">
        <f>#REF!</f>
        <v>#REF!</v>
      </c>
    </row>
    <row r="110" spans="1:4" x14ac:dyDescent="0.2">
      <c r="A110" s="50">
        <f>'Raw (R$)'!E110/($N$1*'Raw (R$)'!C110)</f>
        <v>40.490797546012274</v>
      </c>
      <c r="B110" s="50">
        <f>'Raw (R$)'!AA110/('Linear Regression'!$N$1*'Raw (R$)'!C110)</f>
        <v>1717.1779141104296</v>
      </c>
      <c r="C110" s="49" t="e">
        <f>#REF!</f>
        <v>#REF!</v>
      </c>
      <c r="D110" s="49" t="e">
        <f>#REF!</f>
        <v>#REF!</v>
      </c>
    </row>
    <row r="111" spans="1:4" x14ac:dyDescent="0.2">
      <c r="A111" s="50">
        <f>'Raw (R$)'!E111/($N$1*'Raw (R$)'!C111)</f>
        <v>1619.6319018404909</v>
      </c>
      <c r="B111" s="50">
        <f>'Raw (R$)'!AA111/('Linear Regression'!$N$1*'Raw (R$)'!C111)</f>
        <v>12699.386503067486</v>
      </c>
      <c r="C111" s="49" t="e">
        <f>#REF!</f>
        <v>#REF!</v>
      </c>
      <c r="D111" s="49" t="e">
        <f>#REF!</f>
        <v>#REF!</v>
      </c>
    </row>
    <row r="112" spans="1:4" x14ac:dyDescent="0.2">
      <c r="A112" s="50">
        <f>'Raw (R$)'!E112/($N$1*'Raw (R$)'!C112)</f>
        <v>76.687116564417181</v>
      </c>
      <c r="B112" s="50">
        <f>'Raw (R$)'!AA112/('Linear Regression'!$N$1*'Raw (R$)'!C112)</f>
        <v>3450.9202453987732</v>
      </c>
      <c r="C112" s="49" t="e">
        <f>#REF!</f>
        <v>#REF!</v>
      </c>
      <c r="D112" s="49" t="e">
        <f>#REF!</f>
        <v>#REF!</v>
      </c>
    </row>
    <row r="113" spans="1:4" x14ac:dyDescent="0.2">
      <c r="A113" s="50">
        <f>'Raw (R$)'!E113/($N$1*'Raw (R$)'!C113)</f>
        <v>23.006134969325153</v>
      </c>
      <c r="B113" s="50">
        <f>'Raw (R$)'!AA113/('Linear Regression'!$N$1*'Raw (R$)'!C113)</f>
        <v>2913.453111305872</v>
      </c>
      <c r="C113" s="49" t="e">
        <f>#REF!</f>
        <v>#REF!</v>
      </c>
      <c r="D113" s="49" t="e">
        <f>#REF!</f>
        <v>#REF!</v>
      </c>
    </row>
    <row r="114" spans="1:4" x14ac:dyDescent="0.2">
      <c r="A114" s="50">
        <f>'Raw (R$)'!E114/($N$1*'Raw (R$)'!C114)</f>
        <v>245.39877300613497</v>
      </c>
      <c r="B114" s="50">
        <f>'Raw (R$)'!AA114/('Linear Regression'!$N$1*'Raw (R$)'!C114)</f>
        <v>978.52760736196331</v>
      </c>
      <c r="C114" s="49" t="e">
        <f>#REF!</f>
        <v>#REF!</v>
      </c>
      <c r="D114" s="49" t="e">
        <f>#REF!</f>
        <v>#REF!</v>
      </c>
    </row>
    <row r="115" spans="1:4" x14ac:dyDescent="0.2">
      <c r="A115" s="50">
        <f>'Raw (R$)'!E115/($N$1*'Raw (R$)'!C115)</f>
        <v>245.39877300613497</v>
      </c>
      <c r="B115" s="50">
        <f>'Raw (R$)'!AA115/('Linear Regression'!$N$1*'Raw (R$)'!C115)</f>
        <v>881.79959100204508</v>
      </c>
      <c r="C115" s="49" t="e">
        <f>#REF!</f>
        <v>#REF!</v>
      </c>
      <c r="D115" s="49" t="e">
        <f>#REF!</f>
        <v>#REF!</v>
      </c>
    </row>
    <row r="116" spans="1:4" x14ac:dyDescent="0.2">
      <c r="A116" s="50">
        <f>'Raw (R$)'!E116/($N$1*'Raw (R$)'!C116)</f>
        <v>41.411042944785279</v>
      </c>
      <c r="B116" s="50">
        <f>'Raw (R$)'!AA116/('Linear Regression'!$N$1*'Raw (R$)'!C116)</f>
        <v>701.53374233128841</v>
      </c>
      <c r="C116" s="49" t="e">
        <f>#REF!</f>
        <v>#REF!</v>
      </c>
      <c r="D116" s="49" t="e">
        <f>#REF!</f>
        <v>#REF!</v>
      </c>
    </row>
    <row r="117" spans="1:4" x14ac:dyDescent="0.2">
      <c r="A117" s="50">
        <f>'Raw (R$)'!E117/($N$1*'Raw (R$)'!C117)</f>
        <v>1023.7730061349694</v>
      </c>
      <c r="B117" s="50">
        <f>'Raw (R$)'!AA117/('Linear Regression'!$N$1*'Raw (R$)'!C117)</f>
        <v>1921.0122699386504</v>
      </c>
      <c r="C117" s="49" t="e">
        <f>#REF!</f>
        <v>#REF!</v>
      </c>
      <c r="D117" s="49" t="e">
        <f>#REF!</f>
        <v>#REF!</v>
      </c>
    </row>
    <row r="118" spans="1:4" x14ac:dyDescent="0.2">
      <c r="A118" s="50">
        <f>'Raw (R$)'!E118/($N$1*'Raw (R$)'!C118)</f>
        <v>269.93865030674851</v>
      </c>
      <c r="B118" s="50">
        <f>'Raw (R$)'!AA118/('Linear Regression'!$N$1*'Raw (R$)'!C118)</f>
        <v>3549.693251533743</v>
      </c>
      <c r="C118" s="49" t="e">
        <f>#REF!</f>
        <v>#REF!</v>
      </c>
      <c r="D118" s="49" t="e">
        <f>#REF!</f>
        <v>#REF!</v>
      </c>
    </row>
    <row r="119" spans="1:4" x14ac:dyDescent="0.2">
      <c r="A119" s="50">
        <f>'Raw (R$)'!E119/($N$1*'Raw (R$)'!C119)</f>
        <v>70.743865030674854</v>
      </c>
      <c r="B119" s="50">
        <f>'Raw (R$)'!AA119/('Linear Regression'!$N$1*'Raw (R$)'!C119)</f>
        <v>3317.2162576687119</v>
      </c>
      <c r="C119" s="49" t="e">
        <f>#REF!</f>
        <v>#REF!</v>
      </c>
      <c r="D119" s="49" t="e">
        <f>#REF!</f>
        <v>#REF!</v>
      </c>
    </row>
    <row r="120" spans="1:4" x14ac:dyDescent="0.2">
      <c r="A120" s="50">
        <f>'Raw (R$)'!E120/($N$1*'Raw (R$)'!C120)</f>
        <v>0</v>
      </c>
      <c r="B120" s="50">
        <f>'Raw (R$)'!AA120/('Linear Regression'!$N$1*'Raw (R$)'!C120)</f>
        <v>1417.1779141104296</v>
      </c>
      <c r="C120" s="49" t="e">
        <f>#REF!</f>
        <v>#REF!</v>
      </c>
      <c r="D120" s="49" t="e">
        <f>#REF!</f>
        <v>#REF!</v>
      </c>
    </row>
    <row r="121" spans="1:4" x14ac:dyDescent="0.2">
      <c r="A121" s="50">
        <f>'Raw (R$)'!E121/($N$1*'Raw (R$)'!C121)</f>
        <v>184.04907975460125</v>
      </c>
      <c r="B121" s="50">
        <f>'Raw (R$)'!AA121/('Linear Regression'!$N$1*'Raw (R$)'!C121)</f>
        <v>5149.693251533743</v>
      </c>
      <c r="C121" s="49" t="e">
        <f>#REF!</f>
        <v>#REF!</v>
      </c>
      <c r="D121" s="49" t="e">
        <f>#REF!</f>
        <v>#REF!</v>
      </c>
    </row>
    <row r="122" spans="1:4" x14ac:dyDescent="0.2">
      <c r="A122" s="50">
        <f>'Raw (R$)'!E122/($N$1*'Raw (R$)'!C122)</f>
        <v>111.04294478527608</v>
      </c>
      <c r="B122" s="50">
        <f>'Raw (R$)'!AA122/('Linear Regression'!$N$1*'Raw (R$)'!C122)</f>
        <v>20878.527607361964</v>
      </c>
      <c r="C122" s="49" t="e">
        <f>#REF!</f>
        <v>#REF!</v>
      </c>
      <c r="D122" s="49" t="e">
        <f>#REF!</f>
        <v>#REF!</v>
      </c>
    </row>
    <row r="123" spans="1:4" x14ac:dyDescent="0.2">
      <c r="A123" s="50">
        <f>'Raw (R$)'!E123/($N$1*'Raw (R$)'!C123)</f>
        <v>0</v>
      </c>
      <c r="B123" s="50">
        <f>'Raw (R$)'!AA123/('Linear Regression'!$N$1*'Raw (R$)'!C123)</f>
        <v>2588.2753919563738</v>
      </c>
      <c r="C123" s="49" t="e">
        <f>#REF!</f>
        <v>#REF!</v>
      </c>
      <c r="D123" s="49" t="e">
        <f>#REF!</f>
        <v>#REF!</v>
      </c>
    </row>
    <row r="124" spans="1:4" x14ac:dyDescent="0.2">
      <c r="A124" s="50">
        <f>'Raw (R$)'!E124/($N$1*'Raw (R$)'!C124)</f>
        <v>110.42944785276076</v>
      </c>
      <c r="B124" s="50">
        <f>'Raw (R$)'!AA124/('Linear Regression'!$N$1*'Raw (R$)'!C124)</f>
        <v>10582.822085889573</v>
      </c>
      <c r="C124" s="49" t="e">
        <f>#REF!</f>
        <v>#REF!</v>
      </c>
      <c r="D124" s="49" t="e">
        <f>#REF!</f>
        <v>#REF!</v>
      </c>
    </row>
    <row r="125" spans="1:4" x14ac:dyDescent="0.2">
      <c r="A125" s="50">
        <f>'Raw (R$)'!E125/($N$1*'Raw (R$)'!C125)</f>
        <v>0</v>
      </c>
      <c r="B125" s="50">
        <f>'Raw (R$)'!AA125/('Linear Regression'!$N$1*'Raw (R$)'!C125)</f>
        <v>0</v>
      </c>
      <c r="C125" s="49" t="e">
        <f>#REF!</f>
        <v>#REF!</v>
      </c>
      <c r="D125" s="49" t="e">
        <f>#REF!</f>
        <v>#REF!</v>
      </c>
    </row>
    <row r="126" spans="1:4" x14ac:dyDescent="0.2">
      <c r="A126" s="50">
        <f>'Raw (R$)'!E126/($N$1*'Raw (R$)'!C126)</f>
        <v>327.19836400817996</v>
      </c>
      <c r="B126" s="50">
        <f>'Raw (R$)'!AA126/('Linear Regression'!$N$1*'Raw (R$)'!C126)</f>
        <v>2351.1247443762782</v>
      </c>
      <c r="C126" s="49" t="e">
        <f>#REF!</f>
        <v>#REF!</v>
      </c>
      <c r="D126" s="49" t="e">
        <f>#REF!</f>
        <v>#REF!</v>
      </c>
    </row>
    <row r="127" spans="1:4" x14ac:dyDescent="0.2">
      <c r="A127" s="50">
        <f>'Raw (R$)'!E127/($N$1*'Raw (R$)'!C127)</f>
        <v>3.4509202453987733</v>
      </c>
      <c r="B127" s="50">
        <f>'Raw (R$)'!AA127/('Linear Regression'!$N$1*'Raw (R$)'!C127)</f>
        <v>389.95398773006139</v>
      </c>
      <c r="C127" s="49" t="e">
        <f>#REF!</f>
        <v>#REF!</v>
      </c>
      <c r="D127" s="49" t="e">
        <f>#REF!</f>
        <v>#REF!</v>
      </c>
    </row>
    <row r="128" spans="1:4" x14ac:dyDescent="0.2">
      <c r="A128" s="50">
        <f>'Raw (R$)'!E128/($N$1*'Raw (R$)'!C128)</f>
        <v>38.343558282208591</v>
      </c>
      <c r="B128" s="50">
        <f>'Raw (R$)'!AA128/('Linear Regression'!$N$1*'Raw (R$)'!C128)</f>
        <v>342.02453987730064</v>
      </c>
      <c r="C128" s="49" t="e">
        <f>#REF!</f>
        <v>#REF!</v>
      </c>
      <c r="D128" s="49" t="e">
        <f>#REF!</f>
        <v>#REF!</v>
      </c>
    </row>
    <row r="129" spans="1:4" x14ac:dyDescent="0.2">
      <c r="A129" s="50">
        <f>'Raw (R$)'!E129/($N$1*'Raw (R$)'!C129)</f>
        <v>368.0981595092025</v>
      </c>
      <c r="B129" s="50">
        <f>'Raw (R$)'!AA129/('Linear Regression'!$N$1*'Raw (R$)'!C129)</f>
        <v>4601.2269938650306</v>
      </c>
      <c r="C129" s="49" t="e">
        <f>#REF!</f>
        <v>#REF!</v>
      </c>
      <c r="D129" s="49" t="e">
        <f>#REF!</f>
        <v>#REF!</v>
      </c>
    </row>
    <row r="130" spans="1:4" x14ac:dyDescent="0.2">
      <c r="A130" s="50">
        <f>'Raw (R$)'!E130/($N$1*'Raw (R$)'!C130)</f>
        <v>153.37423312883436</v>
      </c>
      <c r="B130" s="50">
        <f>'Raw (R$)'!AA130/('Linear Regression'!$N$1*'Raw (R$)'!C130)</f>
        <v>1517.4846625766872</v>
      </c>
      <c r="C130" s="49" t="e">
        <f>#REF!</f>
        <v>#REF!</v>
      </c>
      <c r="D130" s="49" t="e">
        <f>#REF!</f>
        <v>#REF!</v>
      </c>
    </row>
    <row r="131" spans="1:4" x14ac:dyDescent="0.2">
      <c r="A131" s="50">
        <f>'Raw (R$)'!E131/($N$1*'Raw (R$)'!C131)</f>
        <v>122.69938650306749</v>
      </c>
      <c r="B131" s="50">
        <f>'Raw (R$)'!AA131/('Linear Regression'!$N$1*'Raw (R$)'!C131)</f>
        <v>5552.1472392638043</v>
      </c>
      <c r="C131" s="49" t="e">
        <f>#REF!</f>
        <v>#REF!</v>
      </c>
      <c r="D131" s="49" t="e">
        <f>#REF!</f>
        <v>#REF!</v>
      </c>
    </row>
    <row r="132" spans="1:4" x14ac:dyDescent="0.2">
      <c r="A132" s="50">
        <f>'Raw (R$)'!E132/($N$1*'Raw (R$)'!C132)</f>
        <v>170.41581458759376</v>
      </c>
      <c r="B132" s="50">
        <f>'Raw (R$)'!AA132/('Linear Regression'!$N$1*'Raw (R$)'!C132)</f>
        <v>634.21949556918889</v>
      </c>
      <c r="C132" s="49" t="e">
        <f>#REF!</f>
        <v>#REF!</v>
      </c>
      <c r="D132" s="49" t="e">
        <f>#REF!</f>
        <v>#REF!</v>
      </c>
    </row>
    <row r="133" spans="1:4" x14ac:dyDescent="0.2">
      <c r="A133" s="50">
        <f>'Raw (R$)'!E133/($N$1*'Raw (R$)'!C133)</f>
        <v>43.821209465381244</v>
      </c>
      <c r="B133" s="50">
        <f>'Raw (R$)'!AA133/('Linear Regression'!$N$1*'Raw (R$)'!C133)</f>
        <v>1244.8729184925503</v>
      </c>
      <c r="C133" s="49" t="e">
        <f>#REF!</f>
        <v>#REF!</v>
      </c>
      <c r="D133" s="49" t="e">
        <f>#REF!</f>
        <v>#REF!</v>
      </c>
    </row>
    <row r="134" spans="1:4" x14ac:dyDescent="0.2">
      <c r="A134" s="50">
        <f>'Raw (R$)'!E134/($N$1*'Raw (R$)'!C134)</f>
        <v>55.214723926380373</v>
      </c>
      <c r="B134" s="50">
        <f>'Raw (R$)'!AA134/('Linear Regression'!$N$1*'Raw (R$)'!C134)</f>
        <v>4148.4662576687115</v>
      </c>
      <c r="C134" s="49" t="e">
        <f>#REF!</f>
        <v>#REF!</v>
      </c>
      <c r="D134" s="49" t="e">
        <f>#REF!</f>
        <v>#REF!</v>
      </c>
    </row>
    <row r="135" spans="1:4" x14ac:dyDescent="0.2">
      <c r="A135" s="50">
        <f>'Raw (R$)'!E135/($N$1*'Raw (R$)'!C135)</f>
        <v>103.52760736196319</v>
      </c>
      <c r="B135" s="50">
        <f>'Raw (R$)'!AA135/('Linear Regression'!$N$1*'Raw (R$)'!C135)</f>
        <v>2013.0368098159511</v>
      </c>
      <c r="C135" s="49" t="e">
        <f>#REF!</f>
        <v>#REF!</v>
      </c>
      <c r="D135" s="49" t="e">
        <f>#REF!</f>
        <v>#REF!</v>
      </c>
    </row>
    <row r="136" spans="1:4" x14ac:dyDescent="0.2">
      <c r="A136" s="50">
        <f>'Raw (R$)'!E136/($N$1*'Raw (R$)'!C136)</f>
        <v>230.06134969325154</v>
      </c>
      <c r="B136" s="50">
        <f>'Raw (R$)'!AA136/('Linear Regression'!$N$1*'Raw (R$)'!C136)</f>
        <v>2679.959100204499</v>
      </c>
      <c r="C136" s="49" t="e">
        <f>#REF!</f>
        <v>#REF!</v>
      </c>
      <c r="D136" s="49" t="e">
        <f>#REF!</f>
        <v>#REF!</v>
      </c>
    </row>
    <row r="137" spans="1:4" x14ac:dyDescent="0.2">
      <c r="A137" s="50">
        <f>'Raw (R$)'!E137/($N$1*'Raw (R$)'!C137)</f>
        <v>76.687116564417181</v>
      </c>
      <c r="B137" s="50">
        <f>'Raw (R$)'!AA137/('Linear Regression'!$N$1*'Raw (R$)'!C137)</f>
        <v>1407.1574642126791</v>
      </c>
      <c r="C137" s="49" t="e">
        <f>#REF!</f>
        <v>#REF!</v>
      </c>
      <c r="D137" s="49" t="e">
        <f>#REF!</f>
        <v>#REF!</v>
      </c>
    </row>
    <row r="138" spans="1:4" x14ac:dyDescent="0.2">
      <c r="A138" s="50">
        <f>'Raw (R$)'!E138/($N$1*'Raw (R$)'!C138)</f>
        <v>24.539877300613497</v>
      </c>
      <c r="B138" s="50">
        <f>'Raw (R$)'!AA138/('Linear Regression'!$N$1*'Raw (R$)'!C138)</f>
        <v>511.45194274028631</v>
      </c>
      <c r="C138" s="49" t="e">
        <f>#REF!</f>
        <v>#REF!</v>
      </c>
      <c r="D138" s="49" t="e">
        <f>#REF!</f>
        <v>#REF!</v>
      </c>
    </row>
    <row r="139" spans="1:4" x14ac:dyDescent="0.2">
      <c r="A139" s="50">
        <f>'Raw (R$)'!E139/($N$1*'Raw (R$)'!C139)</f>
        <v>1472.39263803681</v>
      </c>
      <c r="B139" s="50">
        <f>'Raw (R$)'!AA139/('Linear Regression'!$N$1*'Raw (R$)'!C139)</f>
        <v>16379.14110429448</v>
      </c>
      <c r="C139" s="49" t="e">
        <f>#REF!</f>
        <v>#REF!</v>
      </c>
      <c r="D139" s="49" t="e">
        <f>#REF!</f>
        <v>#REF!</v>
      </c>
    </row>
    <row r="140" spans="1:4" x14ac:dyDescent="0.2">
      <c r="A140" s="50">
        <f>'Raw (R$)'!E140/($N$1*'Raw (R$)'!C140)</f>
        <v>15.337423312883436</v>
      </c>
      <c r="B140" s="50">
        <f>'Raw (R$)'!AA140/('Linear Regression'!$N$1*'Raw (R$)'!C140)</f>
        <v>2230.6748466257668</v>
      </c>
      <c r="C140" s="49" t="e">
        <f>#REF!</f>
        <v>#REF!</v>
      </c>
      <c r="D140" s="49" t="e">
        <f>#REF!</f>
        <v>#REF!</v>
      </c>
    </row>
    <row r="141" spans="1:4" x14ac:dyDescent="0.2">
      <c r="A141" s="50">
        <f>'Raw (R$)'!E141/($N$1*'Raw (R$)'!C141)</f>
        <v>78.391274710293132</v>
      </c>
      <c r="B141" s="50">
        <f>'Raw (R$)'!AA141/('Linear Regression'!$N$1*'Raw (R$)'!C141)</f>
        <v>367.00749829584191</v>
      </c>
      <c r="C141" s="49" t="e">
        <f>#REF!</f>
        <v>#REF!</v>
      </c>
      <c r="D141" s="49" t="e">
        <f>#REF!</f>
        <v>#REF!</v>
      </c>
    </row>
    <row r="142" spans="1:4" x14ac:dyDescent="0.2">
      <c r="A142" s="50">
        <f>'Raw (R$)'!E142/($N$1*'Raw (R$)'!C142)</f>
        <v>11.831726555652937</v>
      </c>
      <c r="B142" s="50">
        <f>'Raw (R$)'!AA142/('Linear Regression'!$N$1*'Raw (R$)'!C142)</f>
        <v>655.47765118317261</v>
      </c>
      <c r="C142" s="49" t="e">
        <f>#REF!</f>
        <v>#REF!</v>
      </c>
      <c r="D142" s="49" t="e">
        <f>#REF!</f>
        <v>#REF!</v>
      </c>
    </row>
    <row r="143" spans="1:4" x14ac:dyDescent="0.2">
      <c r="A143" s="50">
        <f>'Raw (R$)'!E143/($N$1*'Raw (R$)'!C143)</f>
        <v>0</v>
      </c>
      <c r="B143" s="50">
        <f>'Raw (R$)'!AA143/('Linear Regression'!$N$1*'Raw (R$)'!C143)</f>
        <v>804.29447852760745</v>
      </c>
      <c r="C143" s="49" t="e">
        <f>#REF!</f>
        <v>#REF!</v>
      </c>
      <c r="D143" s="49" t="e">
        <f>#REF!</f>
        <v>#REF!</v>
      </c>
    </row>
    <row r="144" spans="1:4" x14ac:dyDescent="0.2">
      <c r="A144" s="50">
        <f>'Raw (R$)'!E144/($N$1*'Raw (R$)'!C144)</f>
        <v>0</v>
      </c>
      <c r="B144" s="50">
        <f>'Raw (R$)'!AA144/('Linear Regression'!$N$1*'Raw (R$)'!C144)</f>
        <v>3003.6809815950924</v>
      </c>
      <c r="C144" s="49" t="e">
        <f>#REF!</f>
        <v>#REF!</v>
      </c>
      <c r="D144" s="49" t="e">
        <f>#REF!</f>
        <v>#REF!</v>
      </c>
    </row>
    <row r="145" spans="1:4" x14ac:dyDescent="0.2">
      <c r="A145" s="50">
        <f>'Raw (R$)'!E145/($N$1*'Raw (R$)'!C145)</f>
        <v>0</v>
      </c>
      <c r="B145" s="50">
        <f>'Raw (R$)'!AA145/('Linear Regression'!$N$1*'Raw (R$)'!C145)</f>
        <v>2679.7546012269945</v>
      </c>
      <c r="C145" s="49" t="e">
        <f>#REF!</f>
        <v>#REF!</v>
      </c>
      <c r="D145" s="49" t="e">
        <f>#REF!</f>
        <v>#REF!</v>
      </c>
    </row>
    <row r="146" spans="1:4" x14ac:dyDescent="0.2">
      <c r="A146" s="50">
        <f>'Raw (R$)'!E146/($N$1*'Raw (R$)'!C146)</f>
        <v>0</v>
      </c>
      <c r="B146" s="50">
        <f>'Raw (R$)'!AA146/('Linear Regression'!$N$1*'Raw (R$)'!C146)</f>
        <v>1015.9509202453988</v>
      </c>
      <c r="C146" s="49" t="e">
        <f>#REF!</f>
        <v>#REF!</v>
      </c>
      <c r="D146" s="49" t="e">
        <f>#REF!</f>
        <v>#REF!</v>
      </c>
    </row>
    <row r="147" spans="1:4" x14ac:dyDescent="0.2">
      <c r="A147" s="50">
        <f>'Raw (R$)'!E147/($N$1*'Raw (R$)'!C147)</f>
        <v>0</v>
      </c>
      <c r="B147" s="50">
        <f>'Raw (R$)'!AA147/('Linear Regression'!$N$1*'Raw (R$)'!C147)</f>
        <v>2352.4539877300617</v>
      </c>
      <c r="C147" s="49" t="e">
        <f>#REF!</f>
        <v>#REF!</v>
      </c>
      <c r="D147" s="49" t="e">
        <f>#REF!</f>
        <v>#REF!</v>
      </c>
    </row>
    <row r="148" spans="1:4" x14ac:dyDescent="0.2">
      <c r="A148" s="50">
        <f>'Raw (R$)'!E148/($N$1*'Raw (R$)'!C148)</f>
        <v>0</v>
      </c>
      <c r="B148" s="50">
        <f>'Raw (R$)'!AA148/('Linear Regression'!$N$1*'Raw (R$)'!C148)</f>
        <v>1637.3006134969328</v>
      </c>
      <c r="C148" s="49" t="e">
        <f>#REF!</f>
        <v>#REF!</v>
      </c>
      <c r="D148" s="49" t="e">
        <f>#REF!</f>
        <v>#REF!</v>
      </c>
    </row>
    <row r="149" spans="1:4" x14ac:dyDescent="0.2">
      <c r="A149" s="50">
        <f>'Raw (R$)'!E149/($N$1*'Raw (R$)'!C149)</f>
        <v>0</v>
      </c>
      <c r="B149" s="50">
        <f>'Raw (R$)'!AA149/('Linear Regression'!$N$1*'Raw (R$)'!C149)</f>
        <v>717.17791411042947</v>
      </c>
      <c r="C149" s="49" t="e">
        <f>#REF!</f>
        <v>#REF!</v>
      </c>
      <c r="D149" s="49" t="e">
        <f>#REF!</f>
        <v>#REF!</v>
      </c>
    </row>
    <row r="150" spans="1:4" x14ac:dyDescent="0.2">
      <c r="A150" s="50">
        <f>'Raw (R$)'!E150/($N$1*'Raw (R$)'!C150)</f>
        <v>0</v>
      </c>
      <c r="B150" s="50">
        <f>'Raw (R$)'!AA150/('Linear Regression'!$N$1*'Raw (R$)'!C150)</f>
        <v>611.57975460122702</v>
      </c>
      <c r="C150" s="49" t="e">
        <f>#REF!</f>
        <v>#REF!</v>
      </c>
      <c r="D150" s="49" t="e">
        <f>#REF!</f>
        <v>#REF!</v>
      </c>
    </row>
    <row r="151" spans="1:4" x14ac:dyDescent="0.2">
      <c r="A151" s="50">
        <f>'Raw (R$)'!E151/($N$1*'Raw (R$)'!C151)</f>
        <v>0</v>
      </c>
      <c r="B151" s="50">
        <f>'Raw (R$)'!AA151/('Linear Regression'!$N$1*'Raw (R$)'!C151)</f>
        <v>2208.5889570552149</v>
      </c>
      <c r="C151" s="49" t="e">
        <f>#REF!</f>
        <v>#REF!</v>
      </c>
      <c r="D151" s="49" t="e">
        <f>#REF!</f>
        <v>#REF!</v>
      </c>
    </row>
    <row r="152" spans="1:4" x14ac:dyDescent="0.2">
      <c r="A152" s="50">
        <f>'Raw (R$)'!E152/($N$1*'Raw (R$)'!C152)</f>
        <v>0</v>
      </c>
      <c r="B152" s="50">
        <f>'Raw (R$)'!AA152/('Linear Regression'!$N$1*'Raw (R$)'!C152)</f>
        <v>1635.9918200408999</v>
      </c>
      <c r="C152" s="49" t="e">
        <f>#REF!</f>
        <v>#REF!</v>
      </c>
      <c r="D152" s="49" t="e">
        <f>#REF!</f>
        <v>#REF!</v>
      </c>
    </row>
    <row r="153" spans="1:4" x14ac:dyDescent="0.2">
      <c r="A153" s="50">
        <f>'Raw (R$)'!E153/($N$1*'Raw (R$)'!C153)</f>
        <v>0</v>
      </c>
      <c r="B153" s="50">
        <f>'Raw (R$)'!AA153/('Linear Regression'!$N$1*'Raw (R$)'!C153)</f>
        <v>879.34560327198369</v>
      </c>
      <c r="C153" s="49" t="e">
        <f>#REF!</f>
        <v>#REF!</v>
      </c>
      <c r="D153" s="49" t="e">
        <f>#REF!</f>
        <v>#REF!</v>
      </c>
    </row>
    <row r="154" spans="1:4" x14ac:dyDescent="0.2">
      <c r="A154" s="50">
        <f>'Raw (R$)'!E154/($N$1*'Raw (R$)'!C154)</f>
        <v>0</v>
      </c>
      <c r="B154" s="50">
        <f>'Raw (R$)'!AA154/('Linear Regression'!$N$1*'Raw (R$)'!C154)</f>
        <v>1034.9693251533743</v>
      </c>
      <c r="C154" s="49" t="e">
        <f>#REF!</f>
        <v>#REF!</v>
      </c>
      <c r="D154" s="49" t="e">
        <f>#REF!</f>
        <v>#REF!</v>
      </c>
    </row>
    <row r="155" spans="1:4" x14ac:dyDescent="0.2">
      <c r="A155" s="50">
        <f>'Raw (R$)'!E155/($N$1*'Raw (R$)'!C155)</f>
        <v>0</v>
      </c>
      <c r="B155" s="50">
        <f>'Raw (R$)'!AA155/('Linear Regression'!$N$1*'Raw (R$)'!C155)</f>
        <v>4203.6809815950919</v>
      </c>
      <c r="C155" s="49" t="e">
        <f>#REF!</f>
        <v>#REF!</v>
      </c>
      <c r="D155" s="49" t="e">
        <f>#REF!</f>
        <v>#REF!</v>
      </c>
    </row>
    <row r="156" spans="1:4" x14ac:dyDescent="0.2">
      <c r="A156" s="50">
        <f>'Raw (R$)'!E156/($N$1*'Raw (R$)'!C156)</f>
        <v>0</v>
      </c>
      <c r="B156" s="50">
        <f>'Raw (R$)'!AA156/('Linear Regression'!$N$1*'Raw (R$)'!C156)</f>
        <v>2730.0613496932515</v>
      </c>
      <c r="C156" s="49" t="e">
        <f>#REF!</f>
        <v>#REF!</v>
      </c>
      <c r="D156" s="49" t="e">
        <f>#REF!</f>
        <v>#REF!</v>
      </c>
    </row>
    <row r="157" spans="1:4" x14ac:dyDescent="0.2">
      <c r="A157" s="50">
        <f>'Raw (R$)'!E157/($N$1*'Raw (R$)'!C157)</f>
        <v>0</v>
      </c>
      <c r="B157" s="50">
        <f>'Raw (R$)'!AA157/('Linear Regression'!$N$1*'Raw (R$)'!C157)</f>
        <v>1458.8957055214726</v>
      </c>
      <c r="C157" s="49" t="e">
        <f>#REF!</f>
        <v>#REF!</v>
      </c>
      <c r="D157" s="49" t="e">
        <f>#REF!</f>
        <v>#REF!</v>
      </c>
    </row>
    <row r="158" spans="1:4" x14ac:dyDescent="0.2">
      <c r="A158" s="50">
        <f>'Raw (R$)'!E158/($N$1*'Raw (R$)'!C158)</f>
        <v>0</v>
      </c>
      <c r="B158" s="50">
        <f>'Raw (R$)'!AA158/('Linear Regression'!$N$1*'Raw (R$)'!C158)</f>
        <v>8381.9018404907983</v>
      </c>
      <c r="C158" s="49" t="e">
        <f>#REF!</f>
        <v>#REF!</v>
      </c>
      <c r="D158" s="49" t="e">
        <f>#REF!</f>
        <v>#REF!</v>
      </c>
    </row>
    <row r="159" spans="1:4" x14ac:dyDescent="0.2">
      <c r="A159" s="50">
        <f>'Raw (R$)'!E159/($N$1*'Raw (R$)'!C159)</f>
        <v>0</v>
      </c>
      <c r="B159" s="50">
        <f>'Raw (R$)'!AA159/('Linear Regression'!$N$1*'Raw (R$)'!C159)</f>
        <v>962.31375985977206</v>
      </c>
      <c r="C159" s="49" t="e">
        <f>#REF!</f>
        <v>#REF!</v>
      </c>
      <c r="D159" s="49" t="e">
        <f>#REF!</f>
        <v>#REF!</v>
      </c>
    </row>
    <row r="160" spans="1:4" x14ac:dyDescent="0.2">
      <c r="A160" s="50">
        <f>'Raw (R$)'!E160/($N$1*'Raw (R$)'!C160)</f>
        <v>0</v>
      </c>
      <c r="B160" s="50">
        <f>'Raw (R$)'!AA160/('Linear Regression'!$N$1*'Raw (R$)'!C160)</f>
        <v>2635.5828220858898</v>
      </c>
      <c r="C160" s="49" t="e">
        <f>#REF!</f>
        <v>#REF!</v>
      </c>
      <c r="D160" s="49" t="e">
        <f>#REF!</f>
        <v>#REF!</v>
      </c>
    </row>
    <row r="161" spans="1:4" x14ac:dyDescent="0.2">
      <c r="A161" s="50">
        <f>'Raw (R$)'!E161/($N$1*'Raw (R$)'!C161)</f>
        <v>0</v>
      </c>
      <c r="B161" s="50">
        <f>'Raw (R$)'!AA161/('Linear Regression'!$N$1*'Raw (R$)'!C161)</f>
        <v>1655.2147239263804</v>
      </c>
      <c r="C161" s="49" t="e">
        <f>#REF!</f>
        <v>#REF!</v>
      </c>
      <c r="D161" s="49" t="e">
        <f>#REF!</f>
        <v>#REF!</v>
      </c>
    </row>
    <row r="162" spans="1:4" x14ac:dyDescent="0.2">
      <c r="A162" s="50">
        <f>'Raw (R$)'!E162/($N$1*'Raw (R$)'!C162)</f>
        <v>0</v>
      </c>
      <c r="B162" s="50">
        <f>'Raw (R$)'!AA162/('Linear Regression'!$N$1*'Raw (R$)'!C162)</f>
        <v>1914.110429447853</v>
      </c>
      <c r="C162" s="49" t="e">
        <f>#REF!</f>
        <v>#REF!</v>
      </c>
      <c r="D162" s="49" t="e">
        <f>#REF!</f>
        <v>#REF!</v>
      </c>
    </row>
    <row r="163" spans="1:4" x14ac:dyDescent="0.2">
      <c r="A163" s="50">
        <f>'Raw (R$)'!E163/($N$1*'Raw (R$)'!C163)</f>
        <v>0</v>
      </c>
      <c r="B163" s="50">
        <f>'Raw (R$)'!AA163/('Linear Regression'!$N$1*'Raw (R$)'!C163)</f>
        <v>1250.6134969325153</v>
      </c>
      <c r="C163" s="49" t="e">
        <f>#REF!</f>
        <v>#REF!</v>
      </c>
      <c r="D163" s="49" t="e">
        <f>#REF!</f>
        <v>#REF!</v>
      </c>
    </row>
    <row r="164" spans="1:4" x14ac:dyDescent="0.2">
      <c r="A164" s="50">
        <f>'Raw (R$)'!E164/($N$1*'Raw (R$)'!C164)</f>
        <v>0</v>
      </c>
      <c r="B164" s="50">
        <f>'Raw (R$)'!AA164/('Linear Regression'!$N$1*'Raw (R$)'!C164)</f>
        <v>816.93251533742341</v>
      </c>
      <c r="C164" s="49" t="e">
        <f>#REF!</f>
        <v>#REF!</v>
      </c>
      <c r="D164" s="49" t="e">
        <f>#REF!</f>
        <v>#REF!</v>
      </c>
    </row>
    <row r="165" spans="1:4" x14ac:dyDescent="0.2">
      <c r="A165" s="50">
        <f>'Raw (R$)'!E165/($N$1*'Raw (R$)'!C165)</f>
        <v>0</v>
      </c>
      <c r="B165" s="50">
        <f>'Raw (R$)'!AA165/('Linear Regression'!$N$1*'Raw (R$)'!C165)</f>
        <v>1367.2217353198948</v>
      </c>
      <c r="C165" s="49" t="e">
        <f>#REF!</f>
        <v>#REF!</v>
      </c>
      <c r="D165" s="49" t="e">
        <f>#REF!</f>
        <v>#REF!</v>
      </c>
    </row>
    <row r="166" spans="1:4" x14ac:dyDescent="0.2">
      <c r="A166" s="50">
        <f>'Raw (R$)'!E166/($N$1*'Raw (R$)'!C166)</f>
        <v>0</v>
      </c>
      <c r="B166" s="50">
        <f>'Raw (R$)'!AA166/('Linear Regression'!$N$1*'Raw (R$)'!C166)</f>
        <v>165.64417177914112</v>
      </c>
      <c r="C166" s="49" t="e">
        <f>#REF!</f>
        <v>#REF!</v>
      </c>
      <c r="D166" s="49" t="e">
        <f>#REF!</f>
        <v>#REF!</v>
      </c>
    </row>
    <row r="167" spans="1:4" x14ac:dyDescent="0.2">
      <c r="A167" s="50">
        <f>'Raw (R$)'!E167/($N$1*'Raw (R$)'!C167)</f>
        <v>0</v>
      </c>
      <c r="B167" s="50">
        <f>'Raw (R$)'!AA167/('Linear Regression'!$N$1*'Raw (R$)'!C167)</f>
        <v>2811.7177914110434</v>
      </c>
      <c r="C167" s="49" t="e">
        <f>#REF!</f>
        <v>#REF!</v>
      </c>
      <c r="D167" s="49" t="e">
        <f>#REF!</f>
        <v>#REF!</v>
      </c>
    </row>
    <row r="168" spans="1:4" x14ac:dyDescent="0.2">
      <c r="A168" s="50">
        <f>'Raw (R$)'!E168/($N$1*'Raw (R$)'!C168)</f>
        <v>0</v>
      </c>
      <c r="B168" s="50">
        <f>'Raw (R$)'!AA168/('Linear Regression'!$N$1*'Raw (R$)'!C168)</f>
        <v>2818.4049079754604</v>
      </c>
      <c r="C168" s="49" t="e">
        <f>#REF!</f>
        <v>#REF!</v>
      </c>
      <c r="D168" s="49" t="e">
        <f>#REF!</f>
        <v>#REF!</v>
      </c>
    </row>
    <row r="169" spans="1:4" x14ac:dyDescent="0.2">
      <c r="A169" s="50">
        <f>'Raw (R$)'!E169/($N$1*'Raw (R$)'!C169)</f>
        <v>0</v>
      </c>
      <c r="B169" s="50">
        <f>'Raw (R$)'!AA169/('Linear Regression'!$N$1*'Raw (R$)'!C169)</f>
        <v>403.43558282208596</v>
      </c>
      <c r="C169" s="49" t="e">
        <f>#REF!</f>
        <v>#REF!</v>
      </c>
      <c r="D169" s="49" t="e">
        <f>#REF!</f>
        <v>#REF!</v>
      </c>
    </row>
    <row r="170" spans="1:4" x14ac:dyDescent="0.2">
      <c r="A170" s="50">
        <f>'Raw (R$)'!E170/($N$1*'Raw (R$)'!C170)</f>
        <v>0</v>
      </c>
      <c r="B170" s="50">
        <f>'Raw (R$)'!AA170/('Linear Regression'!$N$1*'Raw (R$)'!C170)</f>
        <v>220.85889570552149</v>
      </c>
      <c r="C170" s="49" t="e">
        <f>#REF!</f>
        <v>#REF!</v>
      </c>
      <c r="D170" s="49" t="e">
        <f>#REF!</f>
        <v>#REF!</v>
      </c>
    </row>
    <row r="171" spans="1:4" x14ac:dyDescent="0.2">
      <c r="A171" s="50">
        <f>'Raw (R$)'!E171/($N$1*'Raw (R$)'!C171)</f>
        <v>0</v>
      </c>
      <c r="B171" s="50">
        <f>'Raw (R$)'!AA171/('Linear Regression'!$N$1*'Raw (R$)'!C171)</f>
        <v>903.98773006134979</v>
      </c>
      <c r="C171" s="49" t="e">
        <f>#REF!</f>
        <v>#REF!</v>
      </c>
      <c r="D171" s="49" t="e">
        <f>#REF!</f>
        <v>#REF!</v>
      </c>
    </row>
    <row r="172" spans="1:4" x14ac:dyDescent="0.2">
      <c r="A172" s="50">
        <f>'Raw (R$)'!E172/($N$1*'Raw (R$)'!C172)</f>
        <v>0</v>
      </c>
      <c r="B172" s="50">
        <f>'Raw (R$)'!AA172/('Linear Regression'!$N$1*'Raw (R$)'!C172)</f>
        <v>866.87116564417181</v>
      </c>
      <c r="C172" s="49" t="e">
        <f>#REF!</f>
        <v>#REF!</v>
      </c>
      <c r="D172" s="49" t="e">
        <f>#REF!</f>
        <v>#REF!</v>
      </c>
    </row>
    <row r="173" spans="1:4" x14ac:dyDescent="0.2">
      <c r="A173" s="50">
        <f>'Raw (R$)'!E173/($N$1*'Raw (R$)'!C173)</f>
        <v>0</v>
      </c>
      <c r="B173" s="50">
        <f>'Raw (R$)'!AA173/('Linear Regression'!$N$1*'Raw (R$)'!C173)</f>
        <v>4128.4253578732105</v>
      </c>
      <c r="C173" s="49" t="e">
        <f>#REF!</f>
        <v>#REF!</v>
      </c>
      <c r="D173" s="49" t="e">
        <f>#REF!</f>
        <v>#REF!</v>
      </c>
    </row>
    <row r="174" spans="1:4" x14ac:dyDescent="0.2">
      <c r="A174" s="50">
        <f>'Raw (R$)'!E174/($N$1*'Raw (R$)'!C174)</f>
        <v>0</v>
      </c>
      <c r="B174" s="50">
        <f>'Raw (R$)'!AA174/('Linear Regression'!$N$1*'Raw (R$)'!C174)</f>
        <v>188.13905930470349</v>
      </c>
      <c r="C174" s="49" t="e">
        <f>#REF!</f>
        <v>#REF!</v>
      </c>
      <c r="D174" s="49" t="e">
        <f>#REF!</f>
        <v>#REF!</v>
      </c>
    </row>
    <row r="175" spans="1:4" x14ac:dyDescent="0.2">
      <c r="A175" s="50">
        <f>'Raw (R$)'!E175/($N$1*'Raw (R$)'!C175)</f>
        <v>0</v>
      </c>
      <c r="B175" s="50">
        <f>'Raw (R$)'!AA175/('Linear Regression'!$N$1*'Raw (R$)'!C175)</f>
        <v>1516.5644171779143</v>
      </c>
      <c r="C175" s="49" t="e">
        <f>#REF!</f>
        <v>#REF!</v>
      </c>
      <c r="D175" s="49" t="e">
        <f>#REF!</f>
        <v>#REF!</v>
      </c>
    </row>
    <row r="176" spans="1:4" x14ac:dyDescent="0.2">
      <c r="A176" s="50">
        <f>'Raw (R$)'!E176/($N$1*'Raw (R$)'!C176)</f>
        <v>0</v>
      </c>
      <c r="B176" s="50">
        <f>'Raw (R$)'!AA176/('Linear Regression'!$N$1*'Raw (R$)'!C176)</f>
        <v>1840.4907975460123</v>
      </c>
      <c r="C176" s="49" t="e">
        <f>#REF!</f>
        <v>#REF!</v>
      </c>
      <c r="D176" s="49" t="e">
        <f>#REF!</f>
        <v>#REF!</v>
      </c>
    </row>
    <row r="177" spans="1:4" x14ac:dyDescent="0.2">
      <c r="A177" s="50">
        <f>'Raw (R$)'!E177/($N$1*'Raw (R$)'!C177)</f>
        <v>0</v>
      </c>
      <c r="B177" s="50">
        <f>'Raw (R$)'!AA177/('Linear Regression'!$N$1*'Raw (R$)'!C177)</f>
        <v>2851.5337423312885</v>
      </c>
      <c r="C177" s="49" t="e">
        <f>#REF!</f>
        <v>#REF!</v>
      </c>
      <c r="D177" s="49" t="e">
        <f>#REF!</f>
        <v>#REF!</v>
      </c>
    </row>
    <row r="178" spans="1:4" x14ac:dyDescent="0.2">
      <c r="A178" s="50">
        <f>'Raw (R$)'!E178/($N$1*'Raw (R$)'!C178)</f>
        <v>0</v>
      </c>
      <c r="B178" s="50">
        <f>'Raw (R$)'!AA178/('Linear Regression'!$N$1*'Raw (R$)'!C178)</f>
        <v>368.0981595092025</v>
      </c>
      <c r="C178" s="49" t="e">
        <f>#REF!</f>
        <v>#REF!</v>
      </c>
      <c r="D178" s="49" t="e">
        <f>#REF!</f>
        <v>#REF!</v>
      </c>
    </row>
    <row r="179" spans="1:4" x14ac:dyDescent="0.2">
      <c r="A179" s="50">
        <f>'Raw (R$)'!E179/($N$1*'Raw (R$)'!C179)</f>
        <v>0</v>
      </c>
      <c r="B179" s="50">
        <f>'Raw (R$)'!AA179/('Linear Regression'!$N$1*'Raw (R$)'!C179)</f>
        <v>860.82383873794913</v>
      </c>
      <c r="C179" s="49" t="e">
        <f>#REF!</f>
        <v>#REF!</v>
      </c>
      <c r="D179" s="49" t="e">
        <f>#REF!</f>
        <v>#REF!</v>
      </c>
    </row>
    <row r="180" spans="1:4" x14ac:dyDescent="0.2">
      <c r="A180" s="50">
        <f>'Raw (R$)'!E180/($N$1*'Raw (R$)'!C180)</f>
        <v>0</v>
      </c>
      <c r="B180" s="50">
        <f>'Raw (R$)'!AA180/('Linear Regression'!$N$1*'Raw (R$)'!C180)</f>
        <v>499.38650306748468</v>
      </c>
      <c r="C180" s="49" t="e">
        <f>#REF!</f>
        <v>#REF!</v>
      </c>
      <c r="D180" s="49" t="e">
        <f>#REF!</f>
        <v>#REF!</v>
      </c>
    </row>
    <row r="181" spans="1:4" x14ac:dyDescent="0.2">
      <c r="A181" s="50">
        <f>'Raw (R$)'!E181/($N$1*'Raw (R$)'!C181)</f>
        <v>110.42944785276076</v>
      </c>
      <c r="B181" s="50">
        <f>'Raw (R$)'!AA181/('Linear Regression'!$N$1*'Raw (R$)'!C181)</f>
        <v>804.66257668711671</v>
      </c>
      <c r="C181" s="49" t="e">
        <f>#REF!</f>
        <v>#REF!</v>
      </c>
      <c r="D181" s="49" t="e">
        <f>#REF!</f>
        <v>#REF!</v>
      </c>
    </row>
    <row r="182" spans="1:4" x14ac:dyDescent="0.2">
      <c r="A182" s="50">
        <f>'Raw (R$)'!E182/($N$1*'Raw (R$)'!C182)</f>
        <v>1300.6134969325153</v>
      </c>
      <c r="B182" s="50">
        <f>'Raw (R$)'!AA182/('Linear Regression'!$N$1*'Raw (R$)'!C182)</f>
        <v>2040.4907975460123</v>
      </c>
      <c r="C182" s="49" t="e">
        <f>#REF!</f>
        <v>#REF!</v>
      </c>
      <c r="D182" s="49" t="e">
        <f>#REF!</f>
        <v>#REF!</v>
      </c>
    </row>
    <row r="183" spans="1:4" x14ac:dyDescent="0.2">
      <c r="A183" s="50">
        <f>'Raw (R$)'!E183/($N$1*'Raw (R$)'!C183)</f>
        <v>0</v>
      </c>
      <c r="B183" s="50">
        <f>'Raw (R$)'!AA183/('Linear Regression'!$N$1*'Raw (R$)'!C183)</f>
        <v>312.88343558282213</v>
      </c>
      <c r="C183" s="49" t="e">
        <f>#REF!</f>
        <v>#REF!</v>
      </c>
      <c r="D183" s="49" t="e">
        <f>#REF!</f>
        <v>#REF!</v>
      </c>
    </row>
    <row r="184" spans="1:4" x14ac:dyDescent="0.2">
      <c r="A184" s="50">
        <f>'Raw (R$)'!E184/($N$1*'Raw (R$)'!C184)</f>
        <v>10.224948875255624</v>
      </c>
      <c r="B184" s="50">
        <f>'Raw (R$)'!AA184/('Linear Regression'!$N$1*'Raw (R$)'!C184)</f>
        <v>447.85276073619633</v>
      </c>
      <c r="C184" s="49" t="e">
        <f>#REF!</f>
        <v>#REF!</v>
      </c>
      <c r="D184" s="49" t="e">
        <f>#REF!</f>
        <v>#REF!</v>
      </c>
    </row>
    <row r="185" spans="1:4" x14ac:dyDescent="0.2">
      <c r="A185" s="50">
        <f>'Raw (R$)'!E185/($N$1*'Raw (R$)'!C185)</f>
        <v>19.836400817995912</v>
      </c>
      <c r="B185" s="50">
        <f>'Raw (R$)'!AA185/('Linear Regression'!$N$1*'Raw (R$)'!C185)</f>
        <v>424.74437627811864</v>
      </c>
      <c r="C185" s="49" t="e">
        <f>#REF!</f>
        <v>#REF!</v>
      </c>
      <c r="D185" s="49" t="e">
        <f>#REF!</f>
        <v>#REF!</v>
      </c>
    </row>
    <row r="186" spans="1:4" x14ac:dyDescent="0.2">
      <c r="A186" s="50">
        <f>'Raw (R$)'!E186/($N$1*'Raw (R$)'!C186)</f>
        <v>717.7914110429449</v>
      </c>
      <c r="B186" s="50">
        <f>'Raw (R$)'!AA186/('Linear Regression'!$N$1*'Raw (R$)'!C186)</f>
        <v>1903.067484662577</v>
      </c>
      <c r="C186" s="49" t="e">
        <f>#REF!</f>
        <v>#REF!</v>
      </c>
      <c r="D186" s="49" t="e">
        <f>#REF!</f>
        <v>#REF!</v>
      </c>
    </row>
    <row r="187" spans="1:4" x14ac:dyDescent="0.2">
      <c r="A187" s="50">
        <f>'Raw (R$)'!E187/($N$1*'Raw (R$)'!C187)</f>
        <v>0</v>
      </c>
      <c r="B187" s="50">
        <f>'Raw (R$)'!AA187/('Linear Regression'!$N$1*'Raw (R$)'!C187)</f>
        <v>389.77505112474438</v>
      </c>
      <c r="C187" s="49" t="e">
        <f>#REF!</f>
        <v>#REF!</v>
      </c>
      <c r="D187" s="49" t="e">
        <f>#REF!</f>
        <v>#REF!</v>
      </c>
    </row>
    <row r="188" spans="1:4" x14ac:dyDescent="0.2">
      <c r="A188" s="50">
        <f>'Raw (R$)'!E188/($N$1*'Raw (R$)'!C188)</f>
        <v>210.34180543382996</v>
      </c>
      <c r="B188" s="50">
        <f>'Raw (R$)'!AA188/('Linear Regression'!$N$1*'Raw (R$)'!C188)</f>
        <v>688.16827344434705</v>
      </c>
      <c r="C188" s="49" t="e">
        <f>#REF!</f>
        <v>#REF!</v>
      </c>
      <c r="D188" s="49" t="e">
        <f>#REF!</f>
        <v>#REF!</v>
      </c>
    </row>
    <row r="189" spans="1:4" x14ac:dyDescent="0.2">
      <c r="A189" s="50">
        <f>'Raw (R$)'!E189/($N$1*'Raw (R$)'!C189)</f>
        <v>110.42944785276076</v>
      </c>
      <c r="B189" s="50">
        <f>'Raw (R$)'!AA189/('Linear Regression'!$N$1*'Raw (R$)'!C189)</f>
        <v>839.26380368098171</v>
      </c>
      <c r="C189" s="49" t="e">
        <f>#REF!</f>
        <v>#REF!</v>
      </c>
      <c r="D189" s="49" t="e">
        <f>#REF!</f>
        <v>#REF!</v>
      </c>
    </row>
    <row r="190" spans="1:4" x14ac:dyDescent="0.2">
      <c r="A190" s="50">
        <f>'Raw (R$)'!E190/($N$1*'Raw (R$)'!C190)</f>
        <v>115.03067484662577</v>
      </c>
      <c r="B190" s="50">
        <f>'Raw (R$)'!AA190/('Linear Regression'!$N$1*'Raw (R$)'!C190)</f>
        <v>897.23926380368107</v>
      </c>
      <c r="C190" s="49" t="e">
        <f>#REF!</f>
        <v>#REF!</v>
      </c>
      <c r="D190" s="49" t="e">
        <f>#REF!</f>
        <v>#REF!</v>
      </c>
    </row>
    <row r="191" spans="1:4" x14ac:dyDescent="0.2">
      <c r="A191" s="50">
        <f>'Raw (R$)'!E191/($N$1*'Raw (R$)'!C191)</f>
        <v>0</v>
      </c>
      <c r="B191" s="50">
        <f>'Raw (R$)'!AA191/('Linear Regression'!$N$1*'Raw (R$)'!C191)</f>
        <v>265.0306748466258</v>
      </c>
      <c r="C191" s="49" t="e">
        <f>#REF!</f>
        <v>#REF!</v>
      </c>
      <c r="D191" s="49" t="e">
        <f>#REF!</f>
        <v>#REF!</v>
      </c>
    </row>
    <row r="192" spans="1:4" x14ac:dyDescent="0.2">
      <c r="A192" s="50">
        <f>'Raw (R$)'!E192/($N$1*'Raw (R$)'!C192)</f>
        <v>34.355828220858903</v>
      </c>
      <c r="B192" s="50">
        <f>'Raw (R$)'!AA192/('Linear Regression'!$N$1*'Raw (R$)'!C192)</f>
        <v>1506.748466257669</v>
      </c>
      <c r="C192" s="49" t="e">
        <f>#REF!</f>
        <v>#REF!</v>
      </c>
      <c r="D192" s="49" t="e">
        <f>#REF!</f>
        <v>#REF!</v>
      </c>
    </row>
    <row r="193" spans="1:4" x14ac:dyDescent="0.2">
      <c r="A193" s="50">
        <f>'Raw (R$)'!E193/($N$1*'Raw (R$)'!C193)</f>
        <v>33.128834355828225</v>
      </c>
      <c r="B193" s="50">
        <f>'Raw (R$)'!AA193/('Linear Regression'!$N$1*'Raw (R$)'!C193)</f>
        <v>497.42331288343564</v>
      </c>
      <c r="C193" s="49" t="e">
        <f>#REF!</f>
        <v>#REF!</v>
      </c>
      <c r="D193" s="49" t="e">
        <f>#REF!</f>
        <v>#REF!</v>
      </c>
    </row>
    <row r="194" spans="1:4" x14ac:dyDescent="0.2">
      <c r="A194" s="50">
        <f>'Raw (R$)'!E194/($N$1*'Raw (R$)'!C194)</f>
        <v>3.680981595092025</v>
      </c>
      <c r="B194" s="50">
        <f>'Raw (R$)'!AA194/('Linear Regression'!$N$1*'Raw (R$)'!C194)</f>
        <v>1138.6503067484664</v>
      </c>
      <c r="C194" s="49" t="e">
        <f>#REF!</f>
        <v>#REF!</v>
      </c>
      <c r="D194" s="49" t="e">
        <f>#REF!</f>
        <v>#REF!</v>
      </c>
    </row>
    <row r="195" spans="1:4" x14ac:dyDescent="0.2">
      <c r="A195" s="50">
        <f>'Raw (R$)'!E195/($N$1*'Raw (R$)'!C195)</f>
        <v>84.355828220858896</v>
      </c>
      <c r="B195" s="50">
        <f>'Raw (R$)'!AA195/('Linear Regression'!$N$1*'Raw (R$)'!C195)</f>
        <v>512.57668711656447</v>
      </c>
      <c r="C195" s="49" t="e">
        <f>#REF!</f>
        <v>#REF!</v>
      </c>
      <c r="D195" s="49" t="e">
        <f>#REF!</f>
        <v>#REF!</v>
      </c>
    </row>
    <row r="196" spans="1:4" x14ac:dyDescent="0.2">
      <c r="A196" s="50">
        <f>'Raw (R$)'!E196/($N$1*'Raw (R$)'!C196)</f>
        <v>28.629856850715747</v>
      </c>
      <c r="B196" s="50">
        <f>'Raw (R$)'!AA196/('Linear Regression'!$N$1*'Raw (R$)'!C196)</f>
        <v>696.31901840490798</v>
      </c>
      <c r="C196" s="49" t="e">
        <f>#REF!</f>
        <v>#REF!</v>
      </c>
      <c r="D196" s="49" t="e">
        <f>#REF!</f>
        <v>#REF!</v>
      </c>
    </row>
    <row r="197" spans="1:4" x14ac:dyDescent="0.2">
      <c r="A197" s="50">
        <f>'Raw (R$)'!E197/($N$1*'Raw (R$)'!C197)</f>
        <v>147.23926380368098</v>
      </c>
      <c r="B197" s="50">
        <f>'Raw (R$)'!AA197/('Linear Regression'!$N$1*'Raw (R$)'!C197)</f>
        <v>279.75460122699388</v>
      </c>
      <c r="C197" s="49" t="e">
        <f>#REF!</f>
        <v>#REF!</v>
      </c>
      <c r="D197" s="49" t="e">
        <f>#REF!</f>
        <v>#REF!</v>
      </c>
    </row>
    <row r="198" spans="1:4" x14ac:dyDescent="0.2">
      <c r="A198" s="50">
        <f>'Raw (R$)'!E198/($N$1*'Raw (R$)'!C198)</f>
        <v>4.0899795501022496</v>
      </c>
      <c r="B198" s="50">
        <f>'Raw (R$)'!AA198/('Linear Regression'!$N$1*'Raw (R$)'!C198)</f>
        <v>266.66666666666669</v>
      </c>
      <c r="C198" s="49" t="e">
        <f>#REF!</f>
        <v>#REF!</v>
      </c>
      <c r="D198" s="49" t="e">
        <f>#REF!</f>
        <v>#REF!</v>
      </c>
    </row>
    <row r="199" spans="1:4" x14ac:dyDescent="0.2">
      <c r="A199" s="50">
        <f>'Raw (R$)'!E199/($N$1*'Raw (R$)'!C199)</f>
        <v>38.562664329535494</v>
      </c>
      <c r="B199" s="50">
        <f>'Raw (R$)'!AA199/('Linear Regression'!$N$1*'Raw (R$)'!C199)</f>
        <v>807.53724802804561</v>
      </c>
      <c r="C199" s="49" t="e">
        <f>#REF!</f>
        <v>#REF!</v>
      </c>
      <c r="D199" s="49" t="e">
        <f>#REF!</f>
        <v>#REF!</v>
      </c>
    </row>
    <row r="200" spans="1:4" x14ac:dyDescent="0.2">
      <c r="A200" s="50">
        <f>'Raw (R$)'!E200/($N$1*'Raw (R$)'!C200)</f>
        <v>13.292433537832311</v>
      </c>
      <c r="B200" s="50">
        <f>'Raw (R$)'!AA200/('Linear Regression'!$N$1*'Raw (R$)'!C200)</f>
        <v>663.39468302658486</v>
      </c>
      <c r="C200" s="49" t="e">
        <f>#REF!</f>
        <v>#REF!</v>
      </c>
      <c r="D200" s="49" t="e">
        <f>#REF!</f>
        <v>#REF!</v>
      </c>
    </row>
    <row r="201" spans="1:4" x14ac:dyDescent="0.2">
      <c r="A201" s="50">
        <f>'Raw (R$)'!E201/($N$1*'Raw (R$)'!C201)</f>
        <v>23.619631901840492</v>
      </c>
      <c r="B201" s="50">
        <f>'Raw (R$)'!AA201/('Linear Regression'!$N$1*'Raw (R$)'!C201)</f>
        <v>337.11656441717793</v>
      </c>
      <c r="C201" s="49" t="e">
        <f>#REF!</f>
        <v>#REF!</v>
      </c>
      <c r="D201" s="49" t="e">
        <f>#REF!</f>
        <v>#REF!</v>
      </c>
    </row>
    <row r="202" spans="1:4" x14ac:dyDescent="0.2">
      <c r="A202" s="50">
        <f>'Raw (R$)'!E202/($N$1*'Raw (R$)'!C202)</f>
        <v>16.679447852760738</v>
      </c>
      <c r="B202" s="50">
        <f>'Raw (R$)'!AA202/('Linear Regression'!$N$1*'Raw (R$)'!C202)</f>
        <v>551.80214723926383</v>
      </c>
      <c r="C202" s="49" t="e">
        <f>#REF!</f>
        <v>#REF!</v>
      </c>
      <c r="D202" s="49" t="e">
        <f>#REF!</f>
        <v>#REF!</v>
      </c>
    </row>
    <row r="203" spans="1:4" x14ac:dyDescent="0.2">
      <c r="A203" s="50">
        <f>'Raw (R$)'!E203/($N$1*'Raw (R$)'!C203)</f>
        <v>75.255623721881392</v>
      </c>
      <c r="B203" s="50">
        <f>'Raw (R$)'!AA203/('Linear Regression'!$N$1*'Raw (R$)'!C203)</f>
        <v>1141.5132924335378</v>
      </c>
      <c r="C203" s="49" t="e">
        <f>#REF!</f>
        <v>#REF!</v>
      </c>
      <c r="D203" s="49" t="e">
        <f>#REF!</f>
        <v>#REF!</v>
      </c>
    </row>
    <row r="204" spans="1:4" x14ac:dyDescent="0.2">
      <c r="A204" s="50">
        <f>'Raw (R$)'!E204/($N$1*'Raw (R$)'!C204)</f>
        <v>121.47239263803682</v>
      </c>
      <c r="B204" s="50">
        <f>'Raw (R$)'!AA204/('Linear Regression'!$N$1*'Raw (R$)'!C204)</f>
        <v>2024.9488752556238</v>
      </c>
      <c r="C204" s="49" t="e">
        <f>#REF!</f>
        <v>#REF!</v>
      </c>
      <c r="D204" s="49" t="e">
        <f>#REF!</f>
        <v>#REF!</v>
      </c>
    </row>
    <row r="205" spans="1:4" x14ac:dyDescent="0.2">
      <c r="A205" s="50">
        <f>'Raw (R$)'!E205/($N$1*'Raw (R$)'!C205)</f>
        <v>3.3463469046291134</v>
      </c>
      <c r="B205" s="50">
        <f>'Raw (R$)'!AA205/('Linear Regression'!$N$1*'Raw (R$)'!C205)</f>
        <v>185.30395984383713</v>
      </c>
      <c r="C205" s="49" t="e">
        <f>#REF!</f>
        <v>#REF!</v>
      </c>
      <c r="D205" s="49" t="e">
        <f>#REF!</f>
        <v>#REF!</v>
      </c>
    </row>
    <row r="206" spans="1:4" x14ac:dyDescent="0.2">
      <c r="A206" s="50">
        <f>'Raw (R$)'!E206/($N$1*'Raw (R$)'!C206)</f>
        <v>15.03067484662577</v>
      </c>
      <c r="B206" s="50">
        <f>'Raw (R$)'!AA206/('Linear Regression'!$N$1*'Raw (R$)'!C206)</f>
        <v>687.66871165644181</v>
      </c>
      <c r="C206" s="49" t="e">
        <f>#REF!</f>
        <v>#REF!</v>
      </c>
      <c r="D206" s="49" t="e">
        <f>#REF!</f>
        <v>#REF!</v>
      </c>
    </row>
    <row r="207" spans="1:4" x14ac:dyDescent="0.2">
      <c r="A207" s="50">
        <f>'Raw (R$)'!E207/($N$1*'Raw (R$)'!C207)</f>
        <v>11.886503067484663</v>
      </c>
      <c r="B207" s="50">
        <f>'Raw (R$)'!AA207/('Linear Regression'!$N$1*'Raw (R$)'!C207)</f>
        <v>1678.9110429447853</v>
      </c>
      <c r="C207" s="49" t="e">
        <f>#REF!</f>
        <v>#REF!</v>
      </c>
      <c r="D207" s="49" t="e">
        <f>#REF!</f>
        <v>#REF!</v>
      </c>
    </row>
    <row r="208" spans="1:4" x14ac:dyDescent="0.2">
      <c r="A208" s="50">
        <f>'Raw (R$)'!E208/($N$1*'Raw (R$)'!C208)</f>
        <v>9.2024539877300615</v>
      </c>
      <c r="B208" s="50">
        <f>'Raw (R$)'!AA208/('Linear Regression'!$N$1*'Raw (R$)'!C208)</f>
        <v>438.03680981595096</v>
      </c>
      <c r="C208" s="49" t="e">
        <f>#REF!</f>
        <v>#REF!</v>
      </c>
      <c r="D208" s="49" t="e">
        <f>#REF!</f>
        <v>#REF!</v>
      </c>
    </row>
    <row r="209" spans="1:4" x14ac:dyDescent="0.2">
      <c r="A209" s="50">
        <f>'Raw (R$)'!E209/($N$1*'Raw (R$)'!C209)</f>
        <v>19.938650306748468</v>
      </c>
      <c r="B209" s="50">
        <f>'Raw (R$)'!AA209/('Linear Regression'!$N$1*'Raw (R$)'!C209)</f>
        <v>675.15337423312883</v>
      </c>
      <c r="C209" s="49" t="e">
        <f>#REF!</f>
        <v>#REF!</v>
      </c>
      <c r="D209" s="49" t="e">
        <f>#REF!</f>
        <v>#REF!</v>
      </c>
    </row>
    <row r="210" spans="1:4" x14ac:dyDescent="0.2">
      <c r="A210" s="50">
        <f>'Raw (R$)'!E210/($N$1*'Raw (R$)'!C210)</f>
        <v>29.224762967094257</v>
      </c>
      <c r="B210" s="50">
        <f>'Raw (R$)'!AA210/('Linear Regression'!$N$1*'Raw (R$)'!C210)</f>
        <v>447.51812604573342</v>
      </c>
      <c r="C210" s="49" t="e">
        <f>#REF!</f>
        <v>#REF!</v>
      </c>
      <c r="D210" s="49" t="e">
        <f>#REF!</f>
        <v>#REF!</v>
      </c>
    </row>
    <row r="211" spans="1:4" x14ac:dyDescent="0.2">
      <c r="A211" s="50">
        <f>'Raw (R$)'!E211/($N$1*'Raw (R$)'!C211)</f>
        <v>92.024539877300626</v>
      </c>
      <c r="B211" s="50">
        <f>'Raw (R$)'!AA211/('Linear Regression'!$N$1*'Raw (R$)'!C211)</f>
        <v>1863.8036809815951</v>
      </c>
      <c r="C211" s="49" t="e">
        <f>#REF!</f>
        <v>#REF!</v>
      </c>
      <c r="D211" s="49" t="e">
        <f>#REF!</f>
        <v>#REF!</v>
      </c>
    </row>
    <row r="212" spans="1:4" x14ac:dyDescent="0.2">
      <c r="A212" s="50">
        <f>'Raw (R$)'!E212/($N$1*'Raw (R$)'!C212)</f>
        <v>7.0552147239263814</v>
      </c>
      <c r="B212" s="50">
        <f>'Raw (R$)'!AA212/('Linear Regression'!$N$1*'Raw (R$)'!C212)</f>
        <v>831.10429447852778</v>
      </c>
      <c r="C212" s="49" t="e">
        <f>#REF!</f>
        <v>#REF!</v>
      </c>
      <c r="D212" s="49" t="e">
        <f>#REF!</f>
        <v>#REF!</v>
      </c>
    </row>
    <row r="213" spans="1:4" x14ac:dyDescent="0.2">
      <c r="A213" s="50">
        <f>'Raw (R$)'!E213/($N$1*'Raw (R$)'!C213)</f>
        <v>44.734151329243353</v>
      </c>
      <c r="B213" s="50">
        <f>'Raw (R$)'!AA213/('Linear Regression'!$N$1*'Raw (R$)'!C213)</f>
        <v>759.6625766871166</v>
      </c>
      <c r="C213" s="49" t="e">
        <f>#REF!</f>
        <v>#REF!</v>
      </c>
      <c r="D213" s="49" t="e">
        <f>#REF!</f>
        <v>#REF!</v>
      </c>
    </row>
    <row r="214" spans="1:4" x14ac:dyDescent="0.2">
      <c r="A214" s="50">
        <f>'Raw (R$)'!E214/($N$1*'Raw (R$)'!C214)</f>
        <v>57.843996494303241</v>
      </c>
      <c r="B214" s="50">
        <f>'Raw (R$)'!AA214/('Linear Regression'!$N$1*'Raw (R$)'!C214)</f>
        <v>896.75723049956173</v>
      </c>
      <c r="C214" s="49" t="e">
        <f>#REF!</f>
        <v>#REF!</v>
      </c>
      <c r="D214" s="49" t="e">
        <f>#REF!</f>
        <v>#REF!</v>
      </c>
    </row>
    <row r="215" spans="1:4" x14ac:dyDescent="0.2">
      <c r="A215" s="50">
        <f>'Raw (R$)'!E215/($N$1*'Raw (R$)'!C215)</f>
        <v>6.6926938092582269</v>
      </c>
      <c r="B215" s="50">
        <f>'Raw (R$)'!AA215/('Linear Regression'!$N$1*'Raw (R$)'!C215)</f>
        <v>736.05688789737872</v>
      </c>
      <c r="C215" s="49" t="e">
        <f>#REF!</f>
        <v>#REF!</v>
      </c>
      <c r="D215" s="49" t="e">
        <f>#REF!</f>
        <v>#REF!</v>
      </c>
    </row>
    <row r="216" spans="1:4" x14ac:dyDescent="0.2">
      <c r="A216" s="50">
        <f>'Raw (R$)'!E216/($N$1*'Raw (R$)'!C216)</f>
        <v>104.29447852760738</v>
      </c>
      <c r="B216" s="50">
        <f>'Raw (R$)'!AA216/('Linear Regression'!$N$1*'Raw (R$)'!C216)</f>
        <v>850.30674846625777</v>
      </c>
      <c r="C216" s="49" t="e">
        <f>#REF!</f>
        <v>#REF!</v>
      </c>
      <c r="D216" s="49" t="e">
        <f>#REF!</f>
        <v>#REF!</v>
      </c>
    </row>
    <row r="217" spans="1:4" x14ac:dyDescent="0.2">
      <c r="A217" s="50">
        <f>'Raw (R$)'!E217/($N$1*'Raw (R$)'!C217)</f>
        <v>14.762269938650308</v>
      </c>
      <c r="B217" s="50">
        <f>'Raw (R$)'!AA217/('Linear Regression'!$N$1*'Raw (R$)'!C217)</f>
        <v>357.47699386503069</v>
      </c>
      <c r="C217" s="49" t="e">
        <f>#REF!</f>
        <v>#REF!</v>
      </c>
      <c r="D217" s="49" t="e">
        <f>#REF!</f>
        <v>#REF!</v>
      </c>
    </row>
    <row r="218" spans="1:4" x14ac:dyDescent="0.2">
      <c r="A218" s="50">
        <f>'Raw (R$)'!E218/($N$1*'Raw (R$)'!C218)</f>
        <v>7.8878177037686239</v>
      </c>
      <c r="B218" s="50">
        <f>'Raw (R$)'!AA218/('Linear Regression'!$N$1*'Raw (R$)'!C218)</f>
        <v>220.15775635407536</v>
      </c>
      <c r="C218" s="49" t="e">
        <f>#REF!</f>
        <v>#REF!</v>
      </c>
      <c r="D218" s="49" t="e">
        <f>#REF!</f>
        <v>#REF!</v>
      </c>
    </row>
    <row r="219" spans="1:4" x14ac:dyDescent="0.2">
      <c r="A219" s="50">
        <f>'Raw (R$)'!E219/($N$1*'Raw (R$)'!C219)</f>
        <v>31.551270815074496</v>
      </c>
      <c r="B219" s="50">
        <f>'Raw (R$)'!AA219/('Linear Regression'!$N$1*'Raw (R$)'!C219)</f>
        <v>546.80105170902721</v>
      </c>
      <c r="C219" s="49" t="e">
        <f>#REF!</f>
        <v>#REF!</v>
      </c>
      <c r="D219" s="49" t="e">
        <f>#REF!</f>
        <v>#REF!</v>
      </c>
    </row>
    <row r="220" spans="1:4" x14ac:dyDescent="0.2">
      <c r="A220" s="50">
        <f>'Raw (R$)'!E220/($N$1*'Raw (R$)'!C220)</f>
        <v>60.122699386503079</v>
      </c>
      <c r="B220" s="50">
        <f>'Raw (R$)'!AA220/('Linear Regression'!$N$1*'Raw (R$)'!C220)</f>
        <v>606.25766871165649</v>
      </c>
      <c r="C220" s="49" t="e">
        <f>#REF!</f>
        <v>#REF!</v>
      </c>
      <c r="D220" s="49" t="e">
        <f>#REF!</f>
        <v>#REF!</v>
      </c>
    </row>
    <row r="221" spans="1:4" x14ac:dyDescent="0.2">
      <c r="A221" s="50">
        <f>'Raw (R$)'!E221/($N$1*'Raw (R$)'!C221)</f>
        <v>52.58545135845749</v>
      </c>
      <c r="B221" s="50">
        <f>'Raw (R$)'!AA221/('Linear Regression'!$N$1*'Raw (R$)'!C221)</f>
        <v>699.82471516213843</v>
      </c>
      <c r="C221" s="49" t="e">
        <f>#REF!</f>
        <v>#REF!</v>
      </c>
      <c r="D221" s="49" t="e">
        <f>#REF!</f>
        <v>#REF!</v>
      </c>
    </row>
    <row r="222" spans="1:4" x14ac:dyDescent="0.2">
      <c r="A222" s="50">
        <f>'Raw (R$)'!E222/($N$1*'Raw (R$)'!C222)</f>
        <v>44.88752556237219</v>
      </c>
      <c r="B222" s="50">
        <f>'Raw (R$)'!AA222/('Linear Regression'!$N$1*'Raw (R$)'!C222)</f>
        <v>365.0306748466258</v>
      </c>
      <c r="C222" s="49" t="e">
        <f>#REF!</f>
        <v>#REF!</v>
      </c>
      <c r="D222" s="49" t="e">
        <f>#REF!</f>
        <v>#REF!</v>
      </c>
    </row>
    <row r="223" spans="1:4" x14ac:dyDescent="0.2">
      <c r="A223" s="50">
        <f>'Raw (R$)'!E223/($N$1*'Raw (R$)'!C223)</f>
        <v>6.8166325835037496</v>
      </c>
      <c r="B223" s="50">
        <f>'Raw (R$)'!AA223/('Linear Regression'!$N$1*'Raw (R$)'!C223)</f>
        <v>251.32924335378326</v>
      </c>
      <c r="C223" s="49" t="e">
        <f>#REF!</f>
        <v>#REF!</v>
      </c>
      <c r="D223" s="49" t="e">
        <f>#REF!</f>
        <v>#REF!</v>
      </c>
    </row>
    <row r="224" spans="1:4" x14ac:dyDescent="0.2">
      <c r="A224" s="50">
        <f>'Raw (R$)'!E224/($N$1*'Raw (R$)'!C224)</f>
        <v>11.656441717791411</v>
      </c>
      <c r="B224" s="50">
        <f>'Raw (R$)'!AA224/('Linear Regression'!$N$1*'Raw (R$)'!C224)</f>
        <v>444.63190184049085</v>
      </c>
      <c r="C224" s="49" t="e">
        <f>#REF!</f>
        <v>#REF!</v>
      </c>
      <c r="D224" s="49" t="e">
        <f>#REF!</f>
        <v>#REF!</v>
      </c>
    </row>
    <row r="225" spans="1:4" x14ac:dyDescent="0.2">
      <c r="A225" s="50">
        <f>'Raw (R$)'!E225/($N$1*'Raw (R$)'!C225)</f>
        <v>28.425357873210636</v>
      </c>
      <c r="B225" s="50">
        <f>'Raw (R$)'!AA225/('Linear Regression'!$N$1*'Raw (R$)'!C225)</f>
        <v>231.39059304703477</v>
      </c>
      <c r="C225" s="49" t="e">
        <f>#REF!</f>
        <v>#REF!</v>
      </c>
      <c r="D225" s="49" t="e">
        <f>#REF!</f>
        <v>#REF!</v>
      </c>
    </row>
    <row r="226" spans="1:4" x14ac:dyDescent="0.2">
      <c r="A226" s="50">
        <f>'Raw (R$)'!E226/($N$1*'Raw (R$)'!C226)</f>
        <v>73.619631901840492</v>
      </c>
      <c r="B226" s="50">
        <f>'Raw (R$)'!AA226/('Linear Regression'!$N$1*'Raw (R$)'!C226)</f>
        <v>597.54601226993861</v>
      </c>
      <c r="C226" s="49" t="e">
        <f>#REF!</f>
        <v>#REF!</v>
      </c>
      <c r="D226" s="49" t="e">
        <f>#REF!</f>
        <v>#REF!</v>
      </c>
    </row>
    <row r="227" spans="1:4" x14ac:dyDescent="0.2">
      <c r="A227" s="50">
        <f>'Raw (R$)'!E227/($N$1*'Raw (R$)'!C227)</f>
        <v>114.51942740286299</v>
      </c>
      <c r="B227" s="50">
        <f>'Raw (R$)'!AA227/('Linear Regression'!$N$1*'Raw (R$)'!C227)</f>
        <v>1002.8629856850716</v>
      </c>
      <c r="C227" s="49" t="e">
        <f>#REF!</f>
        <v>#REF!</v>
      </c>
      <c r="D227" s="49" t="e">
        <f>#REF!</f>
        <v>#REF!</v>
      </c>
    </row>
    <row r="228" spans="1:4" x14ac:dyDescent="0.2">
      <c r="A228" s="50">
        <f>'Raw (R$)'!E228/($N$1*'Raw (R$)'!C228)</f>
        <v>11.042944785276074</v>
      </c>
      <c r="B228" s="50">
        <f>'Raw (R$)'!AA228/('Linear Regression'!$N$1*'Raw (R$)'!C228)</f>
        <v>408.28220858895708</v>
      </c>
      <c r="C228" s="49" t="e">
        <f>#REF!</f>
        <v>#REF!</v>
      </c>
      <c r="D228" s="49" t="e">
        <f>#REF!</f>
        <v>#REF!</v>
      </c>
    </row>
    <row r="229" spans="1:4" x14ac:dyDescent="0.2">
      <c r="A229" s="50">
        <f>'Raw (R$)'!E229/($N$1*'Raw (R$)'!C229)</f>
        <v>1.4022787028921999</v>
      </c>
      <c r="B229" s="50">
        <f>'Raw (R$)'!AA229/('Linear Regression'!$N$1*'Raw (R$)'!C229)</f>
        <v>265.20595968448731</v>
      </c>
      <c r="C229" s="49" t="e">
        <f>#REF!</f>
        <v>#REF!</v>
      </c>
      <c r="D229" s="49" t="e">
        <f>#REF!</f>
        <v>#REF!</v>
      </c>
    </row>
    <row r="230" spans="1:4" x14ac:dyDescent="0.2">
      <c r="A230" s="50">
        <f>'Raw (R$)'!E230/($N$1*'Raw (R$)'!C230)</f>
        <v>7.2176109707686766</v>
      </c>
      <c r="B230" s="50">
        <f>'Raw (R$)'!AA230/('Linear Regression'!$N$1*'Raw (R$)'!C230)</f>
        <v>419.34319740166006</v>
      </c>
      <c r="C230" s="49" t="e">
        <f>#REF!</f>
        <v>#REF!</v>
      </c>
      <c r="D230" s="49" t="e">
        <f>#REF!</f>
        <v>#REF!</v>
      </c>
    </row>
    <row r="231" spans="1:4" x14ac:dyDescent="0.2">
      <c r="A231" s="50">
        <f>'Raw (R$)'!E231/($N$1*'Raw (R$)'!C231)</f>
        <v>20.858895705521473</v>
      </c>
      <c r="B231" s="50">
        <f>'Raw (R$)'!AA231/('Linear Regression'!$N$1*'Raw (R$)'!C231)</f>
        <v>2531.2883435582826</v>
      </c>
      <c r="C231" s="49" t="e">
        <f>#REF!</f>
        <v>#REF!</v>
      </c>
      <c r="D231" s="49" t="e">
        <f>#REF!</f>
        <v>#REF!</v>
      </c>
    </row>
    <row r="232" spans="1:4" x14ac:dyDescent="0.2">
      <c r="A232" s="50">
        <f>'Raw (R$)'!E232/($N$1*'Raw (R$)'!C232)</f>
        <v>5.0195203569436702</v>
      </c>
      <c r="B232" s="50">
        <f>'Raw (R$)'!AA232/('Linear Regression'!$N$1*'Raw (R$)'!C232)</f>
        <v>781.5393195761294</v>
      </c>
      <c r="C232" s="49" t="e">
        <f>#REF!</f>
        <v>#REF!</v>
      </c>
      <c r="D232" s="49" t="e">
        <f>#REF!</f>
        <v>#REF!</v>
      </c>
    </row>
    <row r="233" spans="1:4" x14ac:dyDescent="0.2">
      <c r="A233" s="50">
        <f>'Raw (R$)'!E233/($N$1*'Raw (R$)'!C233)</f>
        <v>1.0955302366345312</v>
      </c>
      <c r="B233" s="50">
        <f>'Raw (R$)'!AA233/('Linear Regression'!$N$1*'Raw (R$)'!C233)</f>
        <v>242.46275197195442</v>
      </c>
      <c r="C233" s="49" t="e">
        <f>#REF!</f>
        <v>#REF!</v>
      </c>
      <c r="D233" s="49" t="e">
        <f>#REF!</f>
        <v>#REF!</v>
      </c>
    </row>
    <row r="234" spans="1:4" x14ac:dyDescent="0.2">
      <c r="A234" s="50">
        <f>'Raw (R$)'!E234/($N$1*'Raw (R$)'!C234)</f>
        <v>10.078878177037685</v>
      </c>
      <c r="B234" s="50">
        <f>'Raw (R$)'!AA234/('Linear Regression'!$N$1*'Raw (R$)'!C234)</f>
        <v>310.51709027169147</v>
      </c>
      <c r="C234" s="49" t="e">
        <f>#REF!</f>
        <v>#REF!</v>
      </c>
      <c r="D234" s="49" t="e">
        <f>#REF!</f>
        <v>#REF!</v>
      </c>
    </row>
    <row r="235" spans="1:4" x14ac:dyDescent="0.2">
      <c r="A235" s="50">
        <f>'Raw (R$)'!E235/($N$1*'Raw (R$)'!C235)</f>
        <v>12.26993865030675</v>
      </c>
      <c r="B235" s="50">
        <f>'Raw (R$)'!AA235/('Linear Regression'!$N$1*'Raw (R$)'!C235)</f>
        <v>591.65644171779149</v>
      </c>
      <c r="C235" s="49" t="e">
        <f>#REF!</f>
        <v>#REF!</v>
      </c>
      <c r="D235" s="49" t="e">
        <f>#REF!</f>
        <v>#REF!</v>
      </c>
    </row>
    <row r="236" spans="1:4" x14ac:dyDescent="0.2">
      <c r="A236" s="50">
        <f>'Raw (R$)'!E236/($N$1*'Raw (R$)'!C236)</f>
        <v>6.8166325835037496</v>
      </c>
      <c r="B236" s="50">
        <f>'Raw (R$)'!AA236/('Linear Regression'!$N$1*'Raw (R$)'!C236)</f>
        <v>109.06612133605999</v>
      </c>
      <c r="C236" s="49" t="e">
        <f>#REF!</f>
        <v>#REF!</v>
      </c>
      <c r="D236" s="49" t="e">
        <f>#REF!</f>
        <v>#REF!</v>
      </c>
    </row>
    <row r="237" spans="1:4" x14ac:dyDescent="0.2">
      <c r="A237" s="50">
        <f>'Raw (R$)'!E237/($N$1*'Raw (R$)'!C237)</f>
        <v>83.333333333333343</v>
      </c>
      <c r="B237" s="50">
        <f>'Raw (R$)'!AA237/('Linear Regression'!$N$1*'Raw (R$)'!C237)</f>
        <v>413.0879345603272</v>
      </c>
      <c r="C237" s="49" t="e">
        <f>#REF!</f>
        <v>#REF!</v>
      </c>
      <c r="D237" s="49" t="e">
        <f>#REF!</f>
        <v>#REF!</v>
      </c>
    </row>
    <row r="238" spans="1:4" x14ac:dyDescent="0.2">
      <c r="A238" s="50">
        <f>'Raw (R$)'!E238/($N$1*'Raw (R$)'!C238)</f>
        <v>52.58545135845749</v>
      </c>
      <c r="B238" s="50">
        <f>'Raw (R$)'!AA238/('Linear Regression'!$N$1*'Raw (R$)'!C238)</f>
        <v>490.79754601226995</v>
      </c>
      <c r="C238" s="49" t="e">
        <f>#REF!</f>
        <v>#REF!</v>
      </c>
      <c r="D238" s="49" t="e">
        <f>#REF!</f>
        <v>#REF!</v>
      </c>
    </row>
    <row r="239" spans="1:4" x14ac:dyDescent="0.2">
      <c r="A239" s="50">
        <f>'Raw (R$)'!E239/($N$1*'Raw (R$)'!C239)</f>
        <v>50.30674846625768</v>
      </c>
      <c r="B239" s="50">
        <f>'Raw (R$)'!AA239/('Linear Regression'!$N$1*'Raw (R$)'!C239)</f>
        <v>1149.6932515337426</v>
      </c>
      <c r="C239" s="49" t="e">
        <f>#REF!</f>
        <v>#REF!</v>
      </c>
      <c r="D239" s="49" t="e">
        <f>#REF!</f>
        <v>#REF!</v>
      </c>
    </row>
    <row r="240" spans="1:4" x14ac:dyDescent="0.2">
      <c r="A240" s="50">
        <f>'Raw (R$)'!E240/($N$1*'Raw (R$)'!C240)</f>
        <v>31.551270815074496</v>
      </c>
      <c r="B240" s="50">
        <f>'Raw (R$)'!AA240/('Linear Regression'!$N$1*'Raw (R$)'!C240)</f>
        <v>588.95705521472394</v>
      </c>
      <c r="C240" s="49" t="e">
        <f>#REF!</f>
        <v>#REF!</v>
      </c>
      <c r="D240" s="49" t="e">
        <f>#REF!</f>
        <v>#REF!</v>
      </c>
    </row>
    <row r="241" spans="1:4" x14ac:dyDescent="0.2">
      <c r="A241" s="50">
        <f>'Raw (R$)'!E241/($N$1*'Raw (R$)'!C241)</f>
        <v>37.627811860940696</v>
      </c>
      <c r="B241" s="50">
        <f>'Raw (R$)'!AA241/('Linear Regression'!$N$1*'Raw (R$)'!C241)</f>
        <v>312.47443762781188</v>
      </c>
      <c r="C241" s="49" t="e">
        <f>#REF!</f>
        <v>#REF!</v>
      </c>
      <c r="D241" s="49" t="e">
        <f>#REF!</f>
        <v>#REF!</v>
      </c>
    </row>
    <row r="242" spans="1:4" x14ac:dyDescent="0.2">
      <c r="A242" s="50">
        <f>'Raw (R$)'!E242/($N$1*'Raw (R$)'!C242)</f>
        <v>0</v>
      </c>
      <c r="B242" s="50">
        <f>'Raw (R$)'!AA242/('Linear Regression'!$N$1*'Raw (R$)'!C242)</f>
        <v>366.87116564417181</v>
      </c>
      <c r="C242" s="49" t="e">
        <f>#REF!</f>
        <v>#REF!</v>
      </c>
      <c r="D242" s="49" t="e">
        <f>#REF!</f>
        <v>#REF!</v>
      </c>
    </row>
    <row r="243" spans="1:4" x14ac:dyDescent="0.2">
      <c r="A243" s="50">
        <f>'Raw (R$)'!E243/($N$1*'Raw (R$)'!C243)</f>
        <v>0</v>
      </c>
      <c r="B243" s="50">
        <f>'Raw (R$)'!AA243/('Linear Regression'!$N$1*'Raw (R$)'!C243)</f>
        <v>2735.5828220858898</v>
      </c>
      <c r="C243" s="49" t="e">
        <f>#REF!</f>
        <v>#REF!</v>
      </c>
      <c r="D243" s="49" t="e">
        <f>#REF!</f>
        <v>#REF!</v>
      </c>
    </row>
    <row r="244" spans="1:4" x14ac:dyDescent="0.2">
      <c r="A244" s="50">
        <f>'Raw (R$)'!E244/($N$1*'Raw (R$)'!C244)</f>
        <v>0</v>
      </c>
      <c r="B244" s="50">
        <f>'Raw (R$)'!AA244/('Linear Regression'!$N$1*'Raw (R$)'!C244)</f>
        <v>592.22903885480571</v>
      </c>
      <c r="C244" s="49" t="e">
        <f>#REF!</f>
        <v>#REF!</v>
      </c>
      <c r="D244" s="49" t="e">
        <f>#REF!</f>
        <v>#REF!</v>
      </c>
    </row>
    <row r="245" spans="1:4" x14ac:dyDescent="0.2">
      <c r="A245" s="50">
        <f>'Raw (R$)'!E245/($N$1*'Raw (R$)'!C245)</f>
        <v>0</v>
      </c>
      <c r="B245" s="50">
        <f>'Raw (R$)'!AA245/('Linear Regression'!$N$1*'Raw (R$)'!C245)</f>
        <v>718.09815950920245</v>
      </c>
      <c r="C245" s="49" t="e">
        <f>#REF!</f>
        <v>#REF!</v>
      </c>
      <c r="D245" s="49" t="e">
        <f>#REF!</f>
        <v>#REF!</v>
      </c>
    </row>
    <row r="246" spans="1:4" x14ac:dyDescent="0.2">
      <c r="A246" s="50">
        <f>'Raw (R$)'!E246/($N$1*'Raw (R$)'!C246)</f>
        <v>0</v>
      </c>
      <c r="B246" s="50">
        <f>'Raw (R$)'!AA246/('Linear Regression'!$N$1*'Raw (R$)'!C246)</f>
        <v>2103.8854805725973</v>
      </c>
      <c r="C246" s="49" t="e">
        <f>#REF!</f>
        <v>#REF!</v>
      </c>
      <c r="D246" s="49" t="e">
        <f>#REF!</f>
        <v>#REF!</v>
      </c>
    </row>
    <row r="247" spans="1:4" x14ac:dyDescent="0.2">
      <c r="A247" s="50">
        <f>'Raw (R$)'!E247/($N$1*'Raw (R$)'!C247)</f>
        <v>0</v>
      </c>
      <c r="B247" s="50">
        <f>'Raw (R$)'!AA247/('Linear Regression'!$N$1*'Raw (R$)'!C247)</f>
        <v>770.37686240140226</v>
      </c>
      <c r="C247" s="49" t="e">
        <f>#REF!</f>
        <v>#REF!</v>
      </c>
      <c r="D247" s="49" t="e">
        <f>#REF!</f>
        <v>#REF!</v>
      </c>
    </row>
    <row r="248" spans="1:4" x14ac:dyDescent="0.2">
      <c r="A248" s="50">
        <f>'Raw (R$)'!E248/($N$1*'Raw (R$)'!C248)</f>
        <v>0</v>
      </c>
      <c r="B248" s="50">
        <f>'Raw (R$)'!AA248/('Linear Regression'!$N$1*'Raw (R$)'!C248)</f>
        <v>521.47239263803681</v>
      </c>
      <c r="C248" s="49" t="e">
        <f>#REF!</f>
        <v>#REF!</v>
      </c>
      <c r="D248" s="49" t="e">
        <f>#REF!</f>
        <v>#REF!</v>
      </c>
    </row>
    <row r="249" spans="1:4" x14ac:dyDescent="0.2">
      <c r="A249" s="50">
        <f>'Raw (R$)'!E249/($N$1*'Raw (R$)'!C249)</f>
        <v>0</v>
      </c>
      <c r="B249" s="50">
        <f>'Raw (R$)'!AA249/('Linear Regression'!$N$1*'Raw (R$)'!C249)</f>
        <v>1403.6809815950921</v>
      </c>
      <c r="C249" s="49" t="e">
        <f>#REF!</f>
        <v>#REF!</v>
      </c>
      <c r="D249" s="49" t="e">
        <f>#REF!</f>
        <v>#REF!</v>
      </c>
    </row>
    <row r="250" spans="1:4" x14ac:dyDescent="0.2">
      <c r="A250" s="50">
        <f>'Raw (R$)'!E250/($N$1*'Raw (R$)'!C250)</f>
        <v>0</v>
      </c>
      <c r="B250" s="50">
        <f>'Raw (R$)'!AA250/('Linear Regression'!$N$1*'Raw (R$)'!C250)</f>
        <v>357.87321063394683</v>
      </c>
      <c r="C250" s="49" t="e">
        <f>#REF!</f>
        <v>#REF!</v>
      </c>
      <c r="D250" s="49" t="e">
        <f>#REF!</f>
        <v>#REF!</v>
      </c>
    </row>
    <row r="251" spans="1:4" x14ac:dyDescent="0.2">
      <c r="A251" s="50">
        <f>'Raw (R$)'!E251/($N$1*'Raw (R$)'!C251)</f>
        <v>0</v>
      </c>
      <c r="B251" s="50">
        <f>'Raw (R$)'!AA251/('Linear Regression'!$N$1*'Raw (R$)'!C251)</f>
        <v>696.62576687116564</v>
      </c>
      <c r="C251" s="49" t="e">
        <f>#REF!</f>
        <v>#REF!</v>
      </c>
      <c r="D251" s="49" t="e">
        <f>#REF!</f>
        <v>#REF!</v>
      </c>
    </row>
    <row r="252" spans="1:4" x14ac:dyDescent="0.2">
      <c r="A252" s="50">
        <f>'Raw (R$)'!E252/($N$1*'Raw (R$)'!C252)</f>
        <v>0</v>
      </c>
      <c r="B252" s="50">
        <f>'Raw (R$)'!AA252/('Linear Regression'!$N$1*'Raw (R$)'!C252)</f>
        <v>1776.6871165644172</v>
      </c>
      <c r="C252" s="49" t="e">
        <f>#REF!</f>
        <v>#REF!</v>
      </c>
      <c r="D252" s="49" t="e">
        <f>#REF!</f>
        <v>#REF!</v>
      </c>
    </row>
    <row r="253" spans="1:4" x14ac:dyDescent="0.2">
      <c r="A253" s="50">
        <f>'Raw (R$)'!E253/($N$1*'Raw (R$)'!C253)</f>
        <v>0</v>
      </c>
      <c r="B253" s="50">
        <f>'Raw (R$)'!AA253/('Linear Regression'!$N$1*'Raw (R$)'!C253)</f>
        <v>1594.0695296523518</v>
      </c>
      <c r="C253" s="49" t="e">
        <f>#REF!</f>
        <v>#REF!</v>
      </c>
      <c r="D253" s="49" t="e">
        <f>#REF!</f>
        <v>#REF!</v>
      </c>
    </row>
    <row r="254" spans="1:4" x14ac:dyDescent="0.2">
      <c r="A254" s="50">
        <f>'Raw (R$)'!E254/($N$1*'Raw (R$)'!C254)</f>
        <v>0</v>
      </c>
      <c r="B254" s="50">
        <f>'Raw (R$)'!AA254/('Linear Regression'!$N$1*'Raw (R$)'!C254)</f>
        <v>830.67484662576692</v>
      </c>
      <c r="C254" s="49" t="e">
        <f>#REF!</f>
        <v>#REF!</v>
      </c>
      <c r="D254" s="49" t="e">
        <f>#REF!</f>
        <v>#REF!</v>
      </c>
    </row>
    <row r="255" spans="1:4" x14ac:dyDescent="0.2">
      <c r="A255" s="50">
        <f>'Raw (R$)'!E255/($N$1*'Raw (R$)'!C255)</f>
        <v>0</v>
      </c>
      <c r="B255" s="50">
        <f>'Raw (R$)'!AA255/('Linear Regression'!$N$1*'Raw (R$)'!C255)</f>
        <v>380.36809815950926</v>
      </c>
      <c r="C255" s="49" t="e">
        <f>#REF!</f>
        <v>#REF!</v>
      </c>
      <c r="D255" s="49" t="e">
        <f>#REF!</f>
        <v>#REF!</v>
      </c>
    </row>
    <row r="256" spans="1:4" x14ac:dyDescent="0.2">
      <c r="A256" s="50">
        <f>'Raw (R$)'!E256/($N$1*'Raw (R$)'!C256)</f>
        <v>0</v>
      </c>
      <c r="B256" s="50">
        <f>'Raw (R$)'!AA256/('Linear Regression'!$N$1*'Raw (R$)'!C256)</f>
        <v>145.70552147239266</v>
      </c>
      <c r="C256" s="49" t="e">
        <f>#REF!</f>
        <v>#REF!</v>
      </c>
      <c r="D256" s="49" t="e">
        <f>#REF!</f>
        <v>#REF!</v>
      </c>
    </row>
    <row r="257" spans="1:4" x14ac:dyDescent="0.2">
      <c r="A257" s="50">
        <f>'Raw (R$)'!E257/($N$1*'Raw (R$)'!C257)</f>
        <v>0</v>
      </c>
      <c r="B257" s="50">
        <f>'Raw (R$)'!AA257/('Linear Regression'!$N$1*'Raw (R$)'!C257)</f>
        <v>382.0670127418594</v>
      </c>
      <c r="C257" s="49" t="e">
        <f>#REF!</f>
        <v>#REF!</v>
      </c>
      <c r="D257" s="49" t="e">
        <f>#REF!</f>
        <v>#REF!</v>
      </c>
    </row>
    <row r="258" spans="1:4" x14ac:dyDescent="0.2">
      <c r="A258" s="50">
        <f>'Raw (R$)'!E258/($N$1*'Raw (R$)'!C258)</f>
        <v>0</v>
      </c>
      <c r="B258" s="50">
        <f>'Raw (R$)'!AA258/('Linear Regression'!$N$1*'Raw (R$)'!C258)</f>
        <v>1164.1104294478528</v>
      </c>
      <c r="C258" s="49" t="e">
        <f>#REF!</f>
        <v>#REF!</v>
      </c>
      <c r="D258" s="49" t="e">
        <f>#REF!</f>
        <v>#REF!</v>
      </c>
    </row>
    <row r="259" spans="1:4" x14ac:dyDescent="0.2">
      <c r="A259" s="50">
        <f>'Raw (R$)'!E259/($N$1*'Raw (R$)'!C259)</f>
        <v>0</v>
      </c>
      <c r="B259" s="50">
        <f>'Raw (R$)'!AA259/('Linear Regression'!$N$1*'Raw (R$)'!C259)</f>
        <v>1088.9570552147241</v>
      </c>
      <c r="C259" s="49" t="e">
        <f>#REF!</f>
        <v>#REF!</v>
      </c>
      <c r="D259" s="49" t="e">
        <f>#REF!</f>
        <v>#REF!</v>
      </c>
    </row>
    <row r="260" spans="1:4" x14ac:dyDescent="0.2">
      <c r="A260" s="50">
        <f>'Raw (R$)'!E260/($N$1*'Raw (R$)'!C260)</f>
        <v>0</v>
      </c>
      <c r="B260" s="50">
        <f>'Raw (R$)'!AA260/('Linear Regression'!$N$1*'Raw (R$)'!C260)</f>
        <v>1413.4969325153374</v>
      </c>
      <c r="C260" s="49" t="e">
        <f>#REF!</f>
        <v>#REF!</v>
      </c>
      <c r="D260" s="49" t="e">
        <f>#REF!</f>
        <v>#REF!</v>
      </c>
    </row>
    <row r="261" spans="1:4" x14ac:dyDescent="0.2">
      <c r="A261" s="50">
        <f>'Raw (R$)'!E261/($N$1*'Raw (R$)'!C261)</f>
        <v>0</v>
      </c>
      <c r="B261" s="50">
        <f>'Raw (R$)'!AA261/('Linear Regression'!$N$1*'Raw (R$)'!C261)</f>
        <v>639.67280163599185</v>
      </c>
      <c r="C261" s="49" t="e">
        <f>#REF!</f>
        <v>#REF!</v>
      </c>
      <c r="D261" s="49" t="e">
        <f>#REF!</f>
        <v>#REF!</v>
      </c>
    </row>
    <row r="262" spans="1:4" x14ac:dyDescent="0.2">
      <c r="A262" s="50">
        <f>'Raw (R$)'!E262/($N$1*'Raw (R$)'!C262)</f>
        <v>0</v>
      </c>
      <c r="B262" s="50">
        <f>'Raw (R$)'!AA262/('Linear Regression'!$N$1*'Raw (R$)'!C262)</f>
        <v>1147.2392638036811</v>
      </c>
      <c r="C262" s="49" t="e">
        <f>#REF!</f>
        <v>#REF!</v>
      </c>
      <c r="D262" s="49" t="e">
        <f>#REF!</f>
        <v>#REF!</v>
      </c>
    </row>
    <row r="263" spans="1:4" x14ac:dyDescent="0.2">
      <c r="A263" s="50">
        <f>'Raw (R$)'!E263/($N$1*'Raw (R$)'!C263)</f>
        <v>0</v>
      </c>
      <c r="B263" s="50">
        <f>'Raw (R$)'!AA263/('Linear Regression'!$N$1*'Raw (R$)'!C263)</f>
        <v>2331.2883435582826</v>
      </c>
      <c r="C263" s="49" t="e">
        <f>#REF!</f>
        <v>#REF!</v>
      </c>
      <c r="D263" s="49" t="e">
        <f>#REF!</f>
        <v>#REF!</v>
      </c>
    </row>
    <row r="264" spans="1:4" x14ac:dyDescent="0.2">
      <c r="A264" s="50">
        <f>'Raw (R$)'!E264/($N$1*'Raw (R$)'!C264)</f>
        <v>0</v>
      </c>
      <c r="B264" s="50">
        <f>'Raw (R$)'!AA264/('Linear Regression'!$N$1*'Raw (R$)'!C264)</f>
        <v>2126.2050832602981</v>
      </c>
      <c r="C264" s="49" t="e">
        <f>#REF!</f>
        <v>#REF!</v>
      </c>
      <c r="D264" s="49" t="e">
        <f>#REF!</f>
        <v>#REF!</v>
      </c>
    </row>
    <row r="265" spans="1:4" x14ac:dyDescent="0.2">
      <c r="A265" s="50">
        <f>'Raw (R$)'!E265/($N$1*'Raw (R$)'!C265)</f>
        <v>0</v>
      </c>
      <c r="B265" s="50">
        <f>'Raw (R$)'!AA265/('Linear Regression'!$N$1*'Raw (R$)'!C265)</f>
        <v>2905.7843996494303</v>
      </c>
      <c r="C265" s="49" t="e">
        <f>#REF!</f>
        <v>#REF!</v>
      </c>
      <c r="D265" s="49" t="e">
        <f>#REF!</f>
        <v>#REF!</v>
      </c>
    </row>
    <row r="266" spans="1:4" x14ac:dyDescent="0.2">
      <c r="A266" s="50">
        <f>'Raw (R$)'!E266/($N$1*'Raw (R$)'!C266)</f>
        <v>0</v>
      </c>
      <c r="B266" s="50">
        <f>'Raw (R$)'!AA266/('Linear Regression'!$N$1*'Raw (R$)'!C266)</f>
        <v>8383.4355828220869</v>
      </c>
      <c r="C266" s="49" t="e">
        <f>#REF!</f>
        <v>#REF!</v>
      </c>
      <c r="D266" s="49" t="e">
        <f>#REF!</f>
        <v>#REF!</v>
      </c>
    </row>
    <row r="267" spans="1:4" x14ac:dyDescent="0.2">
      <c r="A267" s="50">
        <f>'Raw (R$)'!E267/($N$1*'Raw (R$)'!C267)</f>
        <v>0</v>
      </c>
      <c r="B267" s="50">
        <f>'Raw (R$)'!AA267/('Linear Regression'!$N$1*'Raw (R$)'!C267)</f>
        <v>1614.5194274028631</v>
      </c>
      <c r="C267" s="49" t="e">
        <f>#REF!</f>
        <v>#REF!</v>
      </c>
      <c r="D267" s="49" t="e">
        <f>#REF!</f>
        <v>#REF!</v>
      </c>
    </row>
    <row r="268" spans="1:4" x14ac:dyDescent="0.2">
      <c r="A268" s="50">
        <f>'Raw (R$)'!E268/($N$1*'Raw (R$)'!C268)</f>
        <v>0</v>
      </c>
      <c r="B268" s="50">
        <f>'Raw (R$)'!AA268/('Linear Regression'!$N$1*'Raw (R$)'!C268)</f>
        <v>17614.110429447857</v>
      </c>
      <c r="C268" s="49" t="e">
        <f>#REF!</f>
        <v>#REF!</v>
      </c>
      <c r="D268" s="49" t="e">
        <f>#REF!</f>
        <v>#REF!</v>
      </c>
    </row>
    <row r="269" spans="1:4" x14ac:dyDescent="0.2">
      <c r="A269" s="50">
        <f>'Raw (R$)'!E269/($N$1*'Raw (R$)'!C269)</f>
        <v>0</v>
      </c>
      <c r="B269" s="50">
        <f>'Raw (R$)'!AA269/('Linear Regression'!$N$1*'Raw (R$)'!C269)</f>
        <v>9555.2147239263813</v>
      </c>
      <c r="C269" s="49" t="e">
        <f>#REF!</f>
        <v>#REF!</v>
      </c>
      <c r="D269" s="49" t="e">
        <f>#REF!</f>
        <v>#REF!</v>
      </c>
    </row>
    <row r="270" spans="1:4" x14ac:dyDescent="0.2">
      <c r="A270" s="50">
        <f>'Raw (R$)'!E270/($N$1*'Raw (R$)'!C270)</f>
        <v>0</v>
      </c>
      <c r="B270" s="50">
        <f>'Raw (R$)'!AA270/('Linear Regression'!$N$1*'Raw (R$)'!C270)</f>
        <v>5092.0245398773013</v>
      </c>
      <c r="C270" s="49" t="e">
        <f>#REF!</f>
        <v>#REF!</v>
      </c>
      <c r="D270" s="49" t="e">
        <f>#REF!</f>
        <v>#REF!</v>
      </c>
    </row>
    <row r="271" spans="1:4" x14ac:dyDescent="0.2">
      <c r="A271" s="50">
        <f>'Raw (R$)'!E271/($N$1*'Raw (R$)'!C271)</f>
        <v>0</v>
      </c>
      <c r="B271" s="50">
        <f>'Raw (R$)'!AA271/('Linear Regression'!$N$1*'Raw (R$)'!C271)</f>
        <v>6058.2822085889575</v>
      </c>
      <c r="C271" s="49" t="e">
        <f>#REF!</f>
        <v>#REF!</v>
      </c>
      <c r="D271" s="49" t="e">
        <f>#REF!</f>
        <v>#REF!</v>
      </c>
    </row>
    <row r="272" spans="1:4" x14ac:dyDescent="0.2">
      <c r="A272" s="50">
        <f>'Raw (R$)'!E272/($N$1*'Raw (R$)'!C272)</f>
        <v>0</v>
      </c>
      <c r="B272" s="50">
        <f>'Raw (R$)'!AA272/('Linear Regression'!$N$1*'Raw (R$)'!C272)</f>
        <v>29282.208588957055</v>
      </c>
      <c r="C272" s="49" t="e">
        <f>#REF!</f>
        <v>#REF!</v>
      </c>
      <c r="D272" s="49" t="e">
        <f>#REF!</f>
        <v>#REF!</v>
      </c>
    </row>
    <row r="273" spans="1:4" x14ac:dyDescent="0.2">
      <c r="A273" s="50">
        <f>'Raw (R$)'!E273/($N$1*'Raw (R$)'!C273)</f>
        <v>0</v>
      </c>
      <c r="B273" s="50">
        <f>'Raw (R$)'!AA273/('Linear Regression'!$N$1*'Raw (R$)'!C273)</f>
        <v>5944.7852760736205</v>
      </c>
      <c r="C273" s="49" t="e">
        <f>#REF!</f>
        <v>#REF!</v>
      </c>
      <c r="D273" s="49" t="e">
        <f>#REF!</f>
        <v>#REF!</v>
      </c>
    </row>
    <row r="274" spans="1:4" x14ac:dyDescent="0.2">
      <c r="A274" s="50">
        <f>'Raw (R$)'!E274/($N$1*'Raw (R$)'!C274)</f>
        <v>0</v>
      </c>
      <c r="B274" s="50">
        <f>'Raw (R$)'!AA274/('Linear Regression'!$N$1*'Raw (R$)'!C274)</f>
        <v>2981.5950920245405</v>
      </c>
      <c r="C274" s="49" t="e">
        <f>#REF!</f>
        <v>#REF!</v>
      </c>
      <c r="D274" s="49" t="e">
        <f>#REF!</f>
        <v>#REF!</v>
      </c>
    </row>
    <row r="275" spans="1:4" x14ac:dyDescent="0.2">
      <c r="A275" s="50">
        <f>'Raw (R$)'!E275/($N$1*'Raw (R$)'!C275)</f>
        <v>0</v>
      </c>
      <c r="B275" s="50">
        <f>'Raw (R$)'!AA275/('Linear Regression'!$N$1*'Raw (R$)'!C275)</f>
        <v>7926.38036809816</v>
      </c>
      <c r="C275" s="49" t="e">
        <f>#REF!</f>
        <v>#REF!</v>
      </c>
      <c r="D275" s="49" t="e">
        <f>#REF!</f>
        <v>#REF!</v>
      </c>
    </row>
    <row r="276" spans="1:4" x14ac:dyDescent="0.2">
      <c r="A276" s="50">
        <f>'Raw (R$)'!E276/($N$1*'Raw (R$)'!C276)</f>
        <v>0</v>
      </c>
      <c r="B276" s="50">
        <f>'Raw (R$)'!AA276/('Linear Regression'!$N$1*'Raw (R$)'!C276)</f>
        <v>14892.638036809816</v>
      </c>
      <c r="C276" s="49" t="e">
        <f>#REF!</f>
        <v>#REF!</v>
      </c>
      <c r="D276" s="49" t="e">
        <f>#REF!</f>
        <v>#REF!</v>
      </c>
    </row>
    <row r="277" spans="1:4" x14ac:dyDescent="0.2">
      <c r="A277" s="50">
        <f>'Raw (R$)'!E277/($N$1*'Raw (R$)'!C277)</f>
        <v>0</v>
      </c>
      <c r="B277" s="50">
        <f>'Raw (R$)'!AA277/('Linear Regression'!$N$1*'Raw (R$)'!C277)</f>
        <v>25976.278118609407</v>
      </c>
      <c r="C277" s="49" t="e">
        <f>#REF!</f>
        <v>#REF!</v>
      </c>
      <c r="D277" s="49" t="e">
        <f>#REF!</f>
        <v>#REF!</v>
      </c>
    </row>
    <row r="278" spans="1:4" x14ac:dyDescent="0.2">
      <c r="A278" s="50">
        <f>'Raw (R$)'!E278/($N$1*'Raw (R$)'!C278)</f>
        <v>0</v>
      </c>
      <c r="B278" s="50">
        <f>'Raw (R$)'!AA278/('Linear Regression'!$N$1*'Raw (R$)'!C278)</f>
        <v>3195.6178790534618</v>
      </c>
      <c r="C278" s="49" t="e">
        <f>#REF!</f>
        <v>#REF!</v>
      </c>
      <c r="D278" s="49" t="e">
        <f>#REF!</f>
        <v>#REF!</v>
      </c>
    </row>
    <row r="279" spans="1:4" x14ac:dyDescent="0.2">
      <c r="A279" s="50">
        <f>'Raw (R$)'!E279/($N$1*'Raw (R$)'!C279)</f>
        <v>0</v>
      </c>
      <c r="B279" s="50">
        <f>'Raw (R$)'!AA279/('Linear Regression'!$N$1*'Raw (R$)'!C279)</f>
        <v>17235.276073619632</v>
      </c>
      <c r="C279" s="49" t="e">
        <f>#REF!</f>
        <v>#REF!</v>
      </c>
      <c r="D279" s="49" t="e">
        <f>#REF!</f>
        <v>#REF!</v>
      </c>
    </row>
    <row r="280" spans="1:4" x14ac:dyDescent="0.2">
      <c r="A280" s="50">
        <f>'Raw (R$)'!E280/($N$1*'Raw (R$)'!C280)</f>
        <v>0</v>
      </c>
      <c r="B280" s="50">
        <f>'Raw (R$)'!AA280/('Linear Regression'!$N$1*'Raw (R$)'!C280)</f>
        <v>3726.9938650306749</v>
      </c>
      <c r="C280" s="49" t="e">
        <f>#REF!</f>
        <v>#REF!</v>
      </c>
      <c r="D280" s="49" t="e">
        <f>#REF!</f>
        <v>#REF!</v>
      </c>
    </row>
    <row r="281" spans="1:4" x14ac:dyDescent="0.2">
      <c r="A281" s="50">
        <f>'Raw (R$)'!E281/($N$1*'Raw (R$)'!C281)</f>
        <v>0</v>
      </c>
      <c r="B281" s="50">
        <f>'Raw (R$)'!AA281/('Linear Regression'!$N$1*'Raw (R$)'!C281)</f>
        <v>2462.8067484662579</v>
      </c>
      <c r="C281" s="49" t="e">
        <f>#REF!</f>
        <v>#REF!</v>
      </c>
      <c r="D281" s="49" t="e">
        <f>#REF!</f>
        <v>#REF!</v>
      </c>
    </row>
    <row r="282" spans="1:4" x14ac:dyDescent="0.2">
      <c r="A282" s="50">
        <f>'Raw (R$)'!E282/($N$1*'Raw (R$)'!C282)</f>
        <v>0</v>
      </c>
      <c r="B282" s="50">
        <f>'Raw (R$)'!AA282/('Linear Regression'!$N$1*'Raw (R$)'!C282)</f>
        <v>1263.8036809815951</v>
      </c>
      <c r="C282" s="49" t="e">
        <f>#REF!</f>
        <v>#REF!</v>
      </c>
      <c r="D282" s="49" t="e">
        <f>#REF!</f>
        <v>#REF!</v>
      </c>
    </row>
    <row r="283" spans="1:4" x14ac:dyDescent="0.2">
      <c r="A283" s="50">
        <f>'Raw (R$)'!E283/($N$1*'Raw (R$)'!C283)</f>
        <v>0</v>
      </c>
      <c r="B283" s="50">
        <f>'Raw (R$)'!AA283/('Linear Regression'!$N$1*'Raw (R$)'!C283)</f>
        <v>723.92638036809819</v>
      </c>
      <c r="C283" s="49" t="e">
        <f>#REF!</f>
        <v>#REF!</v>
      </c>
      <c r="D283" s="49" t="e">
        <f>#REF!</f>
        <v>#REF!</v>
      </c>
    </row>
    <row r="284" spans="1:4" x14ac:dyDescent="0.2">
      <c r="A284" s="50">
        <f>'Raw (R$)'!E284/($N$1*'Raw (R$)'!C284)</f>
        <v>0</v>
      </c>
      <c r="B284" s="50">
        <f>'Raw (R$)'!AA284/('Linear Regression'!$N$1*'Raw (R$)'!C284)</f>
        <v>3450.9202453987732</v>
      </c>
      <c r="C284" s="49" t="e">
        <f>#REF!</f>
        <v>#REF!</v>
      </c>
      <c r="D284" s="49" t="e">
        <f>#REF!</f>
        <v>#REF!</v>
      </c>
    </row>
    <row r="285" spans="1:4" x14ac:dyDescent="0.2">
      <c r="A285" s="50">
        <f>'Raw (R$)'!E285/($N$1*'Raw (R$)'!C285)</f>
        <v>0</v>
      </c>
      <c r="B285" s="50">
        <f>'Raw (R$)'!AA285/('Linear Regression'!$N$1*'Raw (R$)'!C285)</f>
        <v>647.85276073619639</v>
      </c>
      <c r="C285" s="49" t="e">
        <f>#REF!</f>
        <v>#REF!</v>
      </c>
      <c r="D285" s="49" t="e">
        <f>#REF!</f>
        <v>#REF!</v>
      </c>
    </row>
    <row r="286" spans="1:4" x14ac:dyDescent="0.2">
      <c r="A286" s="50">
        <f>'Raw (R$)'!E286/($N$1*'Raw (R$)'!C286)</f>
        <v>0</v>
      </c>
      <c r="B286" s="50">
        <f>'Raw (R$)'!AA286/('Linear Regression'!$N$1*'Raw (R$)'!C286)</f>
        <v>664.41717791411043</v>
      </c>
      <c r="C286" s="49" t="e">
        <f>#REF!</f>
        <v>#REF!</v>
      </c>
      <c r="D286" s="49" t="e">
        <f>#REF!</f>
        <v>#REF!</v>
      </c>
    </row>
    <row r="287" spans="1:4" x14ac:dyDescent="0.2">
      <c r="A287" s="50">
        <f>'Raw (R$)'!E287/($N$1*'Raw (R$)'!C287)</f>
        <v>0</v>
      </c>
      <c r="B287" s="50">
        <f>'Raw (R$)'!AA287/('Linear Regression'!$N$1*'Raw (R$)'!C287)</f>
        <v>13803.680981595093</v>
      </c>
      <c r="C287" s="49" t="e">
        <f>#REF!</f>
        <v>#REF!</v>
      </c>
      <c r="D287" s="49" t="e">
        <f>#REF!</f>
        <v>#REF!</v>
      </c>
    </row>
    <row r="288" spans="1:4" x14ac:dyDescent="0.2">
      <c r="A288" s="50">
        <f>'Raw (R$)'!E288/($N$1*'Raw (R$)'!C288)</f>
        <v>0</v>
      </c>
      <c r="B288" s="50">
        <f>'Raw (R$)'!AA288/('Linear Regression'!$N$1*'Raw (R$)'!C288)</f>
        <v>9521.4723926380375</v>
      </c>
      <c r="C288" s="49" t="e">
        <f>#REF!</f>
        <v>#REF!</v>
      </c>
      <c r="D288" s="49" t="e">
        <f>#REF!</f>
        <v>#REF!</v>
      </c>
    </row>
    <row r="289" spans="1:4" x14ac:dyDescent="0.2">
      <c r="A289" s="50">
        <f>'Raw (R$)'!E289/($N$1*'Raw (R$)'!C289)</f>
        <v>0</v>
      </c>
      <c r="B289" s="50">
        <f>'Raw (R$)'!AA289/('Linear Regression'!$N$1*'Raw (R$)'!C289)</f>
        <v>460.12269938650309</v>
      </c>
      <c r="C289" s="49" t="e">
        <f>#REF!</f>
        <v>#REF!</v>
      </c>
      <c r="D289" s="49" t="e">
        <f>#REF!</f>
        <v>#REF!</v>
      </c>
    </row>
    <row r="290" spans="1:4" x14ac:dyDescent="0.2">
      <c r="A290" s="50">
        <f>'Raw (R$)'!E290/($N$1*'Raw (R$)'!C290)</f>
        <v>0</v>
      </c>
      <c r="B290" s="50">
        <f>'Raw (R$)'!AA290/('Linear Regression'!$N$1*'Raw (R$)'!C290)</f>
        <v>809.81595092024543</v>
      </c>
      <c r="C290" s="49" t="e">
        <f>#REF!</f>
        <v>#REF!</v>
      </c>
      <c r="D290" s="49" t="e">
        <f>#REF!</f>
        <v>#REF!</v>
      </c>
    </row>
    <row r="291" spans="1:4" x14ac:dyDescent="0.2">
      <c r="A291" s="50">
        <f>'Raw (R$)'!E291/($N$1*'Raw (R$)'!C291)</f>
        <v>0</v>
      </c>
      <c r="B291" s="50">
        <f>'Raw (R$)'!AA291/('Linear Regression'!$N$1*'Raw (R$)'!C291)</f>
        <v>365.64417177914112</v>
      </c>
      <c r="C291" s="49" t="e">
        <f>#REF!</f>
        <v>#REF!</v>
      </c>
      <c r="D291" s="49" t="e">
        <f>#REF!</f>
        <v>#REF!</v>
      </c>
    </row>
    <row r="292" spans="1:4" x14ac:dyDescent="0.2">
      <c r="A292" s="50">
        <f>'Raw (R$)'!E292/($N$1*'Raw (R$)'!C292)</f>
        <v>0</v>
      </c>
      <c r="B292" s="50">
        <f>'Raw (R$)'!AA292/('Linear Regression'!$N$1*'Raw (R$)'!C292)</f>
        <v>3426.3803680981596</v>
      </c>
      <c r="C292" s="49" t="e">
        <f>#REF!</f>
        <v>#REF!</v>
      </c>
      <c r="D292" s="49" t="e">
        <f>#REF!</f>
        <v>#REF!</v>
      </c>
    </row>
    <row r="293" spans="1:4" x14ac:dyDescent="0.2">
      <c r="A293" s="50">
        <f>'Raw (R$)'!E293/($N$1*'Raw (R$)'!C293)</f>
        <v>0</v>
      </c>
      <c r="B293" s="50">
        <f>'Raw (R$)'!AA293/('Linear Regression'!$N$1*'Raw (R$)'!C293)</f>
        <v>8972.3926380368102</v>
      </c>
      <c r="C293" s="49" t="e">
        <f>#REF!</f>
        <v>#REF!</v>
      </c>
      <c r="D293" s="49" t="e">
        <f>#REF!</f>
        <v>#REF!</v>
      </c>
    </row>
    <row r="294" spans="1:4" x14ac:dyDescent="0.2">
      <c r="A294" s="50">
        <f>'Raw (R$)'!E294/($N$1*'Raw (R$)'!C294)</f>
        <v>0</v>
      </c>
      <c r="B294" s="50">
        <f>'Raw (R$)'!AA294/('Linear Regression'!$N$1*'Raw (R$)'!C294)</f>
        <v>12809.815950920247</v>
      </c>
      <c r="C294" s="49" t="e">
        <f>#REF!</f>
        <v>#REF!</v>
      </c>
      <c r="D294" s="49" t="e">
        <f>#REF!</f>
        <v>#REF!</v>
      </c>
    </row>
    <row r="295" spans="1:4" x14ac:dyDescent="0.2">
      <c r="A295" s="50">
        <f>'Raw (R$)'!E295/($N$1*'Raw (R$)'!C295)</f>
        <v>0</v>
      </c>
      <c r="B295" s="50">
        <f>'Raw (R$)'!AA295/('Linear Regression'!$N$1*'Raw (R$)'!C295)</f>
        <v>2421.0122699386507</v>
      </c>
      <c r="C295" s="49" t="e">
        <f>#REF!</f>
        <v>#REF!</v>
      </c>
      <c r="D295" s="49" t="e">
        <f>#REF!</f>
        <v>#REF!</v>
      </c>
    </row>
    <row r="296" spans="1:4" x14ac:dyDescent="0.2">
      <c r="A296" s="50">
        <f>'Raw (R$)'!E296/($N$1*'Raw (R$)'!C296)</f>
        <v>0</v>
      </c>
      <c r="B296" s="50">
        <f>'Raw (R$)'!AA296/('Linear Regression'!$N$1*'Raw (R$)'!C296)</f>
        <v>2758.0777096114521</v>
      </c>
      <c r="C296" s="49" t="e">
        <f>#REF!</f>
        <v>#REF!</v>
      </c>
      <c r="D296" s="49" t="e">
        <f>#REF!</f>
        <v>#REF!</v>
      </c>
    </row>
    <row r="297" spans="1:4" x14ac:dyDescent="0.2">
      <c r="A297" s="50">
        <f>'Raw (R$)'!E297/($N$1*'Raw (R$)'!C297)</f>
        <v>0</v>
      </c>
      <c r="B297" s="50">
        <f>'Raw (R$)'!AA297/('Linear Regression'!$N$1*'Raw (R$)'!C297)</f>
        <v>6232.7198364008182</v>
      </c>
      <c r="C297" s="49" t="e">
        <f>#REF!</f>
        <v>#REF!</v>
      </c>
      <c r="D297" s="49" t="e">
        <f>#REF!</f>
        <v>#REF!</v>
      </c>
    </row>
    <row r="298" spans="1:4" x14ac:dyDescent="0.2">
      <c r="A298" s="50">
        <f>'Raw (R$)'!E298/($N$1*'Raw (R$)'!C298)</f>
        <v>0</v>
      </c>
      <c r="B298" s="50">
        <f>'Raw (R$)'!AA298/('Linear Regression'!$N$1*'Raw (R$)'!C298)</f>
        <v>1779.1411042944787</v>
      </c>
      <c r="C298" s="49" t="e">
        <f>#REF!</f>
        <v>#REF!</v>
      </c>
      <c r="D298" s="49" t="e">
        <f>#REF!</f>
        <v>#REF!</v>
      </c>
    </row>
    <row r="299" spans="1:4" x14ac:dyDescent="0.2">
      <c r="A299" s="50">
        <f>'Raw (R$)'!E299/($N$1*'Raw (R$)'!C299)</f>
        <v>0</v>
      </c>
      <c r="B299" s="50">
        <f>'Raw (R$)'!AA299/('Linear Regression'!$N$1*'Raw (R$)'!C299)</f>
        <v>6838.9570552147243</v>
      </c>
      <c r="C299" s="49" t="e">
        <f>#REF!</f>
        <v>#REF!</v>
      </c>
      <c r="D299" s="49" t="e">
        <f>#REF!</f>
        <v>#REF!</v>
      </c>
    </row>
    <row r="300" spans="1:4" x14ac:dyDescent="0.2">
      <c r="A300" s="50">
        <f>'Raw (R$)'!E300/($N$1*'Raw (R$)'!C300)</f>
        <v>0</v>
      </c>
      <c r="B300" s="50">
        <f>'Raw (R$)'!AA300/('Linear Regression'!$N$1*'Raw (R$)'!C300)</f>
        <v>18957.055214723929</v>
      </c>
      <c r="C300" s="49" t="e">
        <f>#REF!</f>
        <v>#REF!</v>
      </c>
      <c r="D300" s="49" t="e">
        <f>#REF!</f>
        <v>#REF!</v>
      </c>
    </row>
    <row r="301" spans="1:4" x14ac:dyDescent="0.2">
      <c r="A301" s="50">
        <f>'Raw (R$)'!E301/($N$1*'Raw (R$)'!C301)</f>
        <v>0</v>
      </c>
      <c r="B301" s="50">
        <f>'Raw (R$)'!AA301/('Linear Regression'!$N$1*'Raw (R$)'!C301)</f>
        <v>30045.398773006138</v>
      </c>
      <c r="C301" s="49" t="e">
        <f>#REF!</f>
        <v>#REF!</v>
      </c>
      <c r="D301" s="49" t="e">
        <f>#REF!</f>
        <v>#REF!</v>
      </c>
    </row>
    <row r="302" spans="1:4" x14ac:dyDescent="0.2">
      <c r="A302" s="50">
        <f>'Raw (R$)'!E302/($N$1*'Raw (R$)'!C302)</f>
        <v>0</v>
      </c>
      <c r="B302" s="50">
        <f>'Raw (R$)'!AA302/('Linear Regression'!$N$1*'Raw (R$)'!C302)</f>
        <v>470.75664621676896</v>
      </c>
      <c r="C302" s="49" t="e">
        <f>#REF!</f>
        <v>#REF!</v>
      </c>
      <c r="D302" s="49" t="e">
        <f>#REF!</f>
        <v>#REF!</v>
      </c>
    </row>
    <row r="303" spans="1:4" x14ac:dyDescent="0.2">
      <c r="A303" s="50">
        <f>'Raw (R$)'!E303/($N$1*'Raw (R$)'!C303)</f>
        <v>0</v>
      </c>
      <c r="B303" s="50">
        <f>'Raw (R$)'!AA303/('Linear Regression'!$N$1*'Raw (R$)'!C303)</f>
        <v>20302.147239263806</v>
      </c>
      <c r="C303" s="49" t="e">
        <f>#REF!</f>
        <v>#REF!</v>
      </c>
      <c r="D303" s="49" t="e">
        <f>#REF!</f>
        <v>#REF!</v>
      </c>
    </row>
    <row r="304" spans="1:4" x14ac:dyDescent="0.2">
      <c r="A304" s="50">
        <f>'Raw (R$)'!E304/($N$1*'Raw (R$)'!C304)</f>
        <v>0</v>
      </c>
      <c r="B304" s="50">
        <f>'Raw (R$)'!AA304/('Linear Regression'!$N$1*'Raw (R$)'!C304)</f>
        <v>6464.6216768916156</v>
      </c>
      <c r="C304" s="49" t="e">
        <f>#REF!</f>
        <v>#REF!</v>
      </c>
      <c r="D304" s="49" t="e">
        <f>#REF!</f>
        <v>#REF!</v>
      </c>
    </row>
    <row r="305" spans="1:4" x14ac:dyDescent="0.2">
      <c r="A305" s="50">
        <f>'Raw (R$)'!E305/($N$1*'Raw (R$)'!C305)</f>
        <v>0</v>
      </c>
      <c r="B305" s="50">
        <f>'Raw (R$)'!AA305/('Linear Regression'!$N$1*'Raw (R$)'!C305)</f>
        <v>3284.0490797546013</v>
      </c>
      <c r="C305" s="49" t="e">
        <f>#REF!</f>
        <v>#REF!</v>
      </c>
      <c r="D305" s="49" t="e">
        <f>#REF!</f>
        <v>#REF!</v>
      </c>
    </row>
    <row r="306" spans="1:4" x14ac:dyDescent="0.2">
      <c r="A306" s="50">
        <f>'Raw (R$)'!E306/($N$1*'Raw (R$)'!C306)</f>
        <v>0</v>
      </c>
      <c r="B306" s="50">
        <f>'Raw (R$)'!AA306/('Linear Regression'!$N$1*'Raw (R$)'!C306)</f>
        <v>1557.6687116564419</v>
      </c>
      <c r="C306" s="49" t="e">
        <f>#REF!</f>
        <v>#REF!</v>
      </c>
      <c r="D306" s="49" t="e">
        <f>#REF!</f>
        <v>#REF!</v>
      </c>
    </row>
    <row r="307" spans="1:4" x14ac:dyDescent="0.2">
      <c r="A307" s="50">
        <f>'Raw (R$)'!E307/($N$1*'Raw (R$)'!C307)</f>
        <v>0</v>
      </c>
      <c r="B307" s="50">
        <f>'Raw (R$)'!AA307/('Linear Regression'!$N$1*'Raw (R$)'!C307)</f>
        <v>935.58282208588969</v>
      </c>
      <c r="C307" s="49" t="e">
        <f>#REF!</f>
        <v>#REF!</v>
      </c>
      <c r="D307" s="49" t="e">
        <f>#REF!</f>
        <v>#REF!</v>
      </c>
    </row>
    <row r="308" spans="1:4" x14ac:dyDescent="0.2">
      <c r="A308" s="50">
        <f>'Raw (R$)'!E308/($N$1*'Raw (R$)'!C308)</f>
        <v>0</v>
      </c>
      <c r="B308" s="50">
        <f>'Raw (R$)'!AA308/('Linear Regression'!$N$1*'Raw (R$)'!C308)</f>
        <v>8716.768916155419</v>
      </c>
      <c r="C308" s="49" t="e">
        <f>#REF!</f>
        <v>#REF!</v>
      </c>
      <c r="D308" s="49" t="e">
        <f>#REF!</f>
        <v>#REF!</v>
      </c>
    </row>
    <row r="309" spans="1:4" x14ac:dyDescent="0.2">
      <c r="A309" s="50">
        <f>'Raw (R$)'!E309/($N$1*'Raw (R$)'!C309)</f>
        <v>0</v>
      </c>
      <c r="B309" s="50">
        <f>'Raw (R$)'!AA309/('Linear Regression'!$N$1*'Raw (R$)'!C309)</f>
        <v>1540.7537248028045</v>
      </c>
      <c r="C309" s="49" t="e">
        <f>#REF!</f>
        <v>#REF!</v>
      </c>
      <c r="D309" s="49" t="e">
        <f>#REF!</f>
        <v>#REF!</v>
      </c>
    </row>
    <row r="310" spans="1:4" x14ac:dyDescent="0.2">
      <c r="A310" s="50">
        <f>'Raw (R$)'!E310/($N$1*'Raw (R$)'!C310)</f>
        <v>0</v>
      </c>
      <c r="B310" s="50">
        <f>'Raw (R$)'!AA310/('Linear Regression'!$N$1*'Raw (R$)'!C310)</f>
        <v>1024.9488752556238</v>
      </c>
      <c r="C310" s="49" t="e">
        <f>#REF!</f>
        <v>#REF!</v>
      </c>
      <c r="D310" s="49" t="e">
        <f>#REF!</f>
        <v>#REF!</v>
      </c>
    </row>
    <row r="311" spans="1:4" x14ac:dyDescent="0.2">
      <c r="A311" s="50">
        <f>'Raw (R$)'!E311/($N$1*'Raw (R$)'!C311)</f>
        <v>0</v>
      </c>
      <c r="B311" s="50">
        <f>'Raw (R$)'!AA311/('Linear Regression'!$N$1*'Raw (R$)'!C311)</f>
        <v>5863.394683026585</v>
      </c>
      <c r="C311" s="49" t="e">
        <f>#REF!</f>
        <v>#REF!</v>
      </c>
      <c r="D311" s="49" t="e">
        <f>#REF!</f>
        <v>#REF!</v>
      </c>
    </row>
    <row r="312" spans="1:4" x14ac:dyDescent="0.2">
      <c r="A312" s="50">
        <f>'Raw (R$)'!E312/($N$1*'Raw (R$)'!C312)</f>
        <v>0</v>
      </c>
      <c r="B312" s="50">
        <f>'Raw (R$)'!AA312/('Linear Regression'!$N$1*'Raw (R$)'!C312)</f>
        <v>13946.830265848672</v>
      </c>
      <c r="C312" s="49" t="e">
        <f>#REF!</f>
        <v>#REF!</v>
      </c>
      <c r="D312" s="49" t="e">
        <f>#REF!</f>
        <v>#REF!</v>
      </c>
    </row>
    <row r="313" spans="1:4" x14ac:dyDescent="0.2">
      <c r="A313" s="50">
        <f>'Raw (R$)'!E313/($N$1*'Raw (R$)'!C313)</f>
        <v>0</v>
      </c>
      <c r="B313" s="50">
        <f>'Raw (R$)'!AA313/('Linear Regression'!$N$1*'Raw (R$)'!C313)</f>
        <v>3566.38036809816</v>
      </c>
      <c r="C313" s="49" t="e">
        <f>#REF!</f>
        <v>#REF!</v>
      </c>
      <c r="D313" s="49" t="e">
        <f>#REF!</f>
        <v>#REF!</v>
      </c>
    </row>
    <row r="314" spans="1:4" x14ac:dyDescent="0.2">
      <c r="A314" s="50">
        <f>'Raw (R$)'!E314/($N$1*'Raw (R$)'!C314)</f>
        <v>0</v>
      </c>
      <c r="B314" s="50">
        <f>'Raw (R$)'!AA314/('Linear Regression'!$N$1*'Raw (R$)'!C314)</f>
        <v>4294.4785276073626</v>
      </c>
      <c r="C314" s="49" t="e">
        <f>#REF!</f>
        <v>#REF!</v>
      </c>
      <c r="D314" s="49" t="e">
        <f>#REF!</f>
        <v>#REF!</v>
      </c>
    </row>
    <row r="315" spans="1:4" x14ac:dyDescent="0.2">
      <c r="A315" s="50">
        <f>'Raw (R$)'!E315/($N$1*'Raw (R$)'!C315)</f>
        <v>0</v>
      </c>
      <c r="B315" s="50">
        <f>'Raw (R$)'!AA315/('Linear Regression'!$N$1*'Raw (R$)'!C315)</f>
        <v>2197.5460122699392</v>
      </c>
      <c r="C315" s="49" t="e">
        <f>#REF!</f>
        <v>#REF!</v>
      </c>
      <c r="D315" s="49" t="e">
        <f>#REF!</f>
        <v>#REF!</v>
      </c>
    </row>
    <row r="316" spans="1:4" x14ac:dyDescent="0.2">
      <c r="A316" s="50">
        <f>'Raw (R$)'!E316/($N$1*'Raw (R$)'!C316)</f>
        <v>0</v>
      </c>
      <c r="B316" s="50">
        <f>'Raw (R$)'!AA316/('Linear Regression'!$N$1*'Raw (R$)'!C316)</f>
        <v>4757.6687116564417</v>
      </c>
      <c r="C316" s="49" t="e">
        <f>#REF!</f>
        <v>#REF!</v>
      </c>
      <c r="D316" s="49" t="e">
        <f>#REF!</f>
        <v>#REF!</v>
      </c>
    </row>
    <row r="317" spans="1:4" x14ac:dyDescent="0.2">
      <c r="A317" s="50">
        <f>'Raw (R$)'!E317/($N$1*'Raw (R$)'!C317)</f>
        <v>0</v>
      </c>
      <c r="B317" s="50">
        <f>'Raw (R$)'!AA317/('Linear Regression'!$N$1*'Raw (R$)'!C317)</f>
        <v>9315.8282208588971</v>
      </c>
      <c r="C317" s="49" t="e">
        <f>#REF!</f>
        <v>#REF!</v>
      </c>
      <c r="D317" s="49" t="e">
        <f>#REF!</f>
        <v>#REF!</v>
      </c>
    </row>
    <row r="318" spans="1:4" x14ac:dyDescent="0.2">
      <c r="A318" s="50">
        <f>'Raw (R$)'!E318/($N$1*'Raw (R$)'!C318)</f>
        <v>0</v>
      </c>
      <c r="B318" s="50">
        <f>'Raw (R$)'!AA318/('Linear Regression'!$N$1*'Raw (R$)'!C318)</f>
        <v>1898.0061349693253</v>
      </c>
      <c r="C318" s="49" t="e">
        <f>#REF!</f>
        <v>#REF!</v>
      </c>
      <c r="D318" s="49" t="e">
        <f>#REF!</f>
        <v>#REF!</v>
      </c>
    </row>
    <row r="319" spans="1:4" x14ac:dyDescent="0.2">
      <c r="A319" s="50">
        <f>'Raw (R$)'!E319/($N$1*'Raw (R$)'!C319)</f>
        <v>0</v>
      </c>
      <c r="B319" s="50">
        <f>'Raw (R$)'!AA319/('Linear Regression'!$N$1*'Raw (R$)'!C319)</f>
        <v>10561.349693251534</v>
      </c>
      <c r="C319" s="49" t="e">
        <f>#REF!</f>
        <v>#REF!</v>
      </c>
      <c r="D319" s="49" t="e">
        <f>#REF!</f>
        <v>#REF!</v>
      </c>
    </row>
    <row r="320" spans="1:4" x14ac:dyDescent="0.2">
      <c r="A320" s="50">
        <f>'Raw (R$)'!E320/($N$1*'Raw (R$)'!C320)</f>
        <v>0</v>
      </c>
      <c r="B320" s="50">
        <f>'Raw (R$)'!AA320/('Linear Regression'!$N$1*'Raw (R$)'!C320)</f>
        <v>3460.1226993865034</v>
      </c>
      <c r="C320" s="49" t="e">
        <f>#REF!</f>
        <v>#REF!</v>
      </c>
      <c r="D320" s="49" t="e">
        <f>#REF!</f>
        <v>#REF!</v>
      </c>
    </row>
    <row r="321" spans="1:4" x14ac:dyDescent="0.2">
      <c r="A321" s="50">
        <f>'Raw (R$)'!E321/($N$1*'Raw (R$)'!C321)</f>
        <v>0</v>
      </c>
      <c r="B321" s="50">
        <f>'Raw (R$)'!AA321/('Linear Regression'!$N$1*'Raw (R$)'!C321)</f>
        <v>754.86415425065729</v>
      </c>
      <c r="C321" s="49" t="e">
        <f>#REF!</f>
        <v>#REF!</v>
      </c>
      <c r="D321" s="49" t="e">
        <f>#REF!</f>
        <v>#REF!</v>
      </c>
    </row>
    <row r="322" spans="1:4" x14ac:dyDescent="0.2">
      <c r="A322" s="50">
        <f>'Raw (R$)'!E322/($N$1*'Raw (R$)'!C322)</f>
        <v>0</v>
      </c>
      <c r="B322" s="50">
        <f>'Raw (R$)'!AA322/('Linear Regression'!$N$1*'Raw (R$)'!C322)</f>
        <v>327.19836400818002</v>
      </c>
      <c r="C322" s="49" t="e">
        <f>#REF!</f>
        <v>#REF!</v>
      </c>
      <c r="D322" s="49" t="e">
        <f>#REF!</f>
        <v>#REF!</v>
      </c>
    </row>
    <row r="323" spans="1:4" x14ac:dyDescent="0.2">
      <c r="A323" s="50">
        <f>'Raw (R$)'!E323/($N$1*'Raw (R$)'!C323)</f>
        <v>0</v>
      </c>
      <c r="B323" s="50">
        <f>'Raw (R$)'!AA323/('Linear Regression'!$N$1*'Raw (R$)'!C323)</f>
        <v>2067.4846625766872</v>
      </c>
      <c r="C323" s="49" t="e">
        <f>#REF!</f>
        <v>#REF!</v>
      </c>
      <c r="D323" s="49" t="e">
        <f>#REF!</f>
        <v>#REF!</v>
      </c>
    </row>
    <row r="324" spans="1:4" x14ac:dyDescent="0.2">
      <c r="A324" s="50">
        <f>'Raw (R$)'!E324/($N$1*'Raw (R$)'!C324)</f>
        <v>0</v>
      </c>
      <c r="B324" s="50">
        <f>'Raw (R$)'!AA324/('Linear Regression'!$N$1*'Raw (R$)'!C324)</f>
        <v>3277.5460122699392</v>
      </c>
      <c r="C324" s="49" t="e">
        <f>#REF!</f>
        <v>#REF!</v>
      </c>
      <c r="D324" s="49" t="e">
        <f>#REF!</f>
        <v>#REF!</v>
      </c>
    </row>
    <row r="325" spans="1:4" x14ac:dyDescent="0.2">
      <c r="A325" s="50">
        <f>'Raw (R$)'!E325/($N$1*'Raw (R$)'!C325)</f>
        <v>0</v>
      </c>
      <c r="B325" s="50">
        <f>'Raw (R$)'!AA325/('Linear Regression'!$N$1*'Raw (R$)'!C325)</f>
        <v>2337.4233128834358</v>
      </c>
      <c r="C325" s="49" t="e">
        <f>#REF!</f>
        <v>#REF!</v>
      </c>
      <c r="D325" s="49" t="e">
        <f>#REF!</f>
        <v>#REF!</v>
      </c>
    </row>
    <row r="326" spans="1:4" x14ac:dyDescent="0.2">
      <c r="A326" s="50">
        <f>'Raw (R$)'!E326/($N$1*'Raw (R$)'!C326)</f>
        <v>0</v>
      </c>
      <c r="B326" s="50">
        <f>'Raw (R$)'!AA326/('Linear Regression'!$N$1*'Raw (R$)'!C326)</f>
        <v>3083.7423312883438</v>
      </c>
      <c r="C326" s="49" t="e">
        <f>#REF!</f>
        <v>#REF!</v>
      </c>
      <c r="D326" s="49" t="e">
        <f>#REF!</f>
        <v>#REF!</v>
      </c>
    </row>
    <row r="327" spans="1:4" x14ac:dyDescent="0.2">
      <c r="A327" s="50">
        <f>'Raw (R$)'!E327/($N$1*'Raw (R$)'!C327)</f>
        <v>0</v>
      </c>
      <c r="B327" s="50">
        <f>'Raw (R$)'!AA327/('Linear Regression'!$N$1*'Raw (R$)'!C327)</f>
        <v>6601.2269938650315</v>
      </c>
      <c r="C327" s="49" t="e">
        <f>#REF!</f>
        <v>#REF!</v>
      </c>
      <c r="D327" s="49" t="e">
        <f>#REF!</f>
        <v>#REF!</v>
      </c>
    </row>
    <row r="328" spans="1:4" x14ac:dyDescent="0.2">
      <c r="A328" s="50">
        <f>'Raw (R$)'!E328/($N$1*'Raw (R$)'!C328)</f>
        <v>0</v>
      </c>
      <c r="B328" s="50">
        <f>'Raw (R$)'!AA328/('Linear Regression'!$N$1*'Raw (R$)'!C328)</f>
        <v>1744.78527607362</v>
      </c>
      <c r="C328" s="49" t="e">
        <f>#REF!</f>
        <v>#REF!</v>
      </c>
      <c r="D328" s="49" t="e">
        <f>#REF!</f>
        <v>#REF!</v>
      </c>
    </row>
    <row r="329" spans="1:4" x14ac:dyDescent="0.2">
      <c r="A329" s="50">
        <f>'Raw (R$)'!E329/($N$1*'Raw (R$)'!C329)</f>
        <v>0</v>
      </c>
      <c r="B329" s="50">
        <f>'Raw (R$)'!AA329/('Linear Regression'!$N$1*'Raw (R$)'!C329)</f>
        <v>3490.7975460122707</v>
      </c>
      <c r="C329" s="49" t="e">
        <f>#REF!</f>
        <v>#REF!</v>
      </c>
      <c r="D329" s="49" t="e">
        <f>#REF!</f>
        <v>#REF!</v>
      </c>
    </row>
    <row r="330" spans="1:4" x14ac:dyDescent="0.2">
      <c r="A330" s="50">
        <f>'Raw (R$)'!E330/($N$1*'Raw (R$)'!C330)</f>
        <v>0</v>
      </c>
      <c r="B330" s="50">
        <f>'Raw (R$)'!AA330/('Linear Regression'!$N$1*'Raw (R$)'!C330)</f>
        <v>8638.0368098159506</v>
      </c>
      <c r="C330" s="49" t="e">
        <f>#REF!</f>
        <v>#REF!</v>
      </c>
      <c r="D330" s="49" t="e">
        <f>#REF!</f>
        <v>#REF!</v>
      </c>
    </row>
    <row r="331" spans="1:4" x14ac:dyDescent="0.2">
      <c r="A331" s="50">
        <f>'Raw (R$)'!E331/($N$1*'Raw (R$)'!C331)</f>
        <v>0</v>
      </c>
      <c r="B331" s="50">
        <f>'Raw (R$)'!AA331/('Linear Regression'!$N$1*'Raw (R$)'!C331)</f>
        <v>23773.006134969328</v>
      </c>
      <c r="C331" s="49" t="e">
        <f>#REF!</f>
        <v>#REF!</v>
      </c>
      <c r="D331" s="49" t="e">
        <f>#REF!</f>
        <v>#REF!</v>
      </c>
    </row>
    <row r="332" spans="1:4" x14ac:dyDescent="0.2">
      <c r="A332" s="50">
        <f>'Raw (R$)'!E332/($N$1*'Raw (R$)'!C332)</f>
        <v>0</v>
      </c>
      <c r="B332" s="50">
        <f>'Raw (R$)'!AA332/('Linear Regression'!$N$1*'Raw (R$)'!C332)</f>
        <v>1626.6432953549518</v>
      </c>
      <c r="C332" s="49" t="e">
        <f>#REF!</f>
        <v>#REF!</v>
      </c>
      <c r="D332" s="49" t="e">
        <f>#REF!</f>
        <v>#REF!</v>
      </c>
    </row>
    <row r="333" spans="1:4" x14ac:dyDescent="0.2">
      <c r="A333" s="50">
        <f>'Raw (R$)'!E333/($N$1*'Raw (R$)'!C333)</f>
        <v>0</v>
      </c>
      <c r="B333" s="50">
        <f>'Raw (R$)'!AA333/('Linear Regression'!$N$1*'Raw (R$)'!C333)</f>
        <v>700.61349693251543</v>
      </c>
      <c r="C333" s="49" t="e">
        <f>#REF!</f>
        <v>#REF!</v>
      </c>
      <c r="D333" s="49" t="e">
        <f>#REF!</f>
        <v>#REF!</v>
      </c>
    </row>
    <row r="334" spans="1:4" x14ac:dyDescent="0.2">
      <c r="A334" s="50">
        <f>'Raw (R$)'!E334/($N$1*'Raw (R$)'!C334)</f>
        <v>0</v>
      </c>
      <c r="B334" s="50">
        <f>'Raw (R$)'!AA334/('Linear Regression'!$N$1*'Raw (R$)'!C334)</f>
        <v>5593.251533742332</v>
      </c>
      <c r="C334" s="49" t="e">
        <f>#REF!</f>
        <v>#REF!</v>
      </c>
      <c r="D334" s="49" t="e">
        <f>#REF!</f>
        <v>#REF!</v>
      </c>
    </row>
    <row r="335" spans="1:4" x14ac:dyDescent="0.2">
      <c r="A335" s="50">
        <f>'Raw (R$)'!E335/($N$1*'Raw (R$)'!C335)</f>
        <v>0</v>
      </c>
      <c r="B335" s="50">
        <f>'Raw (R$)'!AA335/('Linear Regression'!$N$1*'Raw (R$)'!C335)</f>
        <v>16104.294478527609</v>
      </c>
      <c r="C335" s="49" t="e">
        <f>#REF!</f>
        <v>#REF!</v>
      </c>
      <c r="D335" s="49" t="e">
        <f>#REF!</f>
        <v>#REF!</v>
      </c>
    </row>
    <row r="336" spans="1:4" x14ac:dyDescent="0.2">
      <c r="A336" s="50">
        <f>'Raw (R$)'!E336/($N$1*'Raw (R$)'!C336)</f>
        <v>0</v>
      </c>
      <c r="B336" s="50">
        <f>'Raw (R$)'!AA336/('Linear Regression'!$N$1*'Raw (R$)'!C336)</f>
        <v>6000</v>
      </c>
      <c r="C336" s="49" t="e">
        <f>#REF!</f>
        <v>#REF!</v>
      </c>
      <c r="D336" s="49" t="e">
        <f>#REF!</f>
        <v>#REF!</v>
      </c>
    </row>
    <row r="337" spans="1:4" x14ac:dyDescent="0.2">
      <c r="A337" s="50">
        <f>'Raw (R$)'!E337/($N$1*'Raw (R$)'!C337)</f>
        <v>0</v>
      </c>
      <c r="B337" s="50">
        <f>'Raw (R$)'!AA337/('Linear Regression'!$N$1*'Raw (R$)'!C337)</f>
        <v>693.86503067484671</v>
      </c>
      <c r="C337" s="49" t="e">
        <f>#REF!</f>
        <v>#REF!</v>
      </c>
      <c r="D337" s="49" t="e">
        <f>#REF!</f>
        <v>#REF!</v>
      </c>
    </row>
    <row r="338" spans="1:4" x14ac:dyDescent="0.2">
      <c r="A338" s="50">
        <f>'Raw (R$)'!E338/($N$1*'Raw (R$)'!C338)</f>
        <v>0</v>
      </c>
      <c r="B338" s="50">
        <f>'Raw (R$)'!AA338/('Linear Regression'!$N$1*'Raw (R$)'!C338)</f>
        <v>650.30674846625777</v>
      </c>
      <c r="C338" s="49" t="e">
        <f>#REF!</f>
        <v>#REF!</v>
      </c>
      <c r="D338" s="49" t="e">
        <f>#REF!</f>
        <v>#REF!</v>
      </c>
    </row>
    <row r="339" spans="1:4" x14ac:dyDescent="0.2">
      <c r="A339" s="50">
        <f>'Raw (R$)'!E339/($N$1*'Raw (R$)'!C339)</f>
        <v>0</v>
      </c>
      <c r="B339" s="50">
        <f>'Raw (R$)'!AA339/('Linear Regression'!$N$1*'Raw (R$)'!C339)</f>
        <v>2760.7361963190187</v>
      </c>
      <c r="C339" s="49" t="e">
        <f>#REF!</f>
        <v>#REF!</v>
      </c>
      <c r="D339" s="49" t="e">
        <f>#REF!</f>
        <v>#REF!</v>
      </c>
    </row>
    <row r="340" spans="1:4" x14ac:dyDescent="0.2">
      <c r="A340" s="50">
        <f>'Raw (R$)'!E340/($N$1*'Raw (R$)'!C340)</f>
        <v>0</v>
      </c>
      <c r="B340" s="50">
        <f>'Raw (R$)'!AA340/('Linear Regression'!$N$1*'Raw (R$)'!C340)</f>
        <v>3153.3742331288345</v>
      </c>
      <c r="C340" s="49" t="e">
        <f>#REF!</f>
        <v>#REF!</v>
      </c>
      <c r="D340" s="49" t="e">
        <f>#REF!</f>
        <v>#REF!</v>
      </c>
    </row>
    <row r="341" spans="1:4" x14ac:dyDescent="0.2">
      <c r="A341" s="50">
        <f>'Raw (R$)'!E341/($N$1*'Raw (R$)'!C341)</f>
        <v>0</v>
      </c>
      <c r="B341" s="50">
        <f>'Raw (R$)'!AA341/('Linear Regression'!$N$1*'Raw (R$)'!C341)</f>
        <v>858.89570552147245</v>
      </c>
      <c r="C341" s="49" t="e">
        <f>#REF!</f>
        <v>#REF!</v>
      </c>
      <c r="D341" s="49" t="e">
        <f>#REF!</f>
        <v>#REF!</v>
      </c>
    </row>
    <row r="342" spans="1:4" x14ac:dyDescent="0.2">
      <c r="A342" s="50">
        <f>'Raw (R$)'!E342/($N$1*'Raw (R$)'!C342)</f>
        <v>0</v>
      </c>
      <c r="B342" s="50">
        <f>'Raw (R$)'!AA342/('Linear Regression'!$N$1*'Raw (R$)'!C342)</f>
        <v>1500</v>
      </c>
      <c r="C342" s="49" t="e">
        <f>#REF!</f>
        <v>#REF!</v>
      </c>
      <c r="D342" s="49" t="e">
        <f>#REF!</f>
        <v>#REF!</v>
      </c>
    </row>
    <row r="343" spans="1:4" x14ac:dyDescent="0.2">
      <c r="A343" s="50">
        <f>'Raw (R$)'!E343/($N$1*'Raw (R$)'!C343)</f>
        <v>0</v>
      </c>
      <c r="B343" s="50">
        <f>'Raw (R$)'!AA343/('Linear Regression'!$N$1*'Raw (R$)'!C343)</f>
        <v>2583.6985100788784</v>
      </c>
      <c r="C343" s="49" t="e">
        <f>#REF!</f>
        <v>#REF!</v>
      </c>
      <c r="D343" s="49" t="e">
        <f>#REF!</f>
        <v>#REF!</v>
      </c>
    </row>
    <row r="344" spans="1:4" x14ac:dyDescent="0.2">
      <c r="A344" s="50">
        <f>'Raw (R$)'!E344/($N$1*'Raw (R$)'!C344)</f>
        <v>0</v>
      </c>
      <c r="B344" s="50">
        <f>'Raw (R$)'!AA344/('Linear Regression'!$N$1*'Raw (R$)'!C344)</f>
        <v>3255.8282208588962</v>
      </c>
      <c r="C344" s="49" t="e">
        <f>#REF!</f>
        <v>#REF!</v>
      </c>
      <c r="D344" s="49" t="e">
        <f>#REF!</f>
        <v>#REF!</v>
      </c>
    </row>
    <row r="345" spans="1:4" x14ac:dyDescent="0.2">
      <c r="A345" s="50">
        <f>'Raw (R$)'!E345/($N$1*'Raw (R$)'!C345)</f>
        <v>0</v>
      </c>
      <c r="B345" s="50">
        <f>'Raw (R$)'!AA345/('Linear Regression'!$N$1*'Raw (R$)'!C345)</f>
        <v>544.29447852760745</v>
      </c>
      <c r="C345" s="49" t="e">
        <f>#REF!</f>
        <v>#REF!</v>
      </c>
      <c r="D345" s="49" t="e">
        <f>#REF!</f>
        <v>#REF!</v>
      </c>
    </row>
    <row r="346" spans="1:4" x14ac:dyDescent="0.2">
      <c r="A346" s="50">
        <f>'Raw (R$)'!E346/($N$1*'Raw (R$)'!C346)</f>
        <v>0</v>
      </c>
      <c r="B346" s="50">
        <f>'Raw (R$)'!AA346/('Linear Regression'!$N$1*'Raw (R$)'!C346)</f>
        <v>1600.0000000000002</v>
      </c>
      <c r="C346" s="49" t="e">
        <f>#REF!</f>
        <v>#REF!</v>
      </c>
      <c r="D346" s="49" t="e">
        <f>#REF!</f>
        <v>#REF!</v>
      </c>
    </row>
    <row r="347" spans="1:4" x14ac:dyDescent="0.2">
      <c r="A347" s="50">
        <f>'Raw (R$)'!E347/($N$1*'Raw (R$)'!C347)</f>
        <v>0</v>
      </c>
      <c r="B347" s="50">
        <f>'Raw (R$)'!AA347/('Linear Regression'!$N$1*'Raw (R$)'!C347)</f>
        <v>6380.3680981595098</v>
      </c>
      <c r="C347" s="49" t="e">
        <f>#REF!</f>
        <v>#REF!</v>
      </c>
      <c r="D347" s="49" t="e">
        <f>#REF!</f>
        <v>#REF!</v>
      </c>
    </row>
    <row r="348" spans="1:4" x14ac:dyDescent="0.2">
      <c r="A348" s="50">
        <f>'Raw (R$)'!E348/($N$1*'Raw (R$)'!C348)</f>
        <v>0</v>
      </c>
      <c r="B348" s="50">
        <f>'Raw (R$)'!AA348/('Linear Regression'!$N$1*'Raw (R$)'!C348)</f>
        <v>1214.7239263803681</v>
      </c>
      <c r="C348" s="49" t="e">
        <f>#REF!</f>
        <v>#REF!</v>
      </c>
      <c r="D348" s="49" t="e">
        <f>#REF!</f>
        <v>#REF!</v>
      </c>
    </row>
    <row r="349" spans="1:4" x14ac:dyDescent="0.2">
      <c r="A349" s="50">
        <f>'Raw (R$)'!E349/($N$1*'Raw (R$)'!C349)</f>
        <v>0</v>
      </c>
      <c r="B349" s="50">
        <f>'Raw (R$)'!AA349/('Linear Regression'!$N$1*'Raw (R$)'!C349)</f>
        <v>14061.349693251535</v>
      </c>
      <c r="C349" s="49" t="e">
        <f>#REF!</f>
        <v>#REF!</v>
      </c>
      <c r="D349" s="49" t="e">
        <f>#REF!</f>
        <v>#REF!</v>
      </c>
    </row>
    <row r="350" spans="1:4" x14ac:dyDescent="0.2">
      <c r="A350" s="50">
        <f>'Raw (R$)'!E350/($N$1*'Raw (R$)'!C350)</f>
        <v>0</v>
      </c>
      <c r="B350" s="50">
        <f>'Raw (R$)'!AA350/('Linear Regression'!$N$1*'Raw (R$)'!C350)</f>
        <v>1662.5766871165645</v>
      </c>
      <c r="C350" s="49" t="e">
        <f>#REF!</f>
        <v>#REF!</v>
      </c>
      <c r="D350" s="49" t="e">
        <f>#REF!</f>
        <v>#REF!</v>
      </c>
    </row>
    <row r="351" spans="1:4" x14ac:dyDescent="0.2">
      <c r="A351" s="50">
        <f>'Raw (R$)'!E351/($N$1*'Raw (R$)'!C351)</f>
        <v>0</v>
      </c>
      <c r="B351" s="50">
        <f>'Raw (R$)'!AA351/('Linear Regression'!$N$1*'Raw (R$)'!C351)</f>
        <v>1855.2147239263807</v>
      </c>
      <c r="C351" s="49" t="e">
        <f>#REF!</f>
        <v>#REF!</v>
      </c>
      <c r="D351" s="49" t="e">
        <f>#REF!</f>
        <v>#REF!</v>
      </c>
    </row>
    <row r="352" spans="1:4" x14ac:dyDescent="0.2">
      <c r="A352" s="50">
        <f>'Raw (R$)'!E352/($N$1*'Raw (R$)'!C352)</f>
        <v>0</v>
      </c>
      <c r="B352" s="50">
        <f>'Raw (R$)'!AA352/('Linear Regression'!$N$1*'Raw (R$)'!C352)</f>
        <v>3478.5276073619634</v>
      </c>
      <c r="C352" s="49" t="e">
        <f>#REF!</f>
        <v>#REF!</v>
      </c>
      <c r="D352" s="49" t="e">
        <f>#REF!</f>
        <v>#REF!</v>
      </c>
    </row>
    <row r="353" spans="1:4" x14ac:dyDescent="0.2">
      <c r="A353" s="50">
        <f>'Raw (R$)'!E353/($N$1*'Raw (R$)'!C353)</f>
        <v>0</v>
      </c>
      <c r="B353" s="50">
        <f>'Raw (R$)'!AA353/('Linear Regression'!$N$1*'Raw (R$)'!C353)</f>
        <v>7564.4171779141107</v>
      </c>
      <c r="C353" s="49" t="e">
        <f>#REF!</f>
        <v>#REF!</v>
      </c>
      <c r="D353" s="49" t="e">
        <f>#REF!</f>
        <v>#REF!</v>
      </c>
    </row>
    <row r="354" spans="1:4" x14ac:dyDescent="0.2">
      <c r="A354" s="50">
        <f>'Raw (R$)'!E354/($N$1*'Raw (R$)'!C354)</f>
        <v>0</v>
      </c>
      <c r="B354" s="50">
        <f>'Raw (R$)'!AA354/('Linear Regression'!$N$1*'Raw (R$)'!C354)</f>
        <v>1969.3251533742332</v>
      </c>
      <c r="C354" s="49" t="e">
        <f>#REF!</f>
        <v>#REF!</v>
      </c>
      <c r="D354" s="49" t="e">
        <f>#REF!</f>
        <v>#REF!</v>
      </c>
    </row>
    <row r="355" spans="1:4" x14ac:dyDescent="0.2">
      <c r="A355" s="50">
        <f>'Raw (R$)'!E355/($N$1*'Raw (R$)'!C355)</f>
        <v>0</v>
      </c>
      <c r="B355" s="50">
        <f>'Raw (R$)'!AA355/('Linear Regression'!$N$1*'Raw (R$)'!C355)</f>
        <v>7858.8957055214732</v>
      </c>
      <c r="C355" s="49" t="e">
        <f>#REF!</f>
        <v>#REF!</v>
      </c>
      <c r="D355" s="49" t="e">
        <f>#REF!</f>
        <v>#REF!</v>
      </c>
    </row>
    <row r="356" spans="1:4" x14ac:dyDescent="0.2">
      <c r="A356" s="50">
        <f>'Raw (R$)'!E356/($N$1*'Raw (R$)'!C356)</f>
        <v>0</v>
      </c>
      <c r="B356" s="50">
        <f>'Raw (R$)'!AA356/('Linear Regression'!$N$1*'Raw (R$)'!C356)</f>
        <v>6147.2392638036818</v>
      </c>
      <c r="C356" s="49" t="e">
        <f>#REF!</f>
        <v>#REF!</v>
      </c>
      <c r="D356" s="49" t="e">
        <f>#REF!</f>
        <v>#REF!</v>
      </c>
    </row>
    <row r="357" spans="1:4" x14ac:dyDescent="0.2">
      <c r="A357" s="50">
        <f>'Raw (R$)'!E357/($N$1*'Raw (R$)'!C357)</f>
        <v>0</v>
      </c>
      <c r="B357" s="50">
        <f>'Raw (R$)'!AA357/('Linear Regression'!$N$1*'Raw (R$)'!C357)</f>
        <v>2563.5407537248029</v>
      </c>
      <c r="C357" s="49" t="e">
        <f>#REF!</f>
        <v>#REF!</v>
      </c>
      <c r="D357" s="49" t="e">
        <f>#REF!</f>
        <v>#REF!</v>
      </c>
    </row>
    <row r="358" spans="1:4" x14ac:dyDescent="0.2">
      <c r="A358" s="50">
        <f>'Raw (R$)'!E358/($N$1*'Raw (R$)'!C358)</f>
        <v>0</v>
      </c>
      <c r="B358" s="50">
        <f>'Raw (R$)'!AA358/('Linear Regression'!$N$1*'Raw (R$)'!C358)</f>
        <v>13202.453987730063</v>
      </c>
      <c r="C358" s="49" t="e">
        <f>#REF!</f>
        <v>#REF!</v>
      </c>
      <c r="D358" s="49" t="e">
        <f>#REF!</f>
        <v>#REF!</v>
      </c>
    </row>
    <row r="359" spans="1:4" x14ac:dyDescent="0.2">
      <c r="A359" s="50">
        <f>'Raw (R$)'!E359/($N$1*'Raw (R$)'!C359)</f>
        <v>0</v>
      </c>
      <c r="B359" s="50">
        <f>'Raw (R$)'!AA359/('Linear Regression'!$N$1*'Raw (R$)'!C359)</f>
        <v>1362.6993865030677</v>
      </c>
      <c r="C359" s="49" t="e">
        <f>#REF!</f>
        <v>#REF!</v>
      </c>
      <c r="D359" s="49" t="e">
        <f>#REF!</f>
        <v>#REF!</v>
      </c>
    </row>
    <row r="360" spans="1:4" x14ac:dyDescent="0.2">
      <c r="A360" s="50">
        <f>'Raw (R$)'!E360/($N$1*'Raw (R$)'!C360)</f>
        <v>1509.2024539877302</v>
      </c>
      <c r="B360" s="50">
        <f>'Raw (R$)'!AA360/('Linear Regression'!$N$1*'Raw (R$)'!C360)</f>
        <v>6488.7525562372193</v>
      </c>
      <c r="C360" s="49" t="e">
        <f>#REF!</f>
        <v>#REF!</v>
      </c>
      <c r="D360" s="49" t="e">
        <f>#REF!</f>
        <v>#REF!</v>
      </c>
    </row>
    <row r="361" spans="1:4" x14ac:dyDescent="0.2">
      <c r="A361" s="50">
        <f>'Raw (R$)'!E361/($N$1*'Raw (R$)'!C361)</f>
        <v>253.0674846625767</v>
      </c>
      <c r="B361" s="50">
        <f>'Raw (R$)'!AA361/('Linear Regression'!$N$1*'Raw (R$)'!C361)</f>
        <v>1216.5644171779143</v>
      </c>
      <c r="C361" s="49" t="e">
        <f>#REF!</f>
        <v>#REF!</v>
      </c>
      <c r="D361" s="49" t="e">
        <f>#REF!</f>
        <v>#REF!</v>
      </c>
    </row>
    <row r="362" spans="1:4" x14ac:dyDescent="0.2">
      <c r="A362" s="50">
        <f>'Raw (R$)'!E362/($N$1*'Raw (R$)'!C362)</f>
        <v>331.95761293920805</v>
      </c>
      <c r="B362" s="50">
        <f>'Raw (R$)'!AA362/('Linear Regression'!$N$1*'Raw (R$)'!C362)</f>
        <v>1980.5911879531511</v>
      </c>
      <c r="C362" s="49" t="e">
        <f>#REF!</f>
        <v>#REF!</v>
      </c>
      <c r="D362" s="49" t="e">
        <f>#REF!</f>
        <v>#REF!</v>
      </c>
    </row>
    <row r="363" spans="1:4" x14ac:dyDescent="0.2">
      <c r="A363" s="50">
        <f>'Raw (R$)'!E363/($N$1*'Raw (R$)'!C363)</f>
        <v>388.97239263803681</v>
      </c>
      <c r="B363" s="50">
        <f>'Raw (R$)'!AA363/('Linear Regression'!$N$1*'Raw (R$)'!C363)</f>
        <v>2013.2208588957058</v>
      </c>
      <c r="C363" s="49" t="e">
        <f>#REF!</f>
        <v>#REF!</v>
      </c>
      <c r="D363" s="49" t="e">
        <f>#REF!</f>
        <v>#REF!</v>
      </c>
    </row>
    <row r="364" spans="1:4" x14ac:dyDescent="0.2">
      <c r="A364" s="50">
        <f>'Raw (R$)'!E364/($N$1*'Raw (R$)'!C364)</f>
        <v>87.607361963190201</v>
      </c>
      <c r="B364" s="50">
        <f>'Raw (R$)'!AA364/('Linear Regression'!$N$1*'Raw (R$)'!C364)</f>
        <v>2481.9631901840494</v>
      </c>
      <c r="C364" s="49" t="e">
        <f>#REF!</f>
        <v>#REF!</v>
      </c>
      <c r="D364" s="49" t="e">
        <f>#REF!</f>
        <v>#REF!</v>
      </c>
    </row>
    <row r="365" spans="1:4" x14ac:dyDescent="0.2">
      <c r="A365" s="50">
        <f>'Raw (R$)'!E365/($N$1*'Raw (R$)'!C365)</f>
        <v>212.97107800175286</v>
      </c>
      <c r="B365" s="50">
        <f>'Raw (R$)'!AA365/('Linear Regression'!$N$1*'Raw (R$)'!C365)</f>
        <v>1902.7169149868537</v>
      </c>
      <c r="C365" s="49" t="e">
        <f>#REF!</f>
        <v>#REF!</v>
      </c>
      <c r="D365" s="49" t="e">
        <f>#REF!</f>
        <v>#REF!</v>
      </c>
    </row>
    <row r="366" spans="1:4" x14ac:dyDescent="0.2">
      <c r="A366" s="50">
        <f>'Raw (R$)'!E366/($N$1*'Raw (R$)'!C366)</f>
        <v>184.04907975460125</v>
      </c>
      <c r="B366" s="50">
        <f>'Raw (R$)'!AA366/('Linear Regression'!$N$1*'Raw (R$)'!C366)</f>
        <v>3169.3251533742332</v>
      </c>
      <c r="C366" s="49" t="e">
        <f>#REF!</f>
        <v>#REF!</v>
      </c>
      <c r="D366" s="49" t="e">
        <f>#REF!</f>
        <v>#REF!</v>
      </c>
    </row>
    <row r="367" spans="1:4" x14ac:dyDescent="0.2">
      <c r="A367" s="50">
        <f>'Raw (R$)'!E367/($N$1*'Raw (R$)'!C367)</f>
        <v>851.53374233128841</v>
      </c>
      <c r="B367" s="50">
        <f>'Raw (R$)'!AA367/('Linear Regression'!$N$1*'Raw (R$)'!C367)</f>
        <v>1894.4785276073621</v>
      </c>
      <c r="C367" s="49" t="e">
        <f>#REF!</f>
        <v>#REF!</v>
      </c>
      <c r="D367" s="49" t="e">
        <f>#REF!</f>
        <v>#REF!</v>
      </c>
    </row>
    <row r="368" spans="1:4" x14ac:dyDescent="0.2">
      <c r="A368" s="50">
        <f>'Raw (R$)'!E368/($N$1*'Raw (R$)'!C368)</f>
        <v>88.343558282208605</v>
      </c>
      <c r="B368" s="50">
        <f>'Raw (R$)'!AA368/('Linear Regression'!$N$1*'Raw (R$)'!C368)</f>
        <v>2047.6073619631904</v>
      </c>
      <c r="C368" s="49" t="e">
        <f>#REF!</f>
        <v>#REF!</v>
      </c>
      <c r="D368" s="49" t="e">
        <f>#REF!</f>
        <v>#REF!</v>
      </c>
    </row>
    <row r="369" spans="1:4" x14ac:dyDescent="0.2">
      <c r="A369" s="50">
        <f>'Raw (R$)'!E369/($N$1*'Raw (R$)'!C369)</f>
        <v>58.895705521472401</v>
      </c>
      <c r="B369" s="50">
        <f>'Raw (R$)'!AA369/('Linear Regression'!$N$1*'Raw (R$)'!C369)</f>
        <v>630.67484662576703</v>
      </c>
      <c r="C369" s="49" t="e">
        <f>#REF!</f>
        <v>#REF!</v>
      </c>
      <c r="D369" s="49" t="e">
        <f>#REF!</f>
        <v>#REF!</v>
      </c>
    </row>
    <row r="370" spans="1:4" x14ac:dyDescent="0.2">
      <c r="A370" s="50">
        <f>'Raw (R$)'!E370/($N$1*'Raw (R$)'!C370)</f>
        <v>595.09202453987734</v>
      </c>
      <c r="B370" s="50">
        <f>'Raw (R$)'!AA370/('Linear Regression'!$N$1*'Raw (R$)'!C370)</f>
        <v>3664.6216768916156</v>
      </c>
      <c r="C370" s="49" t="e">
        <f>#REF!</f>
        <v>#REF!</v>
      </c>
      <c r="D370" s="49" t="e">
        <f>#REF!</f>
        <v>#REF!</v>
      </c>
    </row>
    <row r="371" spans="1:4" x14ac:dyDescent="0.2">
      <c r="A371" s="50">
        <f>'Raw (R$)'!E371/($N$1*'Raw (R$)'!C371)</f>
        <v>389.57055214723931</v>
      </c>
      <c r="B371" s="50">
        <f>'Raw (R$)'!AA371/('Linear Regression'!$N$1*'Raw (R$)'!C371)</f>
        <v>1816.5644171779143</v>
      </c>
      <c r="C371" s="49" t="e">
        <f>#REF!</f>
        <v>#REF!</v>
      </c>
      <c r="D371" s="49" t="e">
        <f>#REF!</f>
        <v>#REF!</v>
      </c>
    </row>
    <row r="372" spans="1:4" x14ac:dyDescent="0.2">
      <c r="A372" s="50">
        <f>'Raw (R$)'!E372/($N$1*'Raw (R$)'!C372)</f>
        <v>105.17090271691498</v>
      </c>
      <c r="B372" s="50">
        <f>'Raw (R$)'!AA372/('Linear Regression'!$N$1*'Raw (R$)'!C372)</f>
        <v>1681.3321647677476</v>
      </c>
      <c r="C372" s="49" t="e">
        <f>#REF!</f>
        <v>#REF!</v>
      </c>
      <c r="D372" s="49" t="e">
        <f>#REF!</f>
        <v>#REF!</v>
      </c>
    </row>
    <row r="373" spans="1:4" x14ac:dyDescent="0.2">
      <c r="A373" s="50">
        <f>'Raw (R$)'!E373/($N$1*'Raw (R$)'!C373)</f>
        <v>773.00613496932522</v>
      </c>
      <c r="B373" s="50">
        <f>'Raw (R$)'!AA373/('Linear Regression'!$N$1*'Raw (R$)'!C373)</f>
        <v>4518.4049079754604</v>
      </c>
      <c r="C373" s="49" t="e">
        <f>#REF!</f>
        <v>#REF!</v>
      </c>
      <c r="D373" s="49" t="e">
        <f>#REF!</f>
        <v>#REF!</v>
      </c>
    </row>
    <row r="374" spans="1:4" x14ac:dyDescent="0.2">
      <c r="A374" s="50">
        <f>'Raw (R$)'!E374/($N$1*'Raw (R$)'!C374)</f>
        <v>0</v>
      </c>
      <c r="B374" s="50">
        <f>'Raw (R$)'!AA374/('Linear Regression'!$N$1*'Raw (R$)'!C374)</f>
        <v>1322.9447852760738</v>
      </c>
      <c r="C374" s="49" t="e">
        <f>#REF!</f>
        <v>#REF!</v>
      </c>
      <c r="D374" s="49" t="e">
        <f>#REF!</f>
        <v>#REF!</v>
      </c>
    </row>
    <row r="375" spans="1:4" x14ac:dyDescent="0.2">
      <c r="A375" s="50">
        <f>'Raw (R$)'!E375/($N$1*'Raw (R$)'!C375)</f>
        <v>17.177914110429448</v>
      </c>
      <c r="B375" s="50">
        <f>'Raw (R$)'!AA375/('Linear Regression'!$N$1*'Raw (R$)'!C375)</f>
        <v>2231.4928425357875</v>
      </c>
      <c r="C375" s="49" t="e">
        <f>#REF!</f>
        <v>#REF!</v>
      </c>
      <c r="D375" s="49" t="e">
        <f>#REF!</f>
        <v>#REF!</v>
      </c>
    </row>
    <row r="376" spans="1:4" x14ac:dyDescent="0.2">
      <c r="A376" s="50">
        <f>'Raw (R$)'!E376/($N$1*'Raw (R$)'!C376)</f>
        <v>55.214723926380373</v>
      </c>
      <c r="B376" s="50">
        <f>'Raw (R$)'!AA376/('Linear Regression'!$N$1*'Raw (R$)'!C376)</f>
        <v>648.92638036809819</v>
      </c>
      <c r="C376" s="49" t="e">
        <f>#REF!</f>
        <v>#REF!</v>
      </c>
      <c r="D376" s="49" t="e">
        <f>#REF!</f>
        <v>#REF!</v>
      </c>
    </row>
    <row r="377" spans="1:4" x14ac:dyDescent="0.2">
      <c r="A377" s="50">
        <f>'Raw (R$)'!E377/($N$1*'Raw (R$)'!C377)</f>
        <v>140.79754601226995</v>
      </c>
      <c r="B377" s="50">
        <f>'Raw (R$)'!AA377/('Linear Regression'!$N$1*'Raw (R$)'!C377)</f>
        <v>1824.6421267893661</v>
      </c>
      <c r="C377" s="49" t="e">
        <f>#REF!</f>
        <v>#REF!</v>
      </c>
      <c r="D377" s="49" t="e">
        <f>#REF!</f>
        <v>#REF!</v>
      </c>
    </row>
    <row r="378" spans="1:4" x14ac:dyDescent="0.2">
      <c r="A378" s="50">
        <f>'Raw (R$)'!E378/($N$1*'Raw (R$)'!C378)</f>
        <v>0</v>
      </c>
      <c r="B378" s="50">
        <f>'Raw (R$)'!AA378/('Linear Regression'!$N$1*'Raw (R$)'!C378)</f>
        <v>825.76687116564426</v>
      </c>
      <c r="C378" s="49" t="e">
        <f>#REF!</f>
        <v>#REF!</v>
      </c>
      <c r="D378" s="49" t="e">
        <f>#REF!</f>
        <v>#REF!</v>
      </c>
    </row>
    <row r="379" spans="1:4" x14ac:dyDescent="0.2">
      <c r="A379" s="50">
        <f>'Raw (R$)'!E379/($N$1*'Raw (R$)'!C379)</f>
        <v>1104.2944785276075</v>
      </c>
      <c r="B379" s="50">
        <f>'Raw (R$)'!AA379/('Linear Regression'!$N$1*'Raw (R$)'!C379)</f>
        <v>9638.0368098159524</v>
      </c>
      <c r="C379" s="49" t="e">
        <f>#REF!</f>
        <v>#REF!</v>
      </c>
      <c r="D379" s="49" t="e">
        <f>#REF!</f>
        <v>#REF!</v>
      </c>
    </row>
    <row r="380" spans="1:4" x14ac:dyDescent="0.2">
      <c r="A380" s="50">
        <f>'Raw (R$)'!E380/($N$1*'Raw (R$)'!C380)</f>
        <v>60.473269062226116</v>
      </c>
      <c r="B380" s="50">
        <f>'Raw (R$)'!AA380/('Linear Regression'!$N$1*'Raw (R$)'!C380)</f>
        <v>1585.977212971078</v>
      </c>
      <c r="C380" s="49" t="e">
        <f>#REF!</f>
        <v>#REF!</v>
      </c>
      <c r="D380" s="49" t="e">
        <f>#REF!</f>
        <v>#REF!</v>
      </c>
    </row>
    <row r="381" spans="1:4" x14ac:dyDescent="0.2">
      <c r="A381" s="50">
        <f>'Raw (R$)'!E381/($N$1*'Raw (R$)'!C381)</f>
        <v>147.23926380368098</v>
      </c>
      <c r="B381" s="50">
        <f>'Raw (R$)'!AA381/('Linear Regression'!$N$1*'Raw (R$)'!C381)</f>
        <v>471.47239263803687</v>
      </c>
      <c r="C381" s="49" t="e">
        <f>#REF!</f>
        <v>#REF!</v>
      </c>
      <c r="D381" s="49" t="e">
        <f>#REF!</f>
        <v>#REF!</v>
      </c>
    </row>
    <row r="382" spans="1:4" x14ac:dyDescent="0.2">
      <c r="A382" s="50">
        <f>'Raw (R$)'!E382/($N$1*'Raw (R$)'!C382)</f>
        <v>96.932515337423325</v>
      </c>
      <c r="B382" s="50">
        <f>'Raw (R$)'!AA382/('Linear Regression'!$N$1*'Raw (R$)'!C382)</f>
        <v>1100.8588957055217</v>
      </c>
      <c r="C382" s="49" t="e">
        <f>#REF!</f>
        <v>#REF!</v>
      </c>
      <c r="D382" s="49" t="e">
        <f>#REF!</f>
        <v>#REF!</v>
      </c>
    </row>
    <row r="383" spans="1:4" x14ac:dyDescent="0.2">
      <c r="A383" s="50">
        <f>'Raw (R$)'!E383/($N$1*'Raw (R$)'!C383)</f>
        <v>171.7791411042945</v>
      </c>
      <c r="B383" s="50">
        <f>'Raw (R$)'!AA383/('Linear Regression'!$N$1*'Raw (R$)'!C383)</f>
        <v>805.72597137014316</v>
      </c>
      <c r="C383" s="49" t="e">
        <f>#REF!</f>
        <v>#REF!</v>
      </c>
      <c r="D383" s="49" t="e">
        <f>#REF!</f>
        <v>#REF!</v>
      </c>
    </row>
    <row r="384" spans="1:4" x14ac:dyDescent="0.2">
      <c r="A384" s="50">
        <f>'Raw (R$)'!E384/($N$1*'Raw (R$)'!C384)</f>
        <v>0</v>
      </c>
      <c r="B384" s="50">
        <f>'Raw (R$)'!AA384/('Linear Regression'!$N$1*'Raw (R$)'!C384)</f>
        <v>1220.8588957055215</v>
      </c>
      <c r="C384" s="49" t="e">
        <f>#REF!</f>
        <v>#REF!</v>
      </c>
      <c r="D384" s="49" t="e">
        <f>#REF!</f>
        <v>#REF!</v>
      </c>
    </row>
    <row r="385" spans="1:4" x14ac:dyDescent="0.2">
      <c r="A385" s="50">
        <f>'Raw (R$)'!E385/($N$1*'Raw (R$)'!C385)</f>
        <v>241.56441717791412</v>
      </c>
      <c r="B385" s="50">
        <f>'Raw (R$)'!AA385/('Linear Regression'!$N$1*'Raw (R$)'!C385)</f>
        <v>3490.4907975460123</v>
      </c>
      <c r="C385" s="49" t="e">
        <f>#REF!</f>
        <v>#REF!</v>
      </c>
      <c r="D385" s="49" t="e">
        <f>#REF!</f>
        <v>#REF!</v>
      </c>
    </row>
    <row r="386" spans="1:4" x14ac:dyDescent="0.2">
      <c r="A386" s="50">
        <f>'Raw (R$)'!E386/($N$1*'Raw (R$)'!C386)</f>
        <v>0</v>
      </c>
      <c r="B386" s="50">
        <f>'Raw (R$)'!AA386/('Linear Regression'!$N$1*'Raw (R$)'!C386)</f>
        <v>1411.0429447852762</v>
      </c>
      <c r="C386" s="49" t="e">
        <f>#REF!</f>
        <v>#REF!</v>
      </c>
      <c r="D386" s="49" t="e">
        <f>#REF!</f>
        <v>#REF!</v>
      </c>
    </row>
    <row r="387" spans="1:4" x14ac:dyDescent="0.2">
      <c r="A387" s="50">
        <f>'Raw (R$)'!E387/($N$1*'Raw (R$)'!C387)</f>
        <v>77.709611451942749</v>
      </c>
      <c r="B387" s="50">
        <f>'Raw (R$)'!AA387/('Linear Regression'!$N$1*'Raw (R$)'!C387)</f>
        <v>940.69529652351753</v>
      </c>
      <c r="C387" s="49" t="e">
        <f>#REF!</f>
        <v>#REF!</v>
      </c>
      <c r="D387" s="49" t="e">
        <f>#REF!</f>
        <v>#REF!</v>
      </c>
    </row>
    <row r="388" spans="1:4" x14ac:dyDescent="0.2">
      <c r="A388" s="50">
        <f>'Raw (R$)'!E388/($N$1*'Raw (R$)'!C388)</f>
        <v>444.78527607361968</v>
      </c>
      <c r="B388" s="50">
        <f>'Raw (R$)'!AA388/('Linear Regression'!$N$1*'Raw (R$)'!C388)</f>
        <v>3723.6196319018409</v>
      </c>
      <c r="C388" s="49" t="e">
        <f>#REF!</f>
        <v>#REF!</v>
      </c>
      <c r="D388" s="49" t="e">
        <f>#REF!</f>
        <v>#REF!</v>
      </c>
    </row>
    <row r="389" spans="1:4" x14ac:dyDescent="0.2">
      <c r="A389" s="50">
        <f>'Raw (R$)'!E389/($N$1*'Raw (R$)'!C389)</f>
        <v>0</v>
      </c>
      <c r="B389" s="50">
        <f>'Raw (R$)'!AA389/('Linear Regression'!$N$1*'Raw (R$)'!C389)</f>
        <v>857.36196319018416</v>
      </c>
      <c r="C389" s="49" t="e">
        <f>#REF!</f>
        <v>#REF!</v>
      </c>
      <c r="D389" s="49" t="e">
        <f>#REF!</f>
        <v>#REF!</v>
      </c>
    </row>
    <row r="390" spans="1:4" x14ac:dyDescent="0.2">
      <c r="A390" s="50">
        <f>'Raw (R$)'!E390/($N$1*'Raw (R$)'!C390)</f>
        <v>169.32515337423317</v>
      </c>
      <c r="B390" s="50">
        <f>'Raw (R$)'!AA390/('Linear Regression'!$N$1*'Raw (R$)'!C390)</f>
        <v>1503.312883435583</v>
      </c>
      <c r="C390" s="49" t="e">
        <f>#REF!</f>
        <v>#REF!</v>
      </c>
      <c r="D390" s="49" t="e">
        <f>#REF!</f>
        <v>#REF!</v>
      </c>
    </row>
    <row r="391" spans="1:4" x14ac:dyDescent="0.2">
      <c r="A391" s="50">
        <f>'Raw (R$)'!E391/($N$1*'Raw (R$)'!C391)</f>
        <v>889.57055214723937</v>
      </c>
      <c r="B391" s="50">
        <f>'Raw (R$)'!AA391/('Linear Regression'!$N$1*'Raw (R$)'!C391)</f>
        <v>6380.3680981595098</v>
      </c>
      <c r="C391" s="49" t="e">
        <f>#REF!</f>
        <v>#REF!</v>
      </c>
      <c r="D391" s="49" t="e">
        <f>#REF!</f>
        <v>#REF!</v>
      </c>
    </row>
    <row r="392" spans="1:4" x14ac:dyDescent="0.2">
      <c r="A392" s="50">
        <f>'Raw (R$)'!E392/($N$1*'Raw (R$)'!C392)</f>
        <v>0</v>
      </c>
      <c r="B392" s="50">
        <f>'Raw (R$)'!AA392/('Linear Regression'!$N$1*'Raw (R$)'!C392)</f>
        <v>4017.1779141104298</v>
      </c>
      <c r="C392" s="49" t="e">
        <f>#REF!</f>
        <v>#REF!</v>
      </c>
      <c r="D392" s="49" t="e">
        <f>#REF!</f>
        <v>#REF!</v>
      </c>
    </row>
    <row r="393" spans="1:4" x14ac:dyDescent="0.2">
      <c r="A393" s="50">
        <f>'Raw (R$)'!E393/($N$1*'Raw (R$)'!C393)</f>
        <v>0</v>
      </c>
      <c r="B393" s="50">
        <f>'Raw (R$)'!AA393/('Linear Regression'!$N$1*'Raw (R$)'!C393)</f>
        <v>319.78527607361963</v>
      </c>
      <c r="C393" s="49" t="e">
        <f>#REF!</f>
        <v>#REF!</v>
      </c>
      <c r="D393" s="49" t="e">
        <f>#REF!</f>
        <v>#REF!</v>
      </c>
    </row>
    <row r="394" spans="1:4" x14ac:dyDescent="0.2">
      <c r="A394" s="50">
        <f>'Raw (R$)'!E394/($N$1*'Raw (R$)'!C394)</f>
        <v>0</v>
      </c>
      <c r="B394" s="50">
        <f>'Raw (R$)'!AA394/('Linear Regression'!$N$1*'Raw (R$)'!C394)</f>
        <v>393.86503067484665</v>
      </c>
      <c r="C394" s="49" t="e">
        <f>#REF!</f>
        <v>#REF!</v>
      </c>
      <c r="D394" s="49" t="e">
        <f>#REF!</f>
        <v>#REF!</v>
      </c>
    </row>
    <row r="395" spans="1:4" x14ac:dyDescent="0.2">
      <c r="A395" s="50">
        <f>'Raw (R$)'!E395/($N$1*'Raw (R$)'!C395)</f>
        <v>34.083162917518749</v>
      </c>
      <c r="B395" s="50">
        <f>'Raw (R$)'!AA395/('Linear Regression'!$N$1*'Raw (R$)'!C395)</f>
        <v>569.73415132924345</v>
      </c>
      <c r="C395" s="49" t="e">
        <f>#REF!</f>
        <v>#REF!</v>
      </c>
      <c r="D395" s="49" t="e">
        <f>#REF!</f>
        <v>#REF!</v>
      </c>
    </row>
    <row r="396" spans="1:4" x14ac:dyDescent="0.2">
      <c r="A396" s="50">
        <f>'Raw (R$)'!E396/($N$1*'Raw (R$)'!C396)</f>
        <v>13.420245398773007</v>
      </c>
      <c r="B396" s="50">
        <f>'Raw (R$)'!AA396/('Linear Regression'!$N$1*'Raw (R$)'!C396)</f>
        <v>523.54294478527606</v>
      </c>
      <c r="C396" s="49" t="e">
        <f>#REF!</f>
        <v>#REF!</v>
      </c>
      <c r="D396" s="49" t="e">
        <f>#REF!</f>
        <v>#REF!</v>
      </c>
    </row>
    <row r="397" spans="1:4" x14ac:dyDescent="0.2">
      <c r="A397" s="50">
        <f>'Raw (R$)'!E397/($N$1*'Raw (R$)'!C397)</f>
        <v>0</v>
      </c>
      <c r="B397" s="50">
        <f>'Raw (R$)'!AA397/('Linear Regression'!$N$1*'Raw (R$)'!C397)</f>
        <v>680.45574057843999</v>
      </c>
      <c r="C397" s="49" t="e">
        <f>#REF!</f>
        <v>#REF!</v>
      </c>
      <c r="D397" s="49" t="e">
        <f>#REF!</f>
        <v>#REF!</v>
      </c>
    </row>
    <row r="398" spans="1:4" x14ac:dyDescent="0.2">
      <c r="A398" s="50">
        <f>'Raw (R$)'!E398/($N$1*'Raw (R$)'!C398)</f>
        <v>0</v>
      </c>
      <c r="B398" s="50">
        <f>'Raw (R$)'!AA398/('Linear Regression'!$N$1*'Raw (R$)'!C398)</f>
        <v>358.28220858895708</v>
      </c>
      <c r="C398" s="49" t="e">
        <f>#REF!</f>
        <v>#REF!</v>
      </c>
      <c r="D398" s="49" t="e">
        <f>#REF!</f>
        <v>#REF!</v>
      </c>
    </row>
    <row r="399" spans="1:4" x14ac:dyDescent="0.2">
      <c r="A399" s="50">
        <f>'Raw (R$)'!E399/($N$1*'Raw (R$)'!C399)</f>
        <v>0</v>
      </c>
      <c r="B399" s="50">
        <f>'Raw (R$)'!AA399/('Linear Regression'!$N$1*'Raw (R$)'!C399)</f>
        <v>869.63190184049085</v>
      </c>
      <c r="C399" s="49" t="e">
        <f>#REF!</f>
        <v>#REF!</v>
      </c>
      <c r="D399" s="49" t="e">
        <f>#REF!</f>
        <v>#REF!</v>
      </c>
    </row>
    <row r="400" spans="1:4" x14ac:dyDescent="0.2">
      <c r="A400" s="50">
        <f>'Raw (R$)'!E400/($N$1*'Raw (R$)'!C400)</f>
        <v>0</v>
      </c>
      <c r="B400" s="50">
        <f>'Raw (R$)'!AA400/('Linear Regression'!$N$1*'Raw (R$)'!C400)</f>
        <v>797.54601226993873</v>
      </c>
      <c r="C400" s="49" t="e">
        <f>#REF!</f>
        <v>#REF!</v>
      </c>
      <c r="D400" s="49" t="e">
        <f>#REF!</f>
        <v>#REF!</v>
      </c>
    </row>
    <row r="401" spans="1:4" x14ac:dyDescent="0.2">
      <c r="A401" s="50">
        <f>'Raw (R$)'!E401/($N$1*'Raw (R$)'!C401)</f>
        <v>0</v>
      </c>
      <c r="B401" s="50">
        <f>'Raw (R$)'!AA401/('Linear Regression'!$N$1*'Raw (R$)'!C401)</f>
        <v>432.97546012269942</v>
      </c>
      <c r="C401" s="49" t="e">
        <f>#REF!</f>
        <v>#REF!</v>
      </c>
      <c r="D401" s="49" t="e">
        <f>#REF!</f>
        <v>#REF!</v>
      </c>
    </row>
    <row r="402" spans="1:4" x14ac:dyDescent="0.2">
      <c r="A402" s="50">
        <f>'Raw (R$)'!E402/($N$1*'Raw (R$)'!C402)</f>
        <v>0</v>
      </c>
      <c r="B402" s="50">
        <f>'Raw (R$)'!AA402/('Linear Regression'!$N$1*'Raw (R$)'!C402)</f>
        <v>529.5354951796669</v>
      </c>
      <c r="C402" s="49" t="e">
        <f>#REF!</f>
        <v>#REF!</v>
      </c>
      <c r="D402" s="49" t="e">
        <f>#REF!</f>
        <v>#REF!</v>
      </c>
    </row>
    <row r="403" spans="1:4" x14ac:dyDescent="0.2">
      <c r="A403" s="50">
        <f>'Raw (R$)'!E403/($N$1*'Raw (R$)'!C403)</f>
        <v>0</v>
      </c>
      <c r="B403" s="50">
        <f>'Raw (R$)'!AA403/('Linear Regression'!$N$1*'Raw (R$)'!C403)</f>
        <v>1450.9202453987732</v>
      </c>
      <c r="C403" s="49" t="e">
        <f>#REF!</f>
        <v>#REF!</v>
      </c>
      <c r="D403" s="49" t="e">
        <f>#REF!</f>
        <v>#REF!</v>
      </c>
    </row>
    <row r="404" spans="1:4" x14ac:dyDescent="0.2">
      <c r="A404" s="50">
        <f>'Raw (R$)'!E404/($N$1*'Raw (R$)'!C404)</f>
        <v>0</v>
      </c>
      <c r="B404" s="50">
        <f>'Raw (R$)'!AA404/('Linear Regression'!$N$1*'Raw (R$)'!C404)</f>
        <v>1754.6012269938651</v>
      </c>
      <c r="C404" s="49" t="e">
        <f>#REF!</f>
        <v>#REF!</v>
      </c>
      <c r="D404" s="49" t="e">
        <f>#REF!</f>
        <v>#REF!</v>
      </c>
    </row>
    <row r="405" spans="1:4" x14ac:dyDescent="0.2">
      <c r="A405" s="50">
        <f>'Raw (R$)'!E405/($N$1*'Raw (R$)'!C405)</f>
        <v>130.3680981595092</v>
      </c>
      <c r="B405" s="50">
        <f>'Raw (R$)'!AA405/('Linear Regression'!$N$1*'Raw (R$)'!C405)</f>
        <v>845.09202453987734</v>
      </c>
      <c r="C405" s="49" t="e">
        <f>#REF!</f>
        <v>#REF!</v>
      </c>
      <c r="D405" s="49" t="e">
        <f>#REF!</f>
        <v>#REF!</v>
      </c>
    </row>
    <row r="406" spans="1:4" x14ac:dyDescent="0.2">
      <c r="A406" s="50">
        <f>'Raw (R$)'!E406/($N$1*'Raw (R$)'!C406)</f>
        <v>81.799591002044991</v>
      </c>
      <c r="B406" s="50">
        <f>'Raw (R$)'!AA406/('Linear Regression'!$N$1*'Raw (R$)'!C406)</f>
        <v>1502.6584867075665</v>
      </c>
      <c r="C406" s="49" t="e">
        <f>#REF!</f>
        <v>#REF!</v>
      </c>
      <c r="D406" s="49" t="e">
        <f>#REF!</f>
        <v>#REF!</v>
      </c>
    </row>
    <row r="407" spans="1:4" x14ac:dyDescent="0.2">
      <c r="A407" s="50">
        <f>'Raw (R$)'!E407/($N$1*'Raw (R$)'!C407)</f>
        <v>0</v>
      </c>
      <c r="B407" s="50">
        <f>'Raw (R$)'!AA407/('Linear Regression'!$N$1*'Raw (R$)'!C407)</f>
        <v>1245.3987730061351</v>
      </c>
      <c r="C407" s="49" t="e">
        <f>#REF!</f>
        <v>#REF!</v>
      </c>
      <c r="D407" s="49" t="e">
        <f>#REF!</f>
        <v>#REF!</v>
      </c>
    </row>
    <row r="408" spans="1:4" x14ac:dyDescent="0.2">
      <c r="A408" s="50">
        <f>'Raw (R$)'!E408/($N$1*'Raw (R$)'!C408)</f>
        <v>0</v>
      </c>
      <c r="B408" s="50">
        <f>'Raw (R$)'!AA408/('Linear Regression'!$N$1*'Raw (R$)'!C408)</f>
        <v>2883.435582822086</v>
      </c>
      <c r="C408" s="49" t="e">
        <f>#REF!</f>
        <v>#REF!</v>
      </c>
      <c r="D408" s="49" t="e">
        <f>#REF!</f>
        <v>#REF!</v>
      </c>
    </row>
    <row r="409" spans="1:4" x14ac:dyDescent="0.2">
      <c r="A409" s="50">
        <f>'Raw (R$)'!E409/($N$1*'Raw (R$)'!C409)</f>
        <v>0</v>
      </c>
      <c r="B409" s="50">
        <f>'Raw (R$)'!AA409/('Linear Regression'!$N$1*'Raw (R$)'!C409)</f>
        <v>4078.220858895706</v>
      </c>
      <c r="C409" s="49" t="e">
        <f>#REF!</f>
        <v>#REF!</v>
      </c>
      <c r="D409" s="49" t="e">
        <f>#REF!</f>
        <v>#REF!</v>
      </c>
    </row>
    <row r="410" spans="1:4" x14ac:dyDescent="0.2">
      <c r="A410" s="50">
        <f>'Raw (R$)'!E410/($N$1*'Raw (R$)'!C410)</f>
        <v>0</v>
      </c>
      <c r="B410" s="50">
        <f>'Raw (R$)'!AA410/('Linear Regression'!$N$1*'Raw (R$)'!C410)</f>
        <v>467.48466257668713</v>
      </c>
      <c r="C410" s="49" t="e">
        <f>#REF!</f>
        <v>#REF!</v>
      </c>
      <c r="D410" s="49" t="e">
        <f>#REF!</f>
        <v>#REF!</v>
      </c>
    </row>
    <row r="411" spans="1:4" x14ac:dyDescent="0.2">
      <c r="A411" s="50">
        <f>'Raw (R$)'!E411/($N$1*'Raw (R$)'!C411)</f>
        <v>13.496932515337425</v>
      </c>
      <c r="B411" s="50">
        <f>'Raw (R$)'!AA411/('Linear Regression'!$N$1*'Raw (R$)'!C411)</f>
        <v>1204.907975460123</v>
      </c>
      <c r="C411" s="49" t="e">
        <f>#REF!</f>
        <v>#REF!</v>
      </c>
      <c r="D411" s="49" t="e">
        <f>#REF!</f>
        <v>#REF!</v>
      </c>
    </row>
    <row r="412" spans="1:4" x14ac:dyDescent="0.2">
      <c r="A412" s="50">
        <f>'Raw (R$)'!E412/($N$1*'Raw (R$)'!C412)</f>
        <v>173.8241308793456</v>
      </c>
      <c r="B412" s="50">
        <f>'Raw (R$)'!AA412/('Linear Regression'!$N$1*'Raw (R$)'!C412)</f>
        <v>1596.1145194274029</v>
      </c>
      <c r="C412" s="49" t="e">
        <f>#REF!</f>
        <v>#REF!</v>
      </c>
      <c r="D412" s="49" t="e">
        <f>#REF!</f>
        <v>#REF!</v>
      </c>
    </row>
    <row r="413" spans="1:4" x14ac:dyDescent="0.2">
      <c r="A413" s="50">
        <f>'Raw (R$)'!E413/($N$1*'Raw (R$)'!C413)</f>
        <v>0</v>
      </c>
      <c r="B413" s="50">
        <f>'Raw (R$)'!AA413/('Linear Regression'!$N$1*'Raw (R$)'!C413)</f>
        <v>1570.674846625767</v>
      </c>
      <c r="C413" s="49" t="e">
        <f>#REF!</f>
        <v>#REF!</v>
      </c>
      <c r="D413" s="49" t="e">
        <f>#REF!</f>
        <v>#REF!</v>
      </c>
    </row>
    <row r="414" spans="1:4" x14ac:dyDescent="0.2">
      <c r="A414" s="50">
        <f>'Raw (R$)'!E414/($N$1*'Raw (R$)'!C414)</f>
        <v>52.147239263803684</v>
      </c>
      <c r="B414" s="50">
        <f>'Raw (R$)'!AA414/('Linear Regression'!$N$1*'Raw (R$)'!C414)</f>
        <v>1769.9386503067485</v>
      </c>
      <c r="C414" s="49" t="e">
        <f>#REF!</f>
        <v>#REF!</v>
      </c>
      <c r="D414" s="49" t="e">
        <f>#REF!</f>
        <v>#REF!</v>
      </c>
    </row>
    <row r="415" spans="1:4" x14ac:dyDescent="0.2">
      <c r="A415" s="50">
        <f>'Raw (R$)'!E415/($N$1*'Raw (R$)'!C415)</f>
        <v>0</v>
      </c>
      <c r="B415" s="50">
        <f>'Raw (R$)'!AA415/('Linear Regression'!$N$1*'Raw (R$)'!C415)</f>
        <v>2553.6809815950924</v>
      </c>
      <c r="C415" s="49" t="e">
        <f>#REF!</f>
        <v>#REF!</v>
      </c>
      <c r="D415" s="49" t="e">
        <f>#REF!</f>
        <v>#REF!</v>
      </c>
    </row>
    <row r="416" spans="1:4" x14ac:dyDescent="0.2">
      <c r="A416" s="50">
        <f>'Raw (R$)'!E416/($N$1*'Raw (R$)'!C416)</f>
        <v>0</v>
      </c>
      <c r="B416" s="50">
        <f>'Raw (R$)'!AA416/('Linear Regression'!$N$1*'Raw (R$)'!C416)</f>
        <v>438.03680981595102</v>
      </c>
      <c r="C416" s="49" t="e">
        <f>#REF!</f>
        <v>#REF!</v>
      </c>
      <c r="D416" s="49" t="e">
        <f>#REF!</f>
        <v>#REF!</v>
      </c>
    </row>
    <row r="417" spans="1:4" x14ac:dyDescent="0.2">
      <c r="A417" s="50">
        <f>'Raw (R$)'!E417/($N$1*'Raw (R$)'!C417)</f>
        <v>30.674846625766872</v>
      </c>
      <c r="B417" s="50">
        <f>'Raw (R$)'!AA417/('Linear Regression'!$N$1*'Raw (R$)'!C417)</f>
        <v>707.36196319018404</v>
      </c>
      <c r="C417" s="49" t="e">
        <f>#REF!</f>
        <v>#REF!</v>
      </c>
      <c r="D417" s="49" t="e">
        <f>#REF!</f>
        <v>#REF!</v>
      </c>
    </row>
    <row r="418" spans="1:4" x14ac:dyDescent="0.2">
      <c r="A418" s="50">
        <f>'Raw (R$)'!E418/($N$1*'Raw (R$)'!C418)</f>
        <v>10.906612133606</v>
      </c>
      <c r="B418" s="50">
        <f>'Raw (R$)'!AA418/('Linear Regression'!$N$1*'Raw (R$)'!C418)</f>
        <v>239.4001363326517</v>
      </c>
      <c r="C418" s="49" t="e">
        <f>#REF!</f>
        <v>#REF!</v>
      </c>
      <c r="D418" s="49" t="e">
        <f>#REF!</f>
        <v>#REF!</v>
      </c>
    </row>
    <row r="419" spans="1:4" x14ac:dyDescent="0.2">
      <c r="A419" s="50">
        <f>'Raw (R$)'!E419/($N$1*'Raw (R$)'!C419)</f>
        <v>23.858214042263125</v>
      </c>
      <c r="B419" s="50">
        <f>'Raw (R$)'!AA419/('Linear Regression'!$N$1*'Raw (R$)'!C419)</f>
        <v>376.55078391274714</v>
      </c>
      <c r="C419" s="49" t="e">
        <f>#REF!</f>
        <v>#REF!</v>
      </c>
      <c r="D419" s="49" t="e">
        <f>#REF!</f>
        <v>#REF!</v>
      </c>
    </row>
    <row r="420" spans="1:4" x14ac:dyDescent="0.2">
      <c r="A420" s="50">
        <f>'Raw (R$)'!E420/($N$1*'Raw (R$)'!C420)</f>
        <v>30.623721881390594</v>
      </c>
      <c r="B420" s="50">
        <f>'Raw (R$)'!AA420/('Linear Regression'!$N$1*'Raw (R$)'!C420)</f>
        <v>1687.4233128834358</v>
      </c>
      <c r="C420" s="49" t="e">
        <f>#REF!</f>
        <v>#REF!</v>
      </c>
      <c r="D420" s="49" t="e">
        <f>#REF!</f>
        <v>#REF!</v>
      </c>
    </row>
    <row r="421" spans="1:4" x14ac:dyDescent="0.2">
      <c r="A421" s="50">
        <f>'Raw (R$)'!E421/($N$1*'Raw (R$)'!C421)</f>
        <v>14.899211218229622</v>
      </c>
      <c r="B421" s="50">
        <f>'Raw (R$)'!AA421/('Linear Regression'!$N$1*'Raw (R$)'!C421)</f>
        <v>433.65468886941278</v>
      </c>
      <c r="C421" s="49" t="e">
        <f>#REF!</f>
        <v>#REF!</v>
      </c>
      <c r="D421" s="49" t="e">
        <f>#REF!</f>
        <v>#REF!</v>
      </c>
    </row>
    <row r="422" spans="1:4" x14ac:dyDescent="0.2">
      <c r="A422" s="50">
        <f>'Raw (R$)'!E422/($N$1*'Raw (R$)'!C422)</f>
        <v>148.88036809815952</v>
      </c>
      <c r="B422" s="50">
        <f>'Raw (R$)'!AA422/('Linear Regression'!$N$1*'Raw (R$)'!C422)</f>
        <v>956.28834355828235</v>
      </c>
      <c r="C422" s="49" t="e">
        <f>#REF!</f>
        <v>#REF!</v>
      </c>
      <c r="D422" s="49" t="e">
        <f>#REF!</f>
        <v>#REF!</v>
      </c>
    </row>
    <row r="423" spans="1:4" x14ac:dyDescent="0.2">
      <c r="A423" s="50">
        <f>'Raw (R$)'!E423/($N$1*'Raw (R$)'!C423)</f>
        <v>247.29184925503944</v>
      </c>
      <c r="B423" s="50">
        <f>'Raw (R$)'!AA423/('Linear Regression'!$N$1*'Raw (R$)'!C423)</f>
        <v>1201.8580192813322</v>
      </c>
      <c r="C423" s="49" t="e">
        <f>#REF!</f>
        <v>#REF!</v>
      </c>
      <c r="D423" s="49" t="e">
        <f>#REF!</f>
        <v>#REF!</v>
      </c>
    </row>
    <row r="424" spans="1:4" x14ac:dyDescent="0.2">
      <c r="A424" s="50">
        <f>'Raw (R$)'!E424/($N$1*'Raw (R$)'!C424)</f>
        <v>161.04294478527609</v>
      </c>
      <c r="B424" s="50">
        <f>'Raw (R$)'!AA424/('Linear Regression'!$N$1*'Raw (R$)'!C424)</f>
        <v>878.83435582822096</v>
      </c>
      <c r="C424" s="49" t="e">
        <f>#REF!</f>
        <v>#REF!</v>
      </c>
      <c r="D424" s="49" t="e">
        <f>#REF!</f>
        <v>#REF!</v>
      </c>
    </row>
    <row r="425" spans="1:4" x14ac:dyDescent="0.2">
      <c r="A425" s="50">
        <f>'Raw (R$)'!E425/($N$1*'Raw (R$)'!C425)</f>
        <v>0</v>
      </c>
      <c r="B425" s="50">
        <f>'Raw (R$)'!AA425/('Linear Regression'!$N$1*'Raw (R$)'!C425)</f>
        <v>1357.6687116564417</v>
      </c>
      <c r="C425" s="49" t="e">
        <f>#REF!</f>
        <v>#REF!</v>
      </c>
      <c r="D425" s="49" t="e">
        <f>#REF!</f>
        <v>#REF!</v>
      </c>
    </row>
    <row r="426" spans="1:4" x14ac:dyDescent="0.2">
      <c r="A426" s="50">
        <f>'Raw (R$)'!E426/($N$1*'Raw (R$)'!C426)</f>
        <v>17.382413087934562</v>
      </c>
      <c r="B426" s="50">
        <f>'Raw (R$)'!AA426/('Linear Regression'!$N$1*'Raw (R$)'!C426)</f>
        <v>1093.353783231084</v>
      </c>
      <c r="C426" s="49" t="e">
        <f>#REF!</f>
        <v>#REF!</v>
      </c>
      <c r="D426" s="49" t="e">
        <f>#REF!</f>
        <v>#REF!</v>
      </c>
    </row>
    <row r="427" spans="1:4" x14ac:dyDescent="0.2">
      <c r="A427" s="50">
        <f>'Raw (R$)'!E427/($N$1*'Raw (R$)'!C427)</f>
        <v>291.84925503943907</v>
      </c>
      <c r="B427" s="50">
        <f>'Raw (R$)'!AA427/('Linear Regression'!$N$1*'Raw (R$)'!C427)</f>
        <v>1703.9439088518843</v>
      </c>
      <c r="C427" s="49" t="e">
        <f>#REF!</f>
        <v>#REF!</v>
      </c>
      <c r="D427" s="49" t="e">
        <f>#REF!</f>
        <v>#REF!</v>
      </c>
    </row>
    <row r="428" spans="1:4" x14ac:dyDescent="0.2">
      <c r="A428" s="50">
        <f>'Raw (R$)'!E428/($N$1*'Raw (R$)'!C428)</f>
        <v>0</v>
      </c>
      <c r="B428" s="50">
        <f>'Raw (R$)'!AA428/('Linear Regression'!$N$1*'Raw (R$)'!C428)</f>
        <v>2139.0593047034768</v>
      </c>
      <c r="C428" s="49" t="e">
        <f>#REF!</f>
        <v>#REF!</v>
      </c>
      <c r="D428" s="49" t="e">
        <f>#REF!</f>
        <v>#REF!</v>
      </c>
    </row>
    <row r="429" spans="1:4" x14ac:dyDescent="0.2">
      <c r="A429" s="50">
        <f>'Raw (R$)'!E429/($N$1*'Raw (R$)'!C429)</f>
        <v>145.70552147239266</v>
      </c>
      <c r="B429" s="50">
        <f>'Raw (R$)'!AA429/('Linear Regression'!$N$1*'Raw (R$)'!C429)</f>
        <v>1159.3558282208589</v>
      </c>
      <c r="C429" s="49" t="e">
        <f>#REF!</f>
        <v>#REF!</v>
      </c>
      <c r="D429" s="49" t="e">
        <f>#REF!</f>
        <v>#REF!</v>
      </c>
    </row>
    <row r="430" spans="1:4" x14ac:dyDescent="0.2">
      <c r="A430" s="50">
        <f>'Raw (R$)'!E430/($N$1*'Raw (R$)'!C430)</f>
        <v>25.644171779141107</v>
      </c>
      <c r="B430" s="50">
        <f>'Raw (R$)'!AA430/('Linear Regression'!$N$1*'Raw (R$)'!C430)</f>
        <v>1526.1349693251536</v>
      </c>
      <c r="C430" s="49" t="e">
        <f>#REF!</f>
        <v>#REF!</v>
      </c>
      <c r="D430" s="49" t="e">
        <f>#REF!</f>
        <v>#REF!</v>
      </c>
    </row>
    <row r="431" spans="1:4" x14ac:dyDescent="0.2">
      <c r="A431" s="50">
        <f>'Raw (R$)'!E431/($N$1*'Raw (R$)'!C431)</f>
        <v>78.773006134969322</v>
      </c>
      <c r="B431" s="50">
        <f>'Raw (R$)'!AA431/('Linear Regression'!$N$1*'Raw (R$)'!C431)</f>
        <v>2766.9529652351739</v>
      </c>
      <c r="C431" s="49" t="e">
        <f>#REF!</f>
        <v>#REF!</v>
      </c>
      <c r="D431" s="49" t="e">
        <f>#REF!</f>
        <v>#REF!</v>
      </c>
    </row>
    <row r="432" spans="1:4" x14ac:dyDescent="0.2">
      <c r="A432" s="50">
        <f>'Raw (R$)'!E432/($N$1*'Raw (R$)'!C432)</f>
        <v>12.461656441717793</v>
      </c>
      <c r="B432" s="50">
        <f>'Raw (R$)'!AA432/('Linear Regression'!$N$1*'Raw (R$)'!C432)</f>
        <v>290.5674846625767</v>
      </c>
      <c r="C432" s="49" t="e">
        <f>#REF!</f>
        <v>#REF!</v>
      </c>
      <c r="D432" s="49" t="e">
        <f>#REF!</f>
        <v>#REF!</v>
      </c>
    </row>
    <row r="433" spans="1:4" x14ac:dyDescent="0.2">
      <c r="A433" s="50">
        <f>'Raw (R$)'!E433/($N$1*'Raw (R$)'!C433)</f>
        <v>57.975460122699396</v>
      </c>
      <c r="B433" s="50">
        <f>'Raw (R$)'!AA433/('Linear Regression'!$N$1*'Raw (R$)'!C433)</f>
        <v>1019.0184049079757</v>
      </c>
      <c r="C433" s="49" t="e">
        <f>#REF!</f>
        <v>#REF!</v>
      </c>
      <c r="D433" s="49" t="e">
        <f>#REF!</f>
        <v>#REF!</v>
      </c>
    </row>
    <row r="434" spans="1:4" x14ac:dyDescent="0.2">
      <c r="A434" s="50">
        <f>'Raw (R$)'!E434/($N$1*'Raw (R$)'!C434)</f>
        <v>22.494887525562376</v>
      </c>
      <c r="B434" s="50">
        <f>'Raw (R$)'!AA434/('Linear Regression'!$N$1*'Raw (R$)'!C434)</f>
        <v>650.03408316291757</v>
      </c>
      <c r="C434" s="49" t="e">
        <f>#REF!</f>
        <v>#REF!</v>
      </c>
      <c r="D434" s="49" t="e">
        <f>#REF!</f>
        <v>#REF!</v>
      </c>
    </row>
    <row r="435" spans="1:4" x14ac:dyDescent="0.2">
      <c r="A435" s="50">
        <f>'Raw (R$)'!E435/($N$1*'Raw (R$)'!C435)</f>
        <v>114.37335670464505</v>
      </c>
      <c r="B435" s="50">
        <f>'Raw (R$)'!AA435/('Linear Regression'!$N$1*'Raw (R$)'!C435)</f>
        <v>1292.9009640666081</v>
      </c>
      <c r="C435" s="49" t="e">
        <f>#REF!</f>
        <v>#REF!</v>
      </c>
      <c r="D435" s="49" t="e">
        <f>#REF!</f>
        <v>#REF!</v>
      </c>
    </row>
    <row r="436" spans="1:4" x14ac:dyDescent="0.2">
      <c r="A436" s="50">
        <f>'Raw (R$)'!E436/($N$1*'Raw (R$)'!C436)</f>
        <v>0</v>
      </c>
      <c r="B436" s="50">
        <f>'Raw (R$)'!AA436/('Linear Regression'!$N$1*'Raw (R$)'!C436)</f>
        <v>860.53169734151345</v>
      </c>
      <c r="C436" s="49" t="e">
        <f>#REF!</f>
        <v>#REF!</v>
      </c>
      <c r="D436" s="49" t="e">
        <f>#REF!</f>
        <v>#REF!</v>
      </c>
    </row>
    <row r="437" spans="1:4" x14ac:dyDescent="0.2">
      <c r="A437" s="50">
        <f>'Raw (R$)'!E437/($N$1*'Raw (R$)'!C437)</f>
        <v>195.76129392080313</v>
      </c>
      <c r="B437" s="50">
        <f>'Raw (R$)'!AA437/('Linear Regression'!$N$1*'Raw (R$)'!C437)</f>
        <v>1272.7272727272727</v>
      </c>
      <c r="C437" s="49" t="e">
        <f>#REF!</f>
        <v>#REF!</v>
      </c>
      <c r="D437" s="49" t="e">
        <f>#REF!</f>
        <v>#REF!</v>
      </c>
    </row>
    <row r="438" spans="1:4" x14ac:dyDescent="0.2">
      <c r="A438" s="50">
        <f>'Raw (R$)'!E438/($N$1*'Raw (R$)'!C438)</f>
        <v>0</v>
      </c>
      <c r="B438" s="50">
        <f>'Raw (R$)'!AA438/('Linear Regression'!$N$1*'Raw (R$)'!C438)</f>
        <v>2300.6134969325153</v>
      </c>
      <c r="C438" s="49" t="e">
        <f>#REF!</f>
        <v>#REF!</v>
      </c>
      <c r="D438" s="49" t="e">
        <f>#REF!</f>
        <v>#REF!</v>
      </c>
    </row>
    <row r="439" spans="1:4" x14ac:dyDescent="0.2">
      <c r="A439" s="50">
        <f>'Raw (R$)'!E439/($N$1*'Raw (R$)'!C439)</f>
        <v>28.220858895705522</v>
      </c>
      <c r="B439" s="50">
        <f>'Raw (R$)'!AA439/('Linear Regression'!$N$1*'Raw (R$)'!C439)</f>
        <v>688.34355828220862</v>
      </c>
      <c r="C439" s="49" t="e">
        <f>#REF!</f>
        <v>#REF!</v>
      </c>
      <c r="D439" s="49" t="e">
        <f>#REF!</f>
        <v>#REF!</v>
      </c>
    </row>
    <row r="440" spans="1:4" x14ac:dyDescent="0.2">
      <c r="A440" s="50">
        <f>'Raw (R$)'!E440/($N$1*'Raw (R$)'!C440)</f>
        <v>106.44171779141105</v>
      </c>
      <c r="B440" s="50">
        <f>'Raw (R$)'!AA440/('Linear Regression'!$N$1*'Raw (R$)'!C440)</f>
        <v>1096.3190184049081</v>
      </c>
      <c r="C440" s="49" t="e">
        <f>#REF!</f>
        <v>#REF!</v>
      </c>
      <c r="D440" s="49" t="e">
        <f>#REF!</f>
        <v>#REF!</v>
      </c>
    </row>
    <row r="441" spans="1:4" x14ac:dyDescent="0.2">
      <c r="A441" s="50">
        <f>'Raw (R$)'!E441/($N$1*'Raw (R$)'!C441)</f>
        <v>407.97546012269942</v>
      </c>
      <c r="B441" s="50">
        <f>'Raw (R$)'!AA441/('Linear Regression'!$N$1*'Raw (R$)'!C441)</f>
        <v>1975.4601226993866</v>
      </c>
      <c r="C441" s="49" t="e">
        <f>#REF!</f>
        <v>#REF!</v>
      </c>
      <c r="D441" s="49" t="e">
        <f>#REF!</f>
        <v>#REF!</v>
      </c>
    </row>
    <row r="442" spans="1:4" x14ac:dyDescent="0.2">
      <c r="A442" s="50">
        <f>'Raw (R$)'!E442/($N$1*'Raw (R$)'!C442)</f>
        <v>0</v>
      </c>
      <c r="B442" s="50">
        <f>'Raw (R$)'!AA442/('Linear Regression'!$N$1*'Raw (R$)'!C442)</f>
        <v>138.03680981595093</v>
      </c>
      <c r="C442" s="49" t="e">
        <f>#REF!</f>
        <v>#REF!</v>
      </c>
      <c r="D442" s="49" t="e">
        <f>#REF!</f>
        <v>#REF!</v>
      </c>
    </row>
    <row r="443" spans="1:4" x14ac:dyDescent="0.2">
      <c r="A443" s="50">
        <f>'Raw (R$)'!E443/($N$1*'Raw (R$)'!C443)</f>
        <v>0</v>
      </c>
      <c r="B443" s="50">
        <f>'Raw (R$)'!AA443/('Linear Regression'!$N$1*'Raw (R$)'!C443)</f>
        <v>359.91820040899802</v>
      </c>
      <c r="C443" s="49" t="e">
        <f>#REF!</f>
        <v>#REF!</v>
      </c>
      <c r="D443" s="49" t="e">
        <f>#REF!</f>
        <v>#REF!</v>
      </c>
    </row>
    <row r="444" spans="1:4" x14ac:dyDescent="0.2">
      <c r="A444" s="50">
        <f>'Raw (R$)'!E444/($N$1*'Raw (R$)'!C444)</f>
        <v>766.87116564417181</v>
      </c>
      <c r="B444" s="50">
        <f>'Raw (R$)'!AA444/('Linear Regression'!$N$1*'Raw (R$)'!C444)</f>
        <v>6646.2167689161561</v>
      </c>
      <c r="C444" s="49" t="e">
        <f>#REF!</f>
        <v>#REF!</v>
      </c>
      <c r="D444" s="49" t="e">
        <f>#REF!</f>
        <v>#REF!</v>
      </c>
    </row>
    <row r="445" spans="1:4" x14ac:dyDescent="0.2">
      <c r="A445" s="50">
        <f>'Raw (R$)'!E445/($N$1*'Raw (R$)'!C445)</f>
        <v>0</v>
      </c>
      <c r="B445" s="50">
        <f>'Raw (R$)'!AA445/('Linear Regression'!$N$1*'Raw (R$)'!C445)</f>
        <v>1104.2944785276075</v>
      </c>
      <c r="C445" s="49" t="e">
        <f>#REF!</f>
        <v>#REF!</v>
      </c>
      <c r="D445" s="49" t="e">
        <f>#REF!</f>
        <v>#REF!</v>
      </c>
    </row>
    <row r="446" spans="1:4" x14ac:dyDescent="0.2">
      <c r="A446" s="50">
        <f>'Raw (R$)'!E446/($N$1*'Raw (R$)'!C446)</f>
        <v>0</v>
      </c>
      <c r="B446" s="50">
        <f>'Raw (R$)'!AA446/('Linear Regression'!$N$1*'Raw (R$)'!C446)</f>
        <v>1173.312883435583</v>
      </c>
      <c r="C446" s="49" t="e">
        <f>#REF!</f>
        <v>#REF!</v>
      </c>
      <c r="D446" s="49" t="e">
        <f>#REF!</f>
        <v>#REF!</v>
      </c>
    </row>
    <row r="447" spans="1:4" x14ac:dyDescent="0.2">
      <c r="A447" s="50">
        <f>'Raw (R$)'!E447/($N$1*'Raw (R$)'!C447)</f>
        <v>32.592024539877301</v>
      </c>
      <c r="B447" s="50">
        <f>'Raw (R$)'!AA447/('Linear Regression'!$N$1*'Raw (R$)'!C447)</f>
        <v>1610.2760736196319</v>
      </c>
      <c r="C447" s="49" t="e">
        <f>#REF!</f>
        <v>#REF!</v>
      </c>
      <c r="D447" s="49" t="e">
        <f>#REF!</f>
        <v>#REF!</v>
      </c>
    </row>
    <row r="448" spans="1:4" x14ac:dyDescent="0.2">
      <c r="A448" s="50">
        <f>'Raw (R$)'!E448/($N$1*'Raw (R$)'!C448)</f>
        <v>0</v>
      </c>
      <c r="B448" s="50">
        <f>'Raw (R$)'!AA448/('Linear Regression'!$N$1*'Raw (R$)'!C448)</f>
        <v>2215.6003505696758</v>
      </c>
      <c r="C448" s="49" t="e">
        <f>#REF!</f>
        <v>#REF!</v>
      </c>
      <c r="D448" s="49" t="e">
        <f>#REF!</f>
        <v>#REF!</v>
      </c>
    </row>
    <row r="449" spans="1:4" x14ac:dyDescent="0.2">
      <c r="A449" s="50">
        <f>'Raw (R$)'!E449/($N$1*'Raw (R$)'!C449)</f>
        <v>125.15337423312886</v>
      </c>
      <c r="B449" s="50">
        <f>'Raw (R$)'!AA449/('Linear Regression'!$N$1*'Raw (R$)'!C449)</f>
        <v>1575.4601226993868</v>
      </c>
      <c r="C449" s="49" t="e">
        <f>#REF!</f>
        <v>#REF!</v>
      </c>
      <c r="D449" s="49" t="e">
        <f>#REF!</f>
        <v>#REF!</v>
      </c>
    </row>
    <row r="450" spans="1:4" x14ac:dyDescent="0.2">
      <c r="A450" s="50">
        <f>'Raw (R$)'!E450/($N$1*'Raw (R$)'!C450)</f>
        <v>171.47239263803681</v>
      </c>
      <c r="B450" s="50">
        <f>'Raw (R$)'!AA450/('Linear Regression'!$N$1*'Raw (R$)'!C450)</f>
        <v>2698.7730061349694</v>
      </c>
      <c r="C450" s="49" t="e">
        <f>#REF!</f>
        <v>#REF!</v>
      </c>
      <c r="D450" s="49" t="e">
        <f>#REF!</f>
        <v>#REF!</v>
      </c>
    </row>
    <row r="451" spans="1:4" x14ac:dyDescent="0.2">
      <c r="A451" s="50">
        <f>'Raw (R$)'!E451/($N$1*'Raw (R$)'!C451)</f>
        <v>0</v>
      </c>
      <c r="B451" s="50">
        <f>'Raw (R$)'!AA451/('Linear Regression'!$N$1*'Raw (R$)'!C451)</f>
        <v>700.76687116564426</v>
      </c>
      <c r="C451" s="49" t="e">
        <f>#REF!</f>
        <v>#REF!</v>
      </c>
      <c r="D451" s="49" t="e">
        <f>#REF!</f>
        <v>#REF!</v>
      </c>
    </row>
    <row r="452" spans="1:4" x14ac:dyDescent="0.2">
      <c r="A452" s="50">
        <f>'Raw (R$)'!E452/($N$1*'Raw (R$)'!C452)</f>
        <v>160.12269938650309</v>
      </c>
      <c r="B452" s="50">
        <f>'Raw (R$)'!AA452/('Linear Regression'!$N$1*'Raw (R$)'!C452)</f>
        <v>482.20858895705527</v>
      </c>
      <c r="C452" s="49" t="e">
        <f>#REF!</f>
        <v>#REF!</v>
      </c>
      <c r="D452" s="49" t="e">
        <f>#REF!</f>
        <v>#REF!</v>
      </c>
    </row>
    <row r="453" spans="1:4" x14ac:dyDescent="0.2">
      <c r="A453" s="50">
        <f>'Raw (R$)'!E453/($N$1*'Raw (R$)'!C453)</f>
        <v>0</v>
      </c>
      <c r="B453" s="50">
        <f>'Raw (R$)'!AA453/('Linear Regression'!$N$1*'Raw (R$)'!C453)</f>
        <v>460.12269938650309</v>
      </c>
      <c r="C453" s="49" t="e">
        <f>#REF!</f>
        <v>#REF!</v>
      </c>
      <c r="D453" s="49" t="e">
        <f>#REF!</f>
        <v>#REF!</v>
      </c>
    </row>
    <row r="454" spans="1:4" x14ac:dyDescent="0.2">
      <c r="A454" s="50">
        <f>'Raw (R$)'!E454/($N$1*'Raw (R$)'!C454)</f>
        <v>19.785276073619634</v>
      </c>
      <c r="B454" s="50">
        <f>'Raw (R$)'!AA454/('Linear Regression'!$N$1*'Raw (R$)'!C454)</f>
        <v>523.61963190184053</v>
      </c>
      <c r="C454" s="49" t="e">
        <f>#REF!</f>
        <v>#REF!</v>
      </c>
      <c r="D454" s="49" t="e">
        <f>#REF!</f>
        <v>#REF!</v>
      </c>
    </row>
    <row r="455" spans="1:4" x14ac:dyDescent="0.2">
      <c r="A455" s="50">
        <f>'Raw (R$)'!E455/($N$1*'Raw (R$)'!C455)</f>
        <v>828.22085889570553</v>
      </c>
      <c r="B455" s="50">
        <f>'Raw (R$)'!AA455/('Linear Regression'!$N$1*'Raw (R$)'!C455)</f>
        <v>3312.8834355828221</v>
      </c>
      <c r="C455" s="49" t="e">
        <f>#REF!</f>
        <v>#REF!</v>
      </c>
      <c r="D455" s="49" t="e">
        <f>#REF!</f>
        <v>#REF!</v>
      </c>
    </row>
    <row r="456" spans="1:4" x14ac:dyDescent="0.2">
      <c r="A456" s="50">
        <f>'Raw (R$)'!E456/($N$1*'Raw (R$)'!C456)</f>
        <v>1104.2944785276075</v>
      </c>
      <c r="B456" s="50">
        <f>'Raw (R$)'!AA456/('Linear Regression'!$N$1*'Raw (R$)'!C456)</f>
        <v>4785.2760736196324</v>
      </c>
      <c r="C456" s="49" t="e">
        <f>#REF!</f>
        <v>#REF!</v>
      </c>
      <c r="D456" s="49" t="e">
        <f>#REF!</f>
        <v>#REF!</v>
      </c>
    </row>
    <row r="457" spans="1:4" x14ac:dyDescent="0.2">
      <c r="A457" s="50">
        <f>'Raw (R$)'!E457/($N$1*'Raw (R$)'!C457)</f>
        <v>123.31288343558283</v>
      </c>
      <c r="B457" s="50">
        <f>'Raw (R$)'!AA457/('Linear Regression'!$N$1*'Raw (R$)'!C457)</f>
        <v>453.68098159509208</v>
      </c>
      <c r="C457" s="49" t="e">
        <f>#REF!</f>
        <v>#REF!</v>
      </c>
      <c r="D457" s="49" t="e">
        <f>#REF!</f>
        <v>#REF!</v>
      </c>
    </row>
    <row r="458" spans="1:4" x14ac:dyDescent="0.2">
      <c r="A458" s="50">
        <f>'Raw (R$)'!E458/($N$1*'Raw (R$)'!C458)</f>
        <v>0</v>
      </c>
      <c r="B458" s="50">
        <f>'Raw (R$)'!AA458/('Linear Regression'!$N$1*'Raw (R$)'!C458)</f>
        <v>1088.9570552147241</v>
      </c>
      <c r="C458" s="49" t="e">
        <f>#REF!</f>
        <v>#REF!</v>
      </c>
      <c r="D458" s="49" t="e">
        <f>#REF!</f>
        <v>#REF!</v>
      </c>
    </row>
    <row r="459" spans="1:4" x14ac:dyDescent="0.2">
      <c r="A459" s="50">
        <f>'Raw (R$)'!E459/($N$1*'Raw (R$)'!C459)</f>
        <v>0</v>
      </c>
      <c r="B459" s="50">
        <f>'Raw (R$)'!AA459/('Linear Regression'!$N$1*'Raw (R$)'!C459)</f>
        <v>2893.2515337423315</v>
      </c>
      <c r="C459" s="49" t="e">
        <f>#REF!</f>
        <v>#REF!</v>
      </c>
      <c r="D459" s="49" t="e">
        <f>#REF!</f>
        <v>#REF!</v>
      </c>
    </row>
    <row r="460" spans="1:4" x14ac:dyDescent="0.2">
      <c r="A460" s="50">
        <f>'Raw (R$)'!E460/($N$1*'Raw (R$)'!C460)</f>
        <v>23.176550783912749</v>
      </c>
      <c r="B460" s="50">
        <f>'Raw (R$)'!AA460/('Linear Regression'!$N$1*'Raw (R$)'!C460)</f>
        <v>1234.0831629175188</v>
      </c>
      <c r="C460" s="49" t="e">
        <f>#REF!</f>
        <v>#REF!</v>
      </c>
      <c r="D460" s="49" t="e">
        <f>#REF!</f>
        <v>#REF!</v>
      </c>
    </row>
    <row r="461" spans="1:4" x14ac:dyDescent="0.2">
      <c r="A461" s="50">
        <f>'Raw (R$)'!E461/($N$1*'Raw (R$)'!C461)</f>
        <v>0</v>
      </c>
      <c r="B461" s="50">
        <f>'Raw (R$)'!AA461/('Linear Regression'!$N$1*'Raw (R$)'!C461)</f>
        <v>2381.59509202454</v>
      </c>
      <c r="C461" s="49" t="e">
        <f>#REF!</f>
        <v>#REF!</v>
      </c>
      <c r="D461" s="49" t="e">
        <f>#REF!</f>
        <v>#REF!</v>
      </c>
    </row>
    <row r="462" spans="1:4" x14ac:dyDescent="0.2">
      <c r="A462" s="50">
        <f>'Raw (R$)'!E462/($N$1*'Raw (R$)'!C462)</f>
        <v>15.337423312883436</v>
      </c>
      <c r="B462" s="50">
        <f>'Raw (R$)'!AA462/('Linear Regression'!$N$1*'Raw (R$)'!C462)</f>
        <v>1782.2085889570553</v>
      </c>
      <c r="C462" s="49" t="e">
        <f>#REF!</f>
        <v>#REF!</v>
      </c>
      <c r="D462" s="49" t="e">
        <f>#REF!</f>
        <v>#REF!</v>
      </c>
    </row>
    <row r="463" spans="1:4" x14ac:dyDescent="0.2">
      <c r="A463" s="50">
        <f>'Raw (R$)'!E463/($N$1*'Raw (R$)'!C463)</f>
        <v>0</v>
      </c>
      <c r="B463" s="50">
        <f>'Raw (R$)'!AA463/('Linear Regression'!$N$1*'Raw (R$)'!C463)</f>
        <v>965.03067484662586</v>
      </c>
      <c r="C463" s="49" t="e">
        <f>#REF!</f>
        <v>#REF!</v>
      </c>
      <c r="D463" s="49" t="e">
        <f>#REF!</f>
        <v>#REF!</v>
      </c>
    </row>
    <row r="464" spans="1:4" x14ac:dyDescent="0.2">
      <c r="A464" s="50">
        <f>'Raw (R$)'!E464/($N$1*'Raw (R$)'!C464)</f>
        <v>0</v>
      </c>
      <c r="B464" s="50">
        <f>'Raw (R$)'!AA464/('Linear Regression'!$N$1*'Raw (R$)'!C464)</f>
        <v>2618.6503067484664</v>
      </c>
      <c r="C464" s="49" t="e">
        <f>#REF!</f>
        <v>#REF!</v>
      </c>
      <c r="D464" s="49" t="e">
        <f>#REF!</f>
        <v>#REF!</v>
      </c>
    </row>
    <row r="465" spans="1:4" x14ac:dyDescent="0.2">
      <c r="A465" s="50">
        <f>'Raw (R$)'!E465/($N$1*'Raw (R$)'!C465)</f>
        <v>147.23926380368098</v>
      </c>
      <c r="B465" s="50">
        <f>'Raw (R$)'!AA465/('Linear Regression'!$N$1*'Raw (R$)'!C465)</f>
        <v>2061.3496932515341</v>
      </c>
      <c r="C465" s="49" t="e">
        <f>#REF!</f>
        <v>#REF!</v>
      </c>
      <c r="D465" s="49" t="e">
        <f>#REF!</f>
        <v>#REF!</v>
      </c>
    </row>
    <row r="466" spans="1:4" x14ac:dyDescent="0.2">
      <c r="A466" s="50">
        <f>'Raw (R$)'!E466/($N$1*'Raw (R$)'!C466)</f>
        <v>12.26993865030675</v>
      </c>
      <c r="B466" s="50">
        <f>'Raw (R$)'!AA466/('Linear Regression'!$N$1*'Raw (R$)'!C466)</f>
        <v>822.08588957055224</v>
      </c>
      <c r="C466" s="49" t="e">
        <f>#REF!</f>
        <v>#REF!</v>
      </c>
      <c r="D466" s="49" t="e">
        <f>#REF!</f>
        <v>#REF!</v>
      </c>
    </row>
    <row r="467" spans="1:4" x14ac:dyDescent="0.2">
      <c r="A467" s="50">
        <f>'Raw (R$)'!E467/($N$1*'Raw (R$)'!C467)</f>
        <v>10.955302366345311</v>
      </c>
      <c r="B467" s="50">
        <f>'Raw (R$)'!AA467/('Linear Regression'!$N$1*'Raw (R$)'!C467)</f>
        <v>1527.6073619631902</v>
      </c>
      <c r="C467" s="49" t="e">
        <f>#REF!</f>
        <v>#REF!</v>
      </c>
      <c r="D467" s="49" t="e">
        <f>#REF!</f>
        <v>#REF!</v>
      </c>
    </row>
    <row r="468" spans="1:4" x14ac:dyDescent="0.2">
      <c r="A468" s="50">
        <f>'Raw (R$)'!E468/($N$1*'Raw (R$)'!C468)</f>
        <v>2.4539877300613502</v>
      </c>
      <c r="B468" s="50">
        <f>'Raw (R$)'!AA468/('Linear Regression'!$N$1*'Raw (R$)'!C468)</f>
        <v>476.07361963190192</v>
      </c>
      <c r="C468" s="49" t="e">
        <f>#REF!</f>
        <v>#REF!</v>
      </c>
      <c r="D468" s="49" t="e">
        <f>#REF!</f>
        <v>#REF!</v>
      </c>
    </row>
    <row r="469" spans="1:4" x14ac:dyDescent="0.2">
      <c r="A469" s="50">
        <f>'Raw (R$)'!E469/($N$1*'Raw (R$)'!C469)</f>
        <v>12.760736196319021</v>
      </c>
      <c r="B469" s="50">
        <f>'Raw (R$)'!AA469/('Linear Regression'!$N$1*'Raw (R$)'!C469)</f>
        <v>594.60122699386511</v>
      </c>
      <c r="C469" s="49" t="e">
        <f>#REF!</f>
        <v>#REF!</v>
      </c>
      <c r="D469" s="49" t="e">
        <f>#REF!</f>
        <v>#REF!</v>
      </c>
    </row>
    <row r="470" spans="1:4" x14ac:dyDescent="0.2">
      <c r="A470" s="50">
        <f>'Raw (R$)'!E470/($N$1*'Raw (R$)'!C470)</f>
        <v>18.404907975460127</v>
      </c>
      <c r="B470" s="50">
        <f>'Raw (R$)'!AA470/('Linear Regression'!$N$1*'Raw (R$)'!C470)</f>
        <v>869.93865030674863</v>
      </c>
      <c r="C470" s="49" t="e">
        <f>#REF!</f>
        <v>#REF!</v>
      </c>
      <c r="D470" s="49" t="e">
        <f>#REF!</f>
        <v>#REF!</v>
      </c>
    </row>
    <row r="471" spans="1:4" x14ac:dyDescent="0.2">
      <c r="A471" s="50">
        <f>'Raw (R$)'!E471/($N$1*'Raw (R$)'!C471)</f>
        <v>36.809815950920246</v>
      </c>
      <c r="B471" s="50">
        <f>'Raw (R$)'!AA471/('Linear Regression'!$N$1*'Raw (R$)'!C471)</f>
        <v>1067.4846625766872</v>
      </c>
      <c r="C471" s="49" t="e">
        <f>#REF!</f>
        <v>#REF!</v>
      </c>
      <c r="D471" s="49" t="e">
        <f>#REF!</f>
        <v>#REF!</v>
      </c>
    </row>
    <row r="472" spans="1:4" x14ac:dyDescent="0.2">
      <c r="A472" s="50">
        <f>'Raw (R$)'!E472/($N$1*'Raw (R$)'!C472)</f>
        <v>0</v>
      </c>
      <c r="B472" s="50">
        <f>'Raw (R$)'!AA472/('Linear Regression'!$N$1*'Raw (R$)'!C472)</f>
        <v>3509.2024539877302</v>
      </c>
      <c r="C472" s="49" t="e">
        <f>#REF!</f>
        <v>#REF!</v>
      </c>
      <c r="D472" s="49" t="e">
        <f>#REF!</f>
        <v>#REF!</v>
      </c>
    </row>
    <row r="473" spans="1:4" x14ac:dyDescent="0.2">
      <c r="A473" s="50">
        <f>'Raw (R$)'!E473/($N$1*'Raw (R$)'!C473)</f>
        <v>0</v>
      </c>
      <c r="B473" s="50">
        <f>'Raw (R$)'!AA473/('Linear Regression'!$N$1*'Raw (R$)'!C473)</f>
        <v>2439.9649430324275</v>
      </c>
      <c r="C473" s="49" t="e">
        <f>#REF!</f>
        <v>#REF!</v>
      </c>
      <c r="D473" s="49" t="e">
        <f>#REF!</f>
        <v>#REF!</v>
      </c>
    </row>
    <row r="474" spans="1:4" x14ac:dyDescent="0.2">
      <c r="A474" s="50">
        <f>'Raw (R$)'!E474/($N$1*'Raw (R$)'!C474)</f>
        <v>0</v>
      </c>
      <c r="B474" s="50">
        <f>'Raw (R$)'!AA474/('Linear Regression'!$N$1*'Raw (R$)'!C474)</f>
        <v>770.74091552619166</v>
      </c>
      <c r="C474" s="49" t="e">
        <f>#REF!</f>
        <v>#REF!</v>
      </c>
      <c r="D474" s="49" t="e">
        <f>#REF!</f>
        <v>#REF!</v>
      </c>
    </row>
    <row r="475" spans="1:4" x14ac:dyDescent="0.2">
      <c r="A475" s="50">
        <f>'Raw (R$)'!E475/($N$1*'Raw (R$)'!C475)</f>
        <v>0</v>
      </c>
      <c r="B475" s="50">
        <f>'Raw (R$)'!AA475/('Linear Regression'!$N$1*'Raw (R$)'!C475)</f>
        <v>3509.2024539877302</v>
      </c>
      <c r="C475" s="49" t="e">
        <f>#REF!</f>
        <v>#REF!</v>
      </c>
      <c r="D475" s="49" t="e">
        <f>#REF!</f>
        <v>#REF!</v>
      </c>
    </row>
    <row r="476" spans="1:4" x14ac:dyDescent="0.2">
      <c r="A476" s="50">
        <f>'Raw (R$)'!E476/($N$1*'Raw (R$)'!C476)</f>
        <v>3.9877300613496933</v>
      </c>
      <c r="B476" s="50">
        <f>'Raw (R$)'!AA476/('Linear Regression'!$N$1*'Raw (R$)'!C476)</f>
        <v>218.31726555652935</v>
      </c>
      <c r="C476" s="49" t="e">
        <f>#REF!</f>
        <v>#REF!</v>
      </c>
      <c r="D476" s="49" t="e">
        <f>#REF!</f>
        <v>#REF!</v>
      </c>
    </row>
    <row r="477" spans="1:4" x14ac:dyDescent="0.2">
      <c r="A477" s="50">
        <f>'Raw (R$)'!E477/($N$1*'Raw (R$)'!C477)</f>
        <v>0</v>
      </c>
      <c r="B477" s="50">
        <f>'Raw (R$)'!AA477/('Linear Regression'!$N$1*'Raw (R$)'!C477)</f>
        <v>2595.0920245398775</v>
      </c>
      <c r="C477" s="49" t="e">
        <f>#REF!</f>
        <v>#REF!</v>
      </c>
      <c r="D477" s="49" t="e">
        <f>#REF!</f>
        <v>#REF!</v>
      </c>
    </row>
    <row r="478" spans="1:4" x14ac:dyDescent="0.2">
      <c r="A478" s="50">
        <f>'Raw (R$)'!E478/($N$1*'Raw (R$)'!C478)</f>
        <v>0</v>
      </c>
      <c r="B478" s="50">
        <f>'Raw (R$)'!AA478/('Linear Regression'!$N$1*'Raw (R$)'!C478)</f>
        <v>632.77826468010517</v>
      </c>
      <c r="C478" s="49" t="e">
        <f>#REF!</f>
        <v>#REF!</v>
      </c>
      <c r="D478" s="49" t="e">
        <f>#REF!</f>
        <v>#REF!</v>
      </c>
    </row>
    <row r="479" spans="1:4" x14ac:dyDescent="0.2">
      <c r="A479" s="50">
        <f>'Raw (R$)'!E479/($N$1*'Raw (R$)'!C479)</f>
        <v>0</v>
      </c>
      <c r="B479" s="50">
        <f>'Raw (R$)'!AA479/('Linear Regression'!$N$1*'Raw (R$)'!C479)</f>
        <v>873.61963190184065</v>
      </c>
      <c r="C479" s="49" t="e">
        <f>#REF!</f>
        <v>#REF!</v>
      </c>
      <c r="D479" s="49" t="e">
        <f>#REF!</f>
        <v>#REF!</v>
      </c>
    </row>
    <row r="480" spans="1:4" x14ac:dyDescent="0.2">
      <c r="A480" s="50">
        <f>'Raw (R$)'!E480/($N$1*'Raw (R$)'!C480)</f>
        <v>0</v>
      </c>
      <c r="B480" s="50">
        <f>'Raw (R$)'!AA480/('Linear Regression'!$N$1*'Raw (R$)'!C480)</f>
        <v>3834.3558282208592</v>
      </c>
      <c r="C480" s="49" t="e">
        <f>#REF!</f>
        <v>#REF!</v>
      </c>
      <c r="D480" s="49" t="e">
        <f>#REF!</f>
        <v>#REF!</v>
      </c>
    </row>
    <row r="481" spans="1:4" x14ac:dyDescent="0.2">
      <c r="A481" s="50">
        <f>'Raw (R$)'!E481/($N$1*'Raw (R$)'!C481)</f>
        <v>2.4539877300613497</v>
      </c>
      <c r="B481" s="50">
        <f>'Raw (R$)'!AA481/('Linear Regression'!$N$1*'Raw (R$)'!C481)</f>
        <v>616.87116564417181</v>
      </c>
      <c r="C481" s="49" t="e">
        <f>#REF!</f>
        <v>#REF!</v>
      </c>
      <c r="D481" s="49" t="e">
        <f>#REF!</f>
        <v>#REF!</v>
      </c>
    </row>
    <row r="482" spans="1:4" x14ac:dyDescent="0.2">
      <c r="A482" s="50">
        <f>'Raw (R$)'!E482/($N$1*'Raw (R$)'!C482)</f>
        <v>24.539877300613497</v>
      </c>
      <c r="B482" s="50">
        <f>'Raw (R$)'!AA482/('Linear Regression'!$N$1*'Raw (R$)'!C482)</f>
        <v>923.31288343558288</v>
      </c>
      <c r="C482" s="49" t="e">
        <f>#REF!</f>
        <v>#REF!</v>
      </c>
      <c r="D482" s="49" t="e">
        <f>#REF!</f>
        <v>#REF!</v>
      </c>
    </row>
    <row r="483" spans="1:4" x14ac:dyDescent="0.2">
      <c r="A483" s="50">
        <f>'Raw (R$)'!E483/($N$1*'Raw (R$)'!C483)</f>
        <v>1.5775635407537247</v>
      </c>
      <c r="B483" s="50">
        <f>'Raw (R$)'!AA483/('Linear Regression'!$N$1*'Raw (R$)'!C483)</f>
        <v>348.11568799298863</v>
      </c>
      <c r="C483" s="49" t="e">
        <f>#REF!</f>
        <v>#REF!</v>
      </c>
      <c r="D483" s="49" t="e">
        <f>#REF!</f>
        <v>#REF!</v>
      </c>
    </row>
    <row r="484" spans="1:4" x14ac:dyDescent="0.2">
      <c r="A484" s="50">
        <f>'Raw (R$)'!E484/($N$1*'Raw (R$)'!C484)</f>
        <v>9.8159509202454007</v>
      </c>
      <c r="B484" s="50">
        <f>'Raw (R$)'!AA484/('Linear Regression'!$N$1*'Raw (R$)'!C484)</f>
        <v>386.74846625766878</v>
      </c>
      <c r="C484" s="49" t="e">
        <f>#REF!</f>
        <v>#REF!</v>
      </c>
      <c r="D484" s="49" t="e">
        <f>#REF!</f>
        <v>#REF!</v>
      </c>
    </row>
    <row r="485" spans="1:4" x14ac:dyDescent="0.2">
      <c r="A485" s="50">
        <f>'Raw (R$)'!E485/($N$1*'Raw (R$)'!C485)</f>
        <v>0</v>
      </c>
      <c r="B485" s="50">
        <f>'Raw (R$)'!AA485/('Linear Regression'!$N$1*'Raw (R$)'!C485)</f>
        <v>739.57055214723937</v>
      </c>
      <c r="C485" s="49" t="e">
        <f>#REF!</f>
        <v>#REF!</v>
      </c>
      <c r="D485" s="49" t="e">
        <f>#REF!</f>
        <v>#REF!</v>
      </c>
    </row>
    <row r="486" spans="1:4" x14ac:dyDescent="0.2">
      <c r="A486" s="50">
        <f>'Raw (R$)'!E486/($N$1*'Raw (R$)'!C486)</f>
        <v>0</v>
      </c>
      <c r="B486" s="50">
        <f>'Raw (R$)'!AA486/('Linear Regression'!$N$1*'Raw (R$)'!C486)</f>
        <v>569.52965235173826</v>
      </c>
      <c r="C486" s="49" t="e">
        <f>#REF!</f>
        <v>#REF!</v>
      </c>
      <c r="D486" s="49" t="e">
        <f>#REF!</f>
        <v>#REF!</v>
      </c>
    </row>
    <row r="487" spans="1:4" x14ac:dyDescent="0.2">
      <c r="A487" s="50">
        <f>'Raw (R$)'!E487/($N$1*'Raw (R$)'!C487)</f>
        <v>218.40490797546016</v>
      </c>
      <c r="B487" s="50">
        <f>'Raw (R$)'!AA487/('Linear Regression'!$N$1*'Raw (R$)'!C487)</f>
        <v>1469.9386503067487</v>
      </c>
      <c r="C487" s="49" t="e">
        <f>#REF!</f>
        <v>#REF!</v>
      </c>
      <c r="D487" s="49" t="e">
        <f>#REF!</f>
        <v>#REF!</v>
      </c>
    </row>
    <row r="488" spans="1:4" x14ac:dyDescent="0.2">
      <c r="A488" s="50">
        <f>'Raw (R$)'!E488/($N$1*'Raw (R$)'!C488)</f>
        <v>117.33128834355828</v>
      </c>
      <c r="B488" s="50">
        <f>'Raw (R$)'!AA488/('Linear Regression'!$N$1*'Raw (R$)'!C488)</f>
        <v>940.79754601227</v>
      </c>
      <c r="C488" s="49" t="e">
        <f>#REF!</f>
        <v>#REF!</v>
      </c>
      <c r="D488" s="49" t="e">
        <f>#REF!</f>
        <v>#REF!</v>
      </c>
    </row>
    <row r="489" spans="1:4" x14ac:dyDescent="0.2">
      <c r="A489" s="50">
        <f>'Raw (R$)'!E489/($N$1*'Raw (R$)'!C489)</f>
        <v>3.3128834355828225</v>
      </c>
      <c r="B489" s="50">
        <f>'Raw (R$)'!AA489/('Linear Regression'!$N$1*'Raw (R$)'!C489)</f>
        <v>1013.2515337423315</v>
      </c>
      <c r="C489" s="49" t="e">
        <f>#REF!</f>
        <v>#REF!</v>
      </c>
      <c r="D489" s="49" t="e">
        <f>#REF!</f>
        <v>#REF!</v>
      </c>
    </row>
    <row r="490" spans="1:4" x14ac:dyDescent="0.2">
      <c r="C490" s="49" t="e">
        <f>#REF!</f>
        <v>#REF!</v>
      </c>
      <c r="D490" s="49" t="e">
        <f>#REF!</f>
        <v>#REF!</v>
      </c>
    </row>
    <row r="491" spans="1:4" x14ac:dyDescent="0.2">
      <c r="C491" s="49" t="e">
        <f>#REF!</f>
        <v>#REF!</v>
      </c>
      <c r="D491" s="49" t="e">
        <f>#REF!</f>
        <v>#REF!</v>
      </c>
    </row>
    <row r="492" spans="1:4" x14ac:dyDescent="0.2">
      <c r="C492" s="49" t="e">
        <f>#REF!</f>
        <v>#REF!</v>
      </c>
      <c r="D492" s="49" t="e">
        <f>#REF!</f>
        <v>#REF!</v>
      </c>
    </row>
    <row r="493" spans="1:4" x14ac:dyDescent="0.2">
      <c r="C493" s="49" t="e">
        <f>#REF!</f>
        <v>#REF!</v>
      </c>
      <c r="D493" s="49" t="e">
        <f>#REF!</f>
        <v>#REF!</v>
      </c>
    </row>
    <row r="494" spans="1:4" x14ac:dyDescent="0.2">
      <c r="C494" s="49" t="e">
        <f>#REF!</f>
        <v>#REF!</v>
      </c>
      <c r="D494" s="49" t="e">
        <f>#REF!</f>
        <v>#REF!</v>
      </c>
    </row>
    <row r="495" spans="1:4" x14ac:dyDescent="0.2">
      <c r="C495" s="49" t="e">
        <f>#REF!</f>
        <v>#REF!</v>
      </c>
      <c r="D495" s="49" t="e">
        <f>#REF!</f>
        <v>#REF!</v>
      </c>
    </row>
    <row r="496" spans="1:4" x14ac:dyDescent="0.2">
      <c r="C496" s="49" t="e">
        <f>#REF!</f>
        <v>#REF!</v>
      </c>
      <c r="D496" s="49" t="e">
        <f>#REF!</f>
        <v>#REF!</v>
      </c>
    </row>
    <row r="497" spans="3:4" x14ac:dyDescent="0.2">
      <c r="C497" s="49" t="e">
        <f>#REF!</f>
        <v>#REF!</v>
      </c>
      <c r="D497" s="49" t="e">
        <f>#REF!</f>
        <v>#REF!</v>
      </c>
    </row>
    <row r="498" spans="3:4" x14ac:dyDescent="0.2">
      <c r="C498" s="49" t="e">
        <f>#REF!</f>
        <v>#REF!</v>
      </c>
      <c r="D498" s="49" t="e">
        <f>#REF!</f>
        <v>#REF!</v>
      </c>
    </row>
    <row r="499" spans="3:4" x14ac:dyDescent="0.2">
      <c r="C499" s="49" t="e">
        <f>#REF!</f>
        <v>#REF!</v>
      </c>
      <c r="D499" s="49" t="e">
        <f>#REF!</f>
        <v>#REF!</v>
      </c>
    </row>
    <row r="500" spans="3:4" x14ac:dyDescent="0.2">
      <c r="C500" s="49" t="e">
        <f>#REF!</f>
        <v>#REF!</v>
      </c>
      <c r="D500" s="49" t="e">
        <f>#REF!</f>
        <v>#REF!</v>
      </c>
    </row>
    <row r="501" spans="3:4" x14ac:dyDescent="0.2">
      <c r="C501" s="49" t="e">
        <f>#REF!</f>
        <v>#REF!</v>
      </c>
      <c r="D501" s="49" t="e">
        <f>#REF!</f>
        <v>#REF!</v>
      </c>
    </row>
    <row r="502" spans="3:4" x14ac:dyDescent="0.2">
      <c r="C502" s="49" t="e">
        <f>#REF!</f>
        <v>#REF!</v>
      </c>
      <c r="D502" s="49" t="e">
        <f>#REF!</f>
        <v>#REF!</v>
      </c>
    </row>
    <row r="503" spans="3:4" x14ac:dyDescent="0.2">
      <c r="C503" s="49" t="e">
        <f>#REF!</f>
        <v>#REF!</v>
      </c>
      <c r="D503" s="49" t="e">
        <f>#REF!</f>
        <v>#REF!</v>
      </c>
    </row>
    <row r="504" spans="3:4" x14ac:dyDescent="0.2">
      <c r="C504" s="49" t="e">
        <f>#REF!</f>
        <v>#REF!</v>
      </c>
      <c r="D504" s="49" t="e">
        <f>#REF!</f>
        <v>#REF!</v>
      </c>
    </row>
    <row r="505" spans="3:4" x14ac:dyDescent="0.2">
      <c r="C505" s="49" t="e">
        <f>#REF!</f>
        <v>#REF!</v>
      </c>
      <c r="D505" s="49" t="e">
        <f>#REF!</f>
        <v>#REF!</v>
      </c>
    </row>
    <row r="506" spans="3:4" x14ac:dyDescent="0.2">
      <c r="C506" s="49" t="e">
        <f>#REF!</f>
        <v>#REF!</v>
      </c>
      <c r="D506" s="49" t="e">
        <f>#REF!</f>
        <v>#REF!</v>
      </c>
    </row>
    <row r="507" spans="3:4" x14ac:dyDescent="0.2">
      <c r="C507" s="49" t="e">
        <f>#REF!</f>
        <v>#REF!</v>
      </c>
      <c r="D507" s="49" t="e">
        <f>#REF!</f>
        <v>#REF!</v>
      </c>
    </row>
    <row r="508" spans="3:4" x14ac:dyDescent="0.2">
      <c r="C508" s="49" t="e">
        <f>#REF!</f>
        <v>#REF!</v>
      </c>
      <c r="D508" s="49" t="e">
        <f>#REF!</f>
        <v>#REF!</v>
      </c>
    </row>
    <row r="509" spans="3:4" x14ac:dyDescent="0.2">
      <c r="C509" s="49" t="e">
        <f>#REF!</f>
        <v>#REF!</v>
      </c>
      <c r="D509" s="49" t="e">
        <f>#REF!</f>
        <v>#REF!</v>
      </c>
    </row>
    <row r="510" spans="3:4" x14ac:dyDescent="0.2">
      <c r="C510" s="49" t="e">
        <f>#REF!</f>
        <v>#REF!</v>
      </c>
      <c r="D510" s="49" t="e">
        <f>#REF!</f>
        <v>#REF!</v>
      </c>
    </row>
    <row r="511" spans="3:4" x14ac:dyDescent="0.2">
      <c r="C511" s="49" t="e">
        <f>#REF!</f>
        <v>#REF!</v>
      </c>
      <c r="D511" s="49" t="e">
        <f>#REF!</f>
        <v>#REF!</v>
      </c>
    </row>
    <row r="512" spans="3:4" x14ac:dyDescent="0.2">
      <c r="C512" s="49" t="e">
        <f>#REF!</f>
        <v>#REF!</v>
      </c>
      <c r="D512" s="49" t="e">
        <f>#REF!</f>
        <v>#REF!</v>
      </c>
    </row>
    <row r="513" spans="3:4" x14ac:dyDescent="0.2">
      <c r="C513" s="49" t="e">
        <f>#REF!</f>
        <v>#REF!</v>
      </c>
      <c r="D513" s="49" t="e">
        <f>#REF!</f>
        <v>#REF!</v>
      </c>
    </row>
    <row r="514" spans="3:4" x14ac:dyDescent="0.2">
      <c r="C514" s="49" t="e">
        <f>#REF!</f>
        <v>#REF!</v>
      </c>
      <c r="D514" s="49" t="e">
        <f>#REF!</f>
        <v>#REF!</v>
      </c>
    </row>
    <row r="515" spans="3:4" x14ac:dyDescent="0.2">
      <c r="C515" s="49" t="e">
        <f>#REF!</f>
        <v>#REF!</v>
      </c>
      <c r="D515" s="49" t="e">
        <f>#REF!</f>
        <v>#REF!</v>
      </c>
    </row>
    <row r="516" spans="3:4" x14ac:dyDescent="0.2">
      <c r="C516" s="49" t="e">
        <f>#REF!</f>
        <v>#REF!</v>
      </c>
      <c r="D516" s="49" t="e">
        <f>#REF!</f>
        <v>#REF!</v>
      </c>
    </row>
    <row r="517" spans="3:4" x14ac:dyDescent="0.2">
      <c r="C517" s="49" t="e">
        <f>#REF!</f>
        <v>#REF!</v>
      </c>
      <c r="D517" s="49" t="e">
        <f>#REF!</f>
        <v>#REF!</v>
      </c>
    </row>
    <row r="518" spans="3:4" x14ac:dyDescent="0.2">
      <c r="C518" s="49" t="e">
        <f>#REF!</f>
        <v>#REF!</v>
      </c>
      <c r="D518" s="49" t="e">
        <f>#REF!</f>
        <v>#REF!</v>
      </c>
    </row>
    <row r="519" spans="3:4" x14ac:dyDescent="0.2">
      <c r="C519" s="49" t="e">
        <f>#REF!</f>
        <v>#REF!</v>
      </c>
      <c r="D519" s="49" t="e">
        <f>#REF!</f>
        <v>#REF!</v>
      </c>
    </row>
    <row r="520" spans="3:4" x14ac:dyDescent="0.2">
      <c r="C520" s="49" t="e">
        <f>#REF!</f>
        <v>#REF!</v>
      </c>
      <c r="D520" s="49" t="e">
        <f>#REF!</f>
        <v>#REF!</v>
      </c>
    </row>
    <row r="521" spans="3:4" x14ac:dyDescent="0.2">
      <c r="C521" s="49" t="e">
        <f>#REF!</f>
        <v>#REF!</v>
      </c>
      <c r="D521" s="49" t="e">
        <f>#REF!</f>
        <v>#REF!</v>
      </c>
    </row>
    <row r="522" spans="3:4" x14ac:dyDescent="0.2">
      <c r="C522" s="49" t="e">
        <f>#REF!</f>
        <v>#REF!</v>
      </c>
      <c r="D522" s="49" t="e">
        <f>#REF!</f>
        <v>#REF!</v>
      </c>
    </row>
    <row r="523" spans="3:4" x14ac:dyDescent="0.2">
      <c r="C523" s="49" t="e">
        <f>#REF!</f>
        <v>#REF!</v>
      </c>
      <c r="D523" s="49" t="e">
        <f>#REF!</f>
        <v>#REF!</v>
      </c>
    </row>
    <row r="524" spans="3:4" x14ac:dyDescent="0.2">
      <c r="C524" s="49" t="e">
        <f>#REF!</f>
        <v>#REF!</v>
      </c>
      <c r="D524" s="49" t="e">
        <f>#REF!</f>
        <v>#REF!</v>
      </c>
    </row>
    <row r="525" spans="3:4" x14ac:dyDescent="0.2">
      <c r="C525" s="49" t="e">
        <f>#REF!</f>
        <v>#REF!</v>
      </c>
      <c r="D525" s="49" t="e">
        <f>#REF!</f>
        <v>#REF!</v>
      </c>
    </row>
    <row r="526" spans="3:4" x14ac:dyDescent="0.2">
      <c r="C526" s="49" t="e">
        <f>#REF!</f>
        <v>#REF!</v>
      </c>
      <c r="D526" s="49" t="e">
        <f>#REF!</f>
        <v>#REF!</v>
      </c>
    </row>
    <row r="527" spans="3:4" x14ac:dyDescent="0.2">
      <c r="C527" s="49" t="e">
        <f>#REF!</f>
        <v>#REF!</v>
      </c>
      <c r="D527" s="49" t="e">
        <f>#REF!</f>
        <v>#REF!</v>
      </c>
    </row>
    <row r="528" spans="3:4" x14ac:dyDescent="0.2">
      <c r="C528" s="49" t="e">
        <f>#REF!</f>
        <v>#REF!</v>
      </c>
      <c r="D528" s="49" t="e">
        <f>#REF!</f>
        <v>#REF!</v>
      </c>
    </row>
    <row r="529" spans="3:4" x14ac:dyDescent="0.2">
      <c r="C529" s="49" t="e">
        <f>#REF!</f>
        <v>#REF!</v>
      </c>
      <c r="D529" s="49" t="e">
        <f>#REF!</f>
        <v>#REF!</v>
      </c>
    </row>
    <row r="530" spans="3:4" x14ac:dyDescent="0.2">
      <c r="C530" s="49" t="e">
        <f>#REF!</f>
        <v>#REF!</v>
      </c>
      <c r="D530" s="49" t="e">
        <f>#REF!</f>
        <v>#REF!</v>
      </c>
    </row>
    <row r="531" spans="3:4" x14ac:dyDescent="0.2">
      <c r="C531" s="49" t="e">
        <f>#REF!</f>
        <v>#REF!</v>
      </c>
      <c r="D531" s="49" t="e">
        <f>#REF!</f>
        <v>#REF!</v>
      </c>
    </row>
    <row r="532" spans="3:4" x14ac:dyDescent="0.2">
      <c r="C532" s="49" t="e">
        <f>#REF!</f>
        <v>#REF!</v>
      </c>
      <c r="D532" s="49" t="e">
        <f>#REF!</f>
        <v>#REF!</v>
      </c>
    </row>
    <row r="533" spans="3:4" x14ac:dyDescent="0.2">
      <c r="C533" s="49" t="e">
        <f>#REF!</f>
        <v>#REF!</v>
      </c>
      <c r="D533" s="49" t="e">
        <f>#REF!</f>
        <v>#REF!</v>
      </c>
    </row>
    <row r="534" spans="3:4" x14ac:dyDescent="0.2">
      <c r="C534" s="49" t="e">
        <f>#REF!</f>
        <v>#REF!</v>
      </c>
      <c r="D534" s="49" t="e">
        <f>#REF!</f>
        <v>#REF!</v>
      </c>
    </row>
    <row r="535" spans="3:4" x14ac:dyDescent="0.2">
      <c r="C535" s="49" t="e">
        <f>#REF!</f>
        <v>#REF!</v>
      </c>
      <c r="D535" s="49" t="e">
        <f>#REF!</f>
        <v>#REF!</v>
      </c>
    </row>
    <row r="536" spans="3:4" x14ac:dyDescent="0.2">
      <c r="C536" s="49" t="e">
        <f>#REF!</f>
        <v>#REF!</v>
      </c>
      <c r="D536" s="49" t="e">
        <f>#REF!</f>
        <v>#REF!</v>
      </c>
    </row>
    <row r="537" spans="3:4" x14ac:dyDescent="0.2">
      <c r="C537" s="49" t="e">
        <f>#REF!</f>
        <v>#REF!</v>
      </c>
      <c r="D537" s="49" t="e">
        <f>#REF!</f>
        <v>#REF!</v>
      </c>
    </row>
    <row r="538" spans="3:4" x14ac:dyDescent="0.2">
      <c r="C538" s="49" t="e">
        <f>#REF!</f>
        <v>#REF!</v>
      </c>
      <c r="D538" s="49" t="e">
        <f>#REF!</f>
        <v>#REF!</v>
      </c>
    </row>
    <row r="539" spans="3:4" x14ac:dyDescent="0.2">
      <c r="C539" s="49" t="e">
        <f>#REF!</f>
        <v>#REF!</v>
      </c>
      <c r="D539" s="49" t="e">
        <f>#REF!</f>
        <v>#REF!</v>
      </c>
    </row>
    <row r="540" spans="3:4" x14ac:dyDescent="0.2">
      <c r="C540" s="49" t="e">
        <f>#REF!</f>
        <v>#REF!</v>
      </c>
      <c r="D540" s="49" t="e">
        <f>#REF!</f>
        <v>#REF!</v>
      </c>
    </row>
    <row r="541" spans="3:4" x14ac:dyDescent="0.2">
      <c r="C541" s="49" t="e">
        <f>#REF!</f>
        <v>#REF!</v>
      </c>
      <c r="D541" s="49" t="e">
        <f>#REF!</f>
        <v>#REF!</v>
      </c>
    </row>
    <row r="542" spans="3:4" x14ac:dyDescent="0.2">
      <c r="C542" s="49" t="e">
        <f>#REF!</f>
        <v>#REF!</v>
      </c>
      <c r="D542" s="49" t="e">
        <f>#REF!</f>
        <v>#REF!</v>
      </c>
    </row>
    <row r="543" spans="3:4" x14ac:dyDescent="0.2">
      <c r="C543" s="49" t="e">
        <f>#REF!</f>
        <v>#REF!</v>
      </c>
      <c r="D543" s="49" t="e">
        <f>#REF!</f>
        <v>#REF!</v>
      </c>
    </row>
    <row r="544" spans="3:4" x14ac:dyDescent="0.2">
      <c r="C544" s="49" t="e">
        <f>#REF!</f>
        <v>#REF!</v>
      </c>
      <c r="D544" s="49" t="e">
        <f>#REF!</f>
        <v>#REF!</v>
      </c>
    </row>
    <row r="545" spans="3:4" x14ac:dyDescent="0.2">
      <c r="C545" s="49" t="e">
        <f>#REF!</f>
        <v>#REF!</v>
      </c>
      <c r="D545" s="49" t="e">
        <f>#REF!</f>
        <v>#REF!</v>
      </c>
    </row>
    <row r="546" spans="3:4" x14ac:dyDescent="0.2">
      <c r="C546" s="49" t="e">
        <f>#REF!</f>
        <v>#REF!</v>
      </c>
      <c r="D546" s="49" t="e">
        <f>#REF!</f>
        <v>#REF!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7"/>
  <sheetViews>
    <sheetView workbookViewId="0">
      <selection activeCell="K20" sqref="K20:K25"/>
    </sheetView>
  </sheetViews>
  <sheetFormatPr baseColWidth="10" defaultRowHeight="16" x14ac:dyDescent="0.2"/>
  <cols>
    <col min="1" max="1" width="17.6640625" style="34" bestFit="1" customWidth="1"/>
    <col min="2" max="4" width="5.6640625" style="34" bestFit="1" customWidth="1"/>
    <col min="5" max="5" width="4.1640625" style="34" bestFit="1" customWidth="1"/>
    <col min="6" max="6" width="12.1640625" style="34" customWidth="1"/>
    <col min="7" max="7" width="8.83203125" style="34" customWidth="1"/>
    <col min="8" max="8" width="12.33203125" style="35" bestFit="1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33" t="s">
        <v>178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'Linear Regression'!A2</f>
        <v>36.809815950920246</v>
      </c>
      <c r="F2" s="41" t="s">
        <v>194</v>
      </c>
      <c r="G2" s="43">
        <v>262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'Linear Regression'!A3</f>
        <v>74.130879345603276</v>
      </c>
      <c r="F3" s="41" t="s">
        <v>195</v>
      </c>
      <c r="G3" s="43">
        <v>37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'Linear Regression'!A4</f>
        <v>24.539877300613501</v>
      </c>
      <c r="F4" s="41" t="s">
        <v>196</v>
      </c>
      <c r="G4" s="43">
        <v>19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'Linear Regression'!A5</f>
        <v>34.355828220858896</v>
      </c>
      <c r="F5" s="41" t="s">
        <v>197</v>
      </c>
      <c r="G5" s="43">
        <v>17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'Linear Regression'!A6</f>
        <v>18.404907975460123</v>
      </c>
      <c r="F6" s="41" t="s">
        <v>198</v>
      </c>
      <c r="G6" s="43">
        <v>11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'Linear Regression'!A7</f>
        <v>59.304703476482622</v>
      </c>
      <c r="F7" s="41" t="s">
        <v>199</v>
      </c>
      <c r="G7" s="43">
        <v>12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'Linear Regression'!A8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200</v>
      </c>
      <c r="G8" s="43">
        <v>12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'Linear Regression'!A9</f>
        <v>143.14928425357874</v>
      </c>
      <c r="B9" s="36">
        <f>MAX(A2:A489)</f>
        <v>1619.6319018404909</v>
      </c>
      <c r="C9" s="36">
        <f>MIN(A2:A489)</f>
        <v>0</v>
      </c>
      <c r="D9" s="36">
        <f>AVERAGE(A2:A489)</f>
        <v>73.191643787656886</v>
      </c>
      <c r="E9" s="36">
        <f>STDEV(A2:A489)</f>
        <v>193.08108516405807</v>
      </c>
      <c r="F9" s="41" t="s">
        <v>201</v>
      </c>
      <c r="G9" s="43">
        <v>11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'Linear Regression'!A10</f>
        <v>110.42944785276076</v>
      </c>
      <c r="F10" s="41" t="s">
        <v>202</v>
      </c>
      <c r="G10" s="43">
        <v>6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'Linear Regression'!A11</f>
        <v>9.2024539877300615</v>
      </c>
      <c r="F11" s="41" t="s">
        <v>203</v>
      </c>
      <c r="G11" s="43">
        <v>6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'Linear Regression'!A12</f>
        <v>35.337423312883445</v>
      </c>
      <c r="C12" s="37"/>
      <c r="F12" s="41" t="s">
        <v>204</v>
      </c>
      <c r="G12" s="43">
        <v>9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'Linear Regression'!A13</f>
        <v>73.619631901840492</v>
      </c>
      <c r="F13" s="41" t="s">
        <v>205</v>
      </c>
      <c r="G13" s="43">
        <v>11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'Linear Regression'!A14</f>
        <v>24.539877300613501</v>
      </c>
      <c r="F14" s="41" t="s">
        <v>206</v>
      </c>
      <c r="G14" s="43">
        <v>7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'Linear Regression'!A15</f>
        <v>24.233128834355831</v>
      </c>
      <c r="F15" s="41" t="s">
        <v>207</v>
      </c>
      <c r="G15" s="43">
        <v>2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'Linear Regression'!A16</f>
        <v>17.382413087934562</v>
      </c>
      <c r="F16" s="41" t="s">
        <v>208</v>
      </c>
      <c r="G16" s="43">
        <v>8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'Linear Regression'!A17</f>
        <v>12.781186094069531</v>
      </c>
      <c r="F17" s="41" t="s">
        <v>209</v>
      </c>
      <c r="G17" s="43">
        <v>2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'Linear Regression'!A18</f>
        <v>42.177914110429448</v>
      </c>
      <c r="F18" s="41" t="s">
        <v>210</v>
      </c>
      <c r="G18" s="43">
        <v>4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'Linear Regression'!A19</f>
        <v>43.821209465381244</v>
      </c>
      <c r="F19" s="41" t="s">
        <v>211</v>
      </c>
      <c r="G19" s="43">
        <v>4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'Linear Regression'!A20</f>
        <v>0</v>
      </c>
      <c r="F20" s="41" t="s">
        <v>212</v>
      </c>
      <c r="G20" s="43">
        <v>2</v>
      </c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'Linear Regression'!A21</f>
        <v>0</v>
      </c>
      <c r="F21" s="41" t="s">
        <v>213</v>
      </c>
      <c r="G21" s="43">
        <v>4</v>
      </c>
      <c r="I21" s="38" t="s">
        <v>242</v>
      </c>
      <c r="J21" s="38"/>
      <c r="K21" s="46">
        <f>B9</f>
        <v>1619.6319018404909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'Linear Regression'!A22</f>
        <v>61.349693251533751</v>
      </c>
      <c r="F22" s="41" t="s">
        <v>214</v>
      </c>
      <c r="G22" s="43">
        <v>2</v>
      </c>
      <c r="I22" s="38" t="s">
        <v>193</v>
      </c>
      <c r="J22" s="38"/>
      <c r="K22" s="46">
        <f>D9</f>
        <v>73.191643787656886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'Linear Regression'!A23</f>
        <v>57.515337423312886</v>
      </c>
      <c r="F23" s="41" t="s">
        <v>215</v>
      </c>
      <c r="G23" s="43">
        <v>4</v>
      </c>
      <c r="I23" s="38" t="s">
        <v>173</v>
      </c>
      <c r="J23" s="38"/>
      <c r="K23" s="46">
        <f>MODE(A2:A489)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'Linear Regression'!A24</f>
        <v>15.950920245398775</v>
      </c>
      <c r="F24" s="41" t="s">
        <v>216</v>
      </c>
      <c r="G24" s="43">
        <v>3</v>
      </c>
      <c r="I24" s="38" t="s">
        <v>174</v>
      </c>
      <c r="J24" s="38"/>
      <c r="K24" s="46">
        <f>E9</f>
        <v>193.08108516405807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'Linear Regression'!A25</f>
        <v>34.083162917518749</v>
      </c>
      <c r="F25" s="41" t="s">
        <v>217</v>
      </c>
      <c r="G25" s="43">
        <v>5</v>
      </c>
      <c r="I25" s="38" t="s">
        <v>175</v>
      </c>
      <c r="J25" s="38"/>
      <c r="K25" s="45">
        <f>SKEW(A2:A489)</f>
        <v>5.011469896753332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'Linear Regression'!A26</f>
        <v>153.37423312883436</v>
      </c>
      <c r="F26" s="41" t="s">
        <v>218</v>
      </c>
      <c r="G26" s="43">
        <v>2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'Linear Regression'!A27</f>
        <v>17.586912065439673</v>
      </c>
      <c r="F27" s="41" t="s">
        <v>219</v>
      </c>
      <c r="G27" s="43">
        <v>1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'Linear Regression'!A28</f>
        <v>16.359918200408998</v>
      </c>
      <c r="F28" s="41" t="s">
        <v>220</v>
      </c>
      <c r="G28" s="43">
        <v>1</v>
      </c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'Linear Regression'!A29</f>
        <v>53.169734151329244</v>
      </c>
      <c r="F29" s="41" t="s">
        <v>221</v>
      </c>
      <c r="G29" s="43">
        <v>1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'Linear Regression'!A30</f>
        <v>102.24948875255625</v>
      </c>
      <c r="F30" s="41" t="s">
        <v>222</v>
      </c>
      <c r="G30" s="43">
        <v>2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'Linear Regression'!A31</f>
        <v>8.3658672615727827</v>
      </c>
      <c r="F31" s="41" t="s">
        <v>223</v>
      </c>
      <c r="G31" s="43">
        <v>1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'Linear Regression'!A32</f>
        <v>63.905930470347656</v>
      </c>
      <c r="F32" s="41" t="s">
        <v>224</v>
      </c>
      <c r="G32" s="43">
        <v>1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'Linear Regression'!A33</f>
        <v>4.6012269938650316</v>
      </c>
      <c r="F33" s="41" t="s">
        <v>225</v>
      </c>
      <c r="G33" s="43">
        <v>2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'Linear Regression'!A34</f>
        <v>18.404907975460127</v>
      </c>
      <c r="F34" s="41" t="s">
        <v>226</v>
      </c>
      <c r="G34" s="43">
        <v>1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'Linear Regression'!A35</f>
        <v>12.269938650306749</v>
      </c>
      <c r="F35" s="41" t="s">
        <v>227</v>
      </c>
      <c r="G35" s="43">
        <v>1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'Linear Regression'!A36</f>
        <v>76.687116564417181</v>
      </c>
      <c r="F36" s="41" t="s">
        <v>228</v>
      </c>
      <c r="G36" s="43">
        <v>1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'Linear Regression'!A37</f>
        <v>61.349693251533743</v>
      </c>
      <c r="F37" s="41" t="s">
        <v>229</v>
      </c>
      <c r="G37" s="43">
        <v>1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'Linear Regression'!A38</f>
        <v>138.03680981595093</v>
      </c>
      <c r="F38" s="41" t="s">
        <v>230</v>
      </c>
      <c r="G38" s="43">
        <v>1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'Linear Regression'!A39</f>
        <v>0</v>
      </c>
      <c r="F39" s="41" t="s">
        <v>231</v>
      </c>
      <c r="G39" s="43">
        <v>1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'Linear Regression'!A40</f>
        <v>0</v>
      </c>
      <c r="F40" s="41" t="s">
        <v>232</v>
      </c>
      <c r="G40" s="43">
        <v>2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'Linear Regression'!A41</f>
        <v>0</v>
      </c>
      <c r="F41" s="41" t="s">
        <v>233</v>
      </c>
      <c r="G41" s="43">
        <v>1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'Linear Regression'!A42</f>
        <v>102.24948875255625</v>
      </c>
      <c r="F42" s="41" t="s">
        <v>234</v>
      </c>
      <c r="G42" s="43">
        <v>1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'Linear Regression'!A43</f>
        <v>20.449897750511248</v>
      </c>
      <c r="F43" s="41" t="s">
        <v>235</v>
      </c>
      <c r="G43" s="43">
        <v>1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'Linear Regression'!A44</f>
        <v>92.024539877300626</v>
      </c>
      <c r="F44" s="41" t="s">
        <v>236</v>
      </c>
      <c r="G44" s="43">
        <v>2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'Linear Regression'!A45</f>
        <v>92.024539877300626</v>
      </c>
      <c r="F45" s="41" t="s">
        <v>237</v>
      </c>
      <c r="G45" s="43">
        <v>1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'Linear Regression'!A46</f>
        <v>0</v>
      </c>
      <c r="F46" s="41" t="s">
        <v>238</v>
      </c>
      <c r="G46" s="43">
        <v>1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'Linear Regression'!A47</f>
        <v>107.36196319018406</v>
      </c>
      <c r="F47" s="41" t="s">
        <v>239</v>
      </c>
      <c r="G47" s="43">
        <v>1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'Linear Regression'!A48</f>
        <v>61.349693251533743</v>
      </c>
      <c r="F48" s="41" t="s">
        <v>240</v>
      </c>
      <c r="G48" s="43">
        <v>1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'Linear Regression'!A49</f>
        <v>12.269938650306749</v>
      </c>
      <c r="F49" s="41" t="s">
        <v>169</v>
      </c>
      <c r="G49" s="43">
        <v>488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'Linear Regression'!A50</f>
        <v>66.25766871165645</v>
      </c>
      <c r="F50"/>
      <c r="G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'Linear Regression'!A51</f>
        <v>204.49897750511249</v>
      </c>
      <c r="F51"/>
      <c r="G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'Linear Regression'!A52</f>
        <v>127.60736196319019</v>
      </c>
      <c r="F52"/>
      <c r="G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'Linear Regression'!A53</f>
        <v>44.171779141104302</v>
      </c>
      <c r="F53"/>
      <c r="G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'Linear Regression'!A54</f>
        <v>26.292725679228745</v>
      </c>
      <c r="F54"/>
      <c r="G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'Linear Regression'!A55</f>
        <v>5.5214723926380378</v>
      </c>
      <c r="F55"/>
      <c r="G55"/>
    </row>
    <row r="56" spans="1:31" x14ac:dyDescent="0.2">
      <c r="A56" s="36">
        <f>'Linear Regression'!A56</f>
        <v>30.674846625766875</v>
      </c>
      <c r="F56"/>
      <c r="G56"/>
    </row>
    <row r="57" spans="1:31" x14ac:dyDescent="0.2">
      <c r="A57" s="36">
        <f>'Linear Regression'!A57</f>
        <v>107.36196319018406</v>
      </c>
      <c r="F57"/>
      <c r="G57"/>
    </row>
    <row r="58" spans="1:31" x14ac:dyDescent="0.2">
      <c r="A58" s="36">
        <f>'Linear Regression'!A58</f>
        <v>0</v>
      </c>
      <c r="F58"/>
      <c r="G58"/>
    </row>
    <row r="59" spans="1:31" x14ac:dyDescent="0.2">
      <c r="A59" s="36">
        <f>'Linear Regression'!A59</f>
        <v>0</v>
      </c>
      <c r="F59"/>
      <c r="G59"/>
    </row>
    <row r="60" spans="1:31" x14ac:dyDescent="0.2">
      <c r="A60" s="36">
        <f>'Linear Regression'!A60</f>
        <v>0</v>
      </c>
      <c r="F60"/>
      <c r="G60"/>
    </row>
    <row r="61" spans="1:31" x14ac:dyDescent="0.2">
      <c r="A61" s="36">
        <f>'Linear Regression'!A61</f>
        <v>92.024539877300626</v>
      </c>
      <c r="F61"/>
      <c r="G61"/>
    </row>
    <row r="62" spans="1:31" x14ac:dyDescent="0.2">
      <c r="A62" s="36">
        <f>'Linear Regression'!A62</f>
        <v>116.56441717791412</v>
      </c>
      <c r="F62"/>
      <c r="G62"/>
    </row>
    <row r="63" spans="1:31" x14ac:dyDescent="0.2">
      <c r="A63" s="36">
        <f>'Linear Regression'!A63</f>
        <v>191.71779141104295</v>
      </c>
      <c r="F63"/>
      <c r="G63"/>
    </row>
    <row r="64" spans="1:31" x14ac:dyDescent="0.2">
      <c r="A64" s="36">
        <f>'Linear Regression'!A64</f>
        <v>204.49897750511249</v>
      </c>
      <c r="F64"/>
      <c r="G64"/>
    </row>
    <row r="65" spans="1:7" x14ac:dyDescent="0.2">
      <c r="A65" s="36">
        <f>'Linear Regression'!A65</f>
        <v>198.36400817995911</v>
      </c>
      <c r="F65"/>
      <c r="G65"/>
    </row>
    <row r="66" spans="1:7" x14ac:dyDescent="0.2">
      <c r="A66" s="36">
        <f>'Linear Regression'!A66</f>
        <v>300.61349693251537</v>
      </c>
      <c r="F66"/>
      <c r="G66"/>
    </row>
    <row r="67" spans="1:7" x14ac:dyDescent="0.2">
      <c r="A67" s="36">
        <f>'Linear Regression'!A67</f>
        <v>196.31901840490801</v>
      </c>
      <c r="F67"/>
      <c r="G67"/>
    </row>
    <row r="68" spans="1:7" x14ac:dyDescent="0.2">
      <c r="A68" s="36">
        <f>'Linear Regression'!A68</f>
        <v>23.006134969325156</v>
      </c>
      <c r="F68"/>
      <c r="G68"/>
    </row>
    <row r="69" spans="1:7" x14ac:dyDescent="0.2">
      <c r="A69" s="36">
        <f>'Linear Regression'!A69</f>
        <v>85.889570552147248</v>
      </c>
      <c r="F69"/>
      <c r="G69"/>
    </row>
    <row r="70" spans="1:7" x14ac:dyDescent="0.2">
      <c r="A70" s="36">
        <f>'Linear Regression'!A70</f>
        <v>214.72392638036811</v>
      </c>
      <c r="F70"/>
      <c r="G70"/>
    </row>
    <row r="71" spans="1:7" x14ac:dyDescent="0.2">
      <c r="A71" s="36">
        <f>'Linear Regression'!A71</f>
        <v>61.349693251533743</v>
      </c>
      <c r="F71"/>
      <c r="G71"/>
    </row>
    <row r="72" spans="1:7" x14ac:dyDescent="0.2">
      <c r="A72" s="36">
        <f>'Linear Regression'!A72</f>
        <v>245.398773006135</v>
      </c>
      <c r="F72"/>
      <c r="G72"/>
    </row>
    <row r="73" spans="1:7" x14ac:dyDescent="0.2">
      <c r="A73" s="36">
        <f>'Linear Regression'!A73</f>
        <v>122.69938650306749</v>
      </c>
      <c r="F73"/>
      <c r="G73"/>
    </row>
    <row r="74" spans="1:7" x14ac:dyDescent="0.2">
      <c r="A74" s="36">
        <f>'Linear Regression'!A74</f>
        <v>61.349693251533743</v>
      </c>
      <c r="F74"/>
      <c r="G74"/>
    </row>
    <row r="75" spans="1:7" x14ac:dyDescent="0.2">
      <c r="A75" s="36">
        <f>'Linear Regression'!A75</f>
        <v>15.337423312883436</v>
      </c>
      <c r="F75"/>
      <c r="G75"/>
    </row>
    <row r="76" spans="1:7" x14ac:dyDescent="0.2">
      <c r="A76" s="36">
        <f>'Linear Regression'!A76</f>
        <v>46.012269938650313</v>
      </c>
      <c r="F76"/>
      <c r="G76"/>
    </row>
    <row r="77" spans="1:7" x14ac:dyDescent="0.2">
      <c r="A77" s="36">
        <f>'Linear Regression'!A77</f>
        <v>102.24948875255625</v>
      </c>
      <c r="F77"/>
      <c r="G77"/>
    </row>
    <row r="78" spans="1:7" x14ac:dyDescent="0.2">
      <c r="A78" s="36">
        <f>'Linear Regression'!A78</f>
        <v>61.349693251533743</v>
      </c>
      <c r="F78"/>
      <c r="G78"/>
    </row>
    <row r="79" spans="1:7" x14ac:dyDescent="0.2">
      <c r="A79" s="36">
        <f>'Linear Regression'!A79</f>
        <v>49.079754601226995</v>
      </c>
      <c r="F79"/>
      <c r="G79"/>
    </row>
    <row r="80" spans="1:7" x14ac:dyDescent="0.2">
      <c r="A80" s="36">
        <f>'Linear Regression'!A80</f>
        <v>41.411042944785279</v>
      </c>
      <c r="F80"/>
      <c r="G80"/>
    </row>
    <row r="81" spans="1:7" x14ac:dyDescent="0.2">
      <c r="A81" s="36">
        <f>'Linear Regression'!A81</f>
        <v>61.349693251533751</v>
      </c>
      <c r="F81"/>
      <c r="G81"/>
    </row>
    <row r="82" spans="1:7" x14ac:dyDescent="0.2">
      <c r="A82" s="36">
        <f>'Linear Regression'!A82</f>
        <v>0</v>
      </c>
      <c r="F82"/>
      <c r="G82"/>
    </row>
    <row r="83" spans="1:7" x14ac:dyDescent="0.2">
      <c r="A83" s="36">
        <f>'Linear Regression'!A83</f>
        <v>0</v>
      </c>
      <c r="F83"/>
      <c r="G83"/>
    </row>
    <row r="84" spans="1:7" x14ac:dyDescent="0.2">
      <c r="A84" s="36">
        <f>'Linear Regression'!A84</f>
        <v>0</v>
      </c>
      <c r="F84"/>
      <c r="G84"/>
    </row>
    <row r="85" spans="1:7" x14ac:dyDescent="0.2">
      <c r="A85" s="36">
        <f>'Linear Regression'!A85</f>
        <v>0</v>
      </c>
      <c r="F85"/>
      <c r="G85"/>
    </row>
    <row r="86" spans="1:7" x14ac:dyDescent="0.2">
      <c r="A86" s="36">
        <f>'Linear Regression'!A86</f>
        <v>0</v>
      </c>
      <c r="F86"/>
      <c r="G86"/>
    </row>
    <row r="87" spans="1:7" x14ac:dyDescent="0.2">
      <c r="A87" s="36">
        <f>'Linear Regression'!A87</f>
        <v>0</v>
      </c>
      <c r="F87"/>
      <c r="G87"/>
    </row>
    <row r="88" spans="1:7" x14ac:dyDescent="0.2">
      <c r="A88" s="36">
        <f>'Linear Regression'!A88</f>
        <v>117.0552147239264</v>
      </c>
      <c r="F88"/>
      <c r="G88"/>
    </row>
    <row r="89" spans="1:7" x14ac:dyDescent="0.2">
      <c r="A89" s="36">
        <f>'Linear Regression'!A89</f>
        <v>230.06134969325154</v>
      </c>
      <c r="F89"/>
      <c r="G89"/>
    </row>
    <row r="90" spans="1:7" x14ac:dyDescent="0.2">
      <c r="A90" s="36">
        <f>'Linear Regression'!A90</f>
        <v>0</v>
      </c>
      <c r="F90"/>
      <c r="G90"/>
    </row>
    <row r="91" spans="1:7" x14ac:dyDescent="0.2">
      <c r="A91" s="36">
        <f>'Linear Regression'!A91</f>
        <v>0</v>
      </c>
      <c r="F91"/>
      <c r="G91"/>
    </row>
    <row r="92" spans="1:7" x14ac:dyDescent="0.2">
      <c r="A92" s="36">
        <f>'Linear Regression'!A92</f>
        <v>0</v>
      </c>
      <c r="F92"/>
      <c r="G92"/>
    </row>
    <row r="93" spans="1:7" x14ac:dyDescent="0.2">
      <c r="A93" s="36">
        <f>'Linear Regression'!A93</f>
        <v>0</v>
      </c>
      <c r="F93"/>
      <c r="G93"/>
    </row>
    <row r="94" spans="1:7" x14ac:dyDescent="0.2">
      <c r="A94" s="36">
        <f>'Linear Regression'!A94</f>
        <v>0</v>
      </c>
      <c r="F94"/>
      <c r="G94"/>
    </row>
    <row r="95" spans="1:7" x14ac:dyDescent="0.2">
      <c r="A95" s="36">
        <f>'Linear Regression'!A95</f>
        <v>0</v>
      </c>
      <c r="F95"/>
      <c r="G95"/>
    </row>
    <row r="96" spans="1:7" x14ac:dyDescent="0.2">
      <c r="A96" s="36">
        <f>'Linear Regression'!A96</f>
        <v>0</v>
      </c>
      <c r="F96"/>
      <c r="G96"/>
    </row>
    <row r="97" spans="1:7" x14ac:dyDescent="0.2">
      <c r="A97" s="36">
        <f>'Linear Regression'!A97</f>
        <v>163.59918200408998</v>
      </c>
      <c r="F97"/>
      <c r="G97"/>
    </row>
    <row r="98" spans="1:7" x14ac:dyDescent="0.2">
      <c r="A98" s="36">
        <f>'Linear Regression'!A98</f>
        <v>828.22085889570553</v>
      </c>
      <c r="F98"/>
      <c r="G98"/>
    </row>
    <row r="99" spans="1:7" x14ac:dyDescent="0.2">
      <c r="A99" s="36">
        <f>'Linear Regression'!A99</f>
        <v>230.06134969325154</v>
      </c>
      <c r="F99"/>
      <c r="G99"/>
    </row>
    <row r="100" spans="1:7" x14ac:dyDescent="0.2">
      <c r="A100" s="36">
        <f>'Linear Regression'!A100</f>
        <v>0</v>
      </c>
      <c r="F100"/>
      <c r="G100"/>
    </row>
    <row r="101" spans="1:7" x14ac:dyDescent="0.2">
      <c r="A101" s="36">
        <f>'Linear Regression'!A101</f>
        <v>255.62372188139062</v>
      </c>
      <c r="F101"/>
      <c r="G101"/>
    </row>
    <row r="102" spans="1:7" x14ac:dyDescent="0.2">
      <c r="A102" s="36">
        <f>'Linear Regression'!A102</f>
        <v>98.159509202454004</v>
      </c>
      <c r="F102"/>
      <c r="G102"/>
    </row>
    <row r="103" spans="1:7" x14ac:dyDescent="0.2">
      <c r="A103" s="36">
        <f>'Linear Regression'!A103</f>
        <v>325.15337423312889</v>
      </c>
      <c r="F103"/>
      <c r="G103"/>
    </row>
    <row r="104" spans="1:7" x14ac:dyDescent="0.2">
      <c r="A104" s="36">
        <f>'Linear Regression'!A104</f>
        <v>0</v>
      </c>
      <c r="F104"/>
      <c r="G104"/>
    </row>
    <row r="105" spans="1:7" x14ac:dyDescent="0.2">
      <c r="A105" s="36">
        <f>'Linear Regression'!A105</f>
        <v>122.69938650306749</v>
      </c>
      <c r="F105"/>
      <c r="G105"/>
    </row>
    <row r="106" spans="1:7" x14ac:dyDescent="0.2">
      <c r="A106" s="36">
        <f>'Linear Regression'!A106</f>
        <v>4.3821209465381248</v>
      </c>
      <c r="F106"/>
      <c r="G106"/>
    </row>
    <row r="107" spans="1:7" x14ac:dyDescent="0.2">
      <c r="A107" s="36">
        <f>'Linear Regression'!A107</f>
        <v>0</v>
      </c>
      <c r="F107"/>
      <c r="G107"/>
    </row>
    <row r="108" spans="1:7" x14ac:dyDescent="0.2">
      <c r="A108" s="36">
        <f>'Linear Regression'!A108</f>
        <v>61.349693251533743</v>
      </c>
      <c r="F108"/>
      <c r="G108"/>
    </row>
    <row r="109" spans="1:7" x14ac:dyDescent="0.2">
      <c r="A109" s="36">
        <f>'Linear Regression'!A109</f>
        <v>143.14928425357874</v>
      </c>
      <c r="F109"/>
      <c r="G109"/>
    </row>
    <row r="110" spans="1:7" x14ac:dyDescent="0.2">
      <c r="A110" s="36">
        <f>'Linear Regression'!A110</f>
        <v>40.490797546012274</v>
      </c>
      <c r="F110"/>
      <c r="G110"/>
    </row>
    <row r="111" spans="1:7" x14ac:dyDescent="0.2">
      <c r="A111" s="36">
        <f>'Linear Regression'!A111</f>
        <v>1619.6319018404909</v>
      </c>
      <c r="F111"/>
      <c r="G111"/>
    </row>
    <row r="112" spans="1:7" x14ac:dyDescent="0.2">
      <c r="A112" s="36">
        <f>'Linear Regression'!A112</f>
        <v>76.687116564417181</v>
      </c>
      <c r="F112"/>
      <c r="G112"/>
    </row>
    <row r="113" spans="1:7" x14ac:dyDescent="0.2">
      <c r="A113" s="36">
        <f>'Linear Regression'!A113</f>
        <v>23.006134969325153</v>
      </c>
      <c r="F113"/>
      <c r="G113"/>
    </row>
    <row r="114" spans="1:7" x14ac:dyDescent="0.2">
      <c r="A114" s="36">
        <f>'Linear Regression'!A114</f>
        <v>245.39877300613497</v>
      </c>
      <c r="F114"/>
      <c r="G114"/>
    </row>
    <row r="115" spans="1:7" x14ac:dyDescent="0.2">
      <c r="A115" s="36">
        <f>'Linear Regression'!A115</f>
        <v>245.39877300613497</v>
      </c>
      <c r="F115"/>
      <c r="G115"/>
    </row>
    <row r="116" spans="1:7" x14ac:dyDescent="0.2">
      <c r="A116" s="36">
        <f>'Linear Regression'!A116</f>
        <v>41.411042944785279</v>
      </c>
      <c r="F116"/>
      <c r="G116"/>
    </row>
    <row r="117" spans="1:7" x14ac:dyDescent="0.2">
      <c r="A117" s="36">
        <f>'Linear Regression'!A117</f>
        <v>1023.7730061349694</v>
      </c>
      <c r="F117"/>
      <c r="G117"/>
    </row>
    <row r="118" spans="1:7" x14ac:dyDescent="0.2">
      <c r="A118" s="36">
        <f>'Linear Regression'!A118</f>
        <v>269.93865030674851</v>
      </c>
      <c r="F118"/>
      <c r="G118"/>
    </row>
    <row r="119" spans="1:7" x14ac:dyDescent="0.2">
      <c r="A119" s="36">
        <f>'Linear Regression'!A119</f>
        <v>70.743865030674854</v>
      </c>
      <c r="F119"/>
      <c r="G119"/>
    </row>
    <row r="120" spans="1:7" x14ac:dyDescent="0.2">
      <c r="A120" s="36">
        <f>'Linear Regression'!A120</f>
        <v>0</v>
      </c>
      <c r="F120"/>
      <c r="G120"/>
    </row>
    <row r="121" spans="1:7" x14ac:dyDescent="0.2">
      <c r="A121" s="36">
        <f>'Linear Regression'!A121</f>
        <v>184.04907975460125</v>
      </c>
      <c r="F121"/>
      <c r="G121"/>
    </row>
    <row r="122" spans="1:7" x14ac:dyDescent="0.2">
      <c r="A122" s="36">
        <f>'Linear Regression'!A122</f>
        <v>111.04294478527608</v>
      </c>
      <c r="F122"/>
      <c r="G122"/>
    </row>
    <row r="123" spans="1:7" x14ac:dyDescent="0.2">
      <c r="A123" s="36">
        <f>'Linear Regression'!A123</f>
        <v>0</v>
      </c>
      <c r="F123"/>
      <c r="G123"/>
    </row>
    <row r="124" spans="1:7" x14ac:dyDescent="0.2">
      <c r="A124" s="36">
        <f>'Linear Regression'!A124</f>
        <v>110.42944785276076</v>
      </c>
      <c r="F124"/>
      <c r="G124"/>
    </row>
    <row r="125" spans="1:7" x14ac:dyDescent="0.2">
      <c r="A125" s="36">
        <f>'Linear Regression'!A125</f>
        <v>0</v>
      </c>
      <c r="F125"/>
      <c r="G125"/>
    </row>
    <row r="126" spans="1:7" x14ac:dyDescent="0.2">
      <c r="A126" s="36">
        <f>'Linear Regression'!A126</f>
        <v>327.19836400817996</v>
      </c>
      <c r="F126"/>
      <c r="G126"/>
    </row>
    <row r="127" spans="1:7" x14ac:dyDescent="0.2">
      <c r="A127" s="36">
        <f>'Linear Regression'!A127</f>
        <v>3.4509202453987733</v>
      </c>
      <c r="F127"/>
      <c r="G127"/>
    </row>
    <row r="128" spans="1:7" x14ac:dyDescent="0.2">
      <c r="A128" s="36">
        <f>'Linear Regression'!A128</f>
        <v>38.343558282208591</v>
      </c>
      <c r="F128"/>
      <c r="G128"/>
    </row>
    <row r="129" spans="1:7" x14ac:dyDescent="0.2">
      <c r="A129" s="36">
        <f>'Linear Regression'!A129</f>
        <v>368.0981595092025</v>
      </c>
      <c r="F129"/>
      <c r="G129"/>
    </row>
    <row r="130" spans="1:7" x14ac:dyDescent="0.2">
      <c r="A130" s="36">
        <f>'Linear Regression'!A130</f>
        <v>153.37423312883436</v>
      </c>
      <c r="F130"/>
      <c r="G130"/>
    </row>
    <row r="131" spans="1:7" x14ac:dyDescent="0.2">
      <c r="A131" s="36">
        <f>'Linear Regression'!A131</f>
        <v>122.69938650306749</v>
      </c>
      <c r="F131"/>
      <c r="G131"/>
    </row>
    <row r="132" spans="1:7" x14ac:dyDescent="0.2">
      <c r="A132" s="36">
        <f>'Linear Regression'!A132</f>
        <v>170.41581458759376</v>
      </c>
      <c r="F132"/>
      <c r="G132"/>
    </row>
    <row r="133" spans="1:7" x14ac:dyDescent="0.2">
      <c r="A133" s="36">
        <f>'Linear Regression'!A133</f>
        <v>43.821209465381244</v>
      </c>
      <c r="F133"/>
      <c r="G133"/>
    </row>
    <row r="134" spans="1:7" x14ac:dyDescent="0.2">
      <c r="A134" s="36">
        <f>'Linear Regression'!A134</f>
        <v>55.214723926380373</v>
      </c>
      <c r="F134"/>
      <c r="G134"/>
    </row>
    <row r="135" spans="1:7" x14ac:dyDescent="0.2">
      <c r="A135" s="36">
        <f>'Linear Regression'!A135</f>
        <v>103.52760736196319</v>
      </c>
      <c r="F135"/>
      <c r="G135"/>
    </row>
    <row r="136" spans="1:7" x14ac:dyDescent="0.2">
      <c r="A136" s="36">
        <f>'Linear Regression'!A136</f>
        <v>230.06134969325154</v>
      </c>
      <c r="F136"/>
      <c r="G136"/>
    </row>
    <row r="137" spans="1:7" x14ac:dyDescent="0.2">
      <c r="A137" s="36">
        <f>'Linear Regression'!A137</f>
        <v>76.687116564417181</v>
      </c>
      <c r="F137"/>
      <c r="G137"/>
    </row>
    <row r="138" spans="1:7" x14ac:dyDescent="0.2">
      <c r="A138" s="36">
        <f>'Linear Regression'!A138</f>
        <v>24.539877300613497</v>
      </c>
      <c r="F138"/>
      <c r="G138"/>
    </row>
    <row r="139" spans="1:7" x14ac:dyDescent="0.2">
      <c r="A139" s="36">
        <f>'Linear Regression'!A139</f>
        <v>1472.39263803681</v>
      </c>
      <c r="F139"/>
      <c r="G139"/>
    </row>
    <row r="140" spans="1:7" x14ac:dyDescent="0.2">
      <c r="A140" s="36">
        <f>'Linear Regression'!A140</f>
        <v>15.337423312883436</v>
      </c>
      <c r="F140"/>
      <c r="G140"/>
    </row>
    <row r="141" spans="1:7" x14ac:dyDescent="0.2">
      <c r="A141" s="36">
        <f>'Linear Regression'!A141</f>
        <v>78.391274710293132</v>
      </c>
      <c r="F141"/>
      <c r="G141"/>
    </row>
    <row r="142" spans="1:7" x14ac:dyDescent="0.2">
      <c r="A142" s="36">
        <f>'Linear Regression'!A142</f>
        <v>11.831726555652937</v>
      </c>
      <c r="F142"/>
      <c r="G142"/>
    </row>
    <row r="143" spans="1:7" x14ac:dyDescent="0.2">
      <c r="A143" s="36">
        <f>'Linear Regression'!A143</f>
        <v>0</v>
      </c>
      <c r="F143"/>
      <c r="G143"/>
    </row>
    <row r="144" spans="1:7" x14ac:dyDescent="0.2">
      <c r="A144" s="36">
        <f>'Linear Regression'!A144</f>
        <v>0</v>
      </c>
      <c r="F144"/>
      <c r="G144"/>
    </row>
    <row r="145" spans="1:7" x14ac:dyDescent="0.2">
      <c r="A145" s="36">
        <f>'Linear Regression'!A145</f>
        <v>0</v>
      </c>
      <c r="F145"/>
      <c r="G145"/>
    </row>
    <row r="146" spans="1:7" x14ac:dyDescent="0.2">
      <c r="A146" s="36">
        <f>'Linear Regression'!A146</f>
        <v>0</v>
      </c>
      <c r="F146"/>
      <c r="G146"/>
    </row>
    <row r="147" spans="1:7" x14ac:dyDescent="0.2">
      <c r="A147" s="36">
        <f>'Linear Regression'!A147</f>
        <v>0</v>
      </c>
      <c r="F147"/>
      <c r="G147"/>
    </row>
    <row r="148" spans="1:7" x14ac:dyDescent="0.2">
      <c r="A148" s="36">
        <f>'Linear Regression'!A148</f>
        <v>0</v>
      </c>
      <c r="F148"/>
      <c r="G148"/>
    </row>
    <row r="149" spans="1:7" x14ac:dyDescent="0.2">
      <c r="A149" s="36">
        <f>'Linear Regression'!A149</f>
        <v>0</v>
      </c>
      <c r="F149"/>
      <c r="G149"/>
    </row>
    <row r="150" spans="1:7" x14ac:dyDescent="0.2">
      <c r="A150" s="36">
        <f>'Linear Regression'!A150</f>
        <v>0</v>
      </c>
      <c r="F150"/>
      <c r="G150"/>
    </row>
    <row r="151" spans="1:7" x14ac:dyDescent="0.2">
      <c r="A151" s="36">
        <f>'Linear Regression'!A151</f>
        <v>0</v>
      </c>
      <c r="F151"/>
      <c r="G151"/>
    </row>
    <row r="152" spans="1:7" x14ac:dyDescent="0.2">
      <c r="A152" s="36">
        <f>'Linear Regression'!A152</f>
        <v>0</v>
      </c>
      <c r="F152"/>
      <c r="G152"/>
    </row>
    <row r="153" spans="1:7" x14ac:dyDescent="0.2">
      <c r="A153" s="36">
        <f>'Linear Regression'!A153</f>
        <v>0</v>
      </c>
      <c r="F153"/>
      <c r="G153"/>
    </row>
    <row r="154" spans="1:7" x14ac:dyDescent="0.2">
      <c r="A154" s="36">
        <f>'Linear Regression'!A154</f>
        <v>0</v>
      </c>
      <c r="F154"/>
      <c r="G154"/>
    </row>
    <row r="155" spans="1:7" x14ac:dyDescent="0.2">
      <c r="A155" s="36">
        <f>'Linear Regression'!A155</f>
        <v>0</v>
      </c>
      <c r="F155"/>
      <c r="G155"/>
    </row>
    <row r="156" spans="1:7" x14ac:dyDescent="0.2">
      <c r="A156" s="36">
        <f>'Linear Regression'!A156</f>
        <v>0</v>
      </c>
      <c r="F156"/>
      <c r="G156"/>
    </row>
    <row r="157" spans="1:7" x14ac:dyDescent="0.2">
      <c r="A157" s="36">
        <f>'Linear Regression'!A157</f>
        <v>0</v>
      </c>
      <c r="F157"/>
      <c r="G157"/>
    </row>
    <row r="158" spans="1:7" x14ac:dyDescent="0.2">
      <c r="A158" s="36">
        <f>'Linear Regression'!A158</f>
        <v>0</v>
      </c>
      <c r="F158"/>
      <c r="G158"/>
    </row>
    <row r="159" spans="1:7" x14ac:dyDescent="0.2">
      <c r="A159" s="36">
        <f>'Linear Regression'!A159</f>
        <v>0</v>
      </c>
      <c r="F159"/>
      <c r="G159"/>
    </row>
    <row r="160" spans="1:7" x14ac:dyDescent="0.2">
      <c r="A160" s="36">
        <f>'Linear Regression'!A160</f>
        <v>0</v>
      </c>
      <c r="F160"/>
      <c r="G160"/>
    </row>
    <row r="161" spans="1:7" x14ac:dyDescent="0.2">
      <c r="A161" s="36">
        <f>'Linear Regression'!A161</f>
        <v>0</v>
      </c>
      <c r="F161"/>
      <c r="G161"/>
    </row>
    <row r="162" spans="1:7" x14ac:dyDescent="0.2">
      <c r="A162" s="36">
        <f>'Linear Regression'!A162</f>
        <v>0</v>
      </c>
      <c r="F162"/>
      <c r="G162"/>
    </row>
    <row r="163" spans="1:7" x14ac:dyDescent="0.2">
      <c r="A163" s="36">
        <f>'Linear Regression'!A163</f>
        <v>0</v>
      </c>
      <c r="F163"/>
      <c r="G163"/>
    </row>
    <row r="164" spans="1:7" x14ac:dyDescent="0.2">
      <c r="A164" s="36">
        <f>'Linear Regression'!A164</f>
        <v>0</v>
      </c>
      <c r="F164"/>
      <c r="G164"/>
    </row>
    <row r="165" spans="1:7" x14ac:dyDescent="0.2">
      <c r="A165" s="36">
        <f>'Linear Regression'!A165</f>
        <v>0</v>
      </c>
      <c r="F165"/>
      <c r="G165"/>
    </row>
    <row r="166" spans="1:7" x14ac:dyDescent="0.2">
      <c r="A166" s="36">
        <f>'Linear Regression'!A166</f>
        <v>0</v>
      </c>
      <c r="F166"/>
      <c r="G166"/>
    </row>
    <row r="167" spans="1:7" x14ac:dyDescent="0.2">
      <c r="A167" s="36">
        <f>'Linear Regression'!A167</f>
        <v>0</v>
      </c>
      <c r="F167"/>
      <c r="G167"/>
    </row>
    <row r="168" spans="1:7" x14ac:dyDescent="0.2">
      <c r="A168" s="36">
        <f>'Linear Regression'!A168</f>
        <v>0</v>
      </c>
      <c r="F168"/>
      <c r="G168"/>
    </row>
    <row r="169" spans="1:7" x14ac:dyDescent="0.2">
      <c r="A169" s="36">
        <f>'Linear Regression'!A169</f>
        <v>0</v>
      </c>
      <c r="F169"/>
      <c r="G169"/>
    </row>
    <row r="170" spans="1:7" x14ac:dyDescent="0.2">
      <c r="A170" s="36">
        <f>'Linear Regression'!A170</f>
        <v>0</v>
      </c>
      <c r="F170"/>
      <c r="G170"/>
    </row>
    <row r="171" spans="1:7" x14ac:dyDescent="0.2">
      <c r="A171" s="36">
        <f>'Linear Regression'!A171</f>
        <v>0</v>
      </c>
      <c r="F171"/>
      <c r="G171"/>
    </row>
    <row r="172" spans="1:7" x14ac:dyDescent="0.2">
      <c r="A172" s="36">
        <f>'Linear Regression'!A172</f>
        <v>0</v>
      </c>
      <c r="F172"/>
      <c r="G172"/>
    </row>
    <row r="173" spans="1:7" x14ac:dyDescent="0.2">
      <c r="A173" s="36">
        <f>'Linear Regression'!A173</f>
        <v>0</v>
      </c>
      <c r="F173"/>
      <c r="G173"/>
    </row>
    <row r="174" spans="1:7" x14ac:dyDescent="0.2">
      <c r="A174" s="36">
        <f>'Linear Regression'!A174</f>
        <v>0</v>
      </c>
      <c r="F174"/>
      <c r="G174"/>
    </row>
    <row r="175" spans="1:7" x14ac:dyDescent="0.2">
      <c r="A175" s="36">
        <f>'Linear Regression'!A175</f>
        <v>0</v>
      </c>
      <c r="F175"/>
      <c r="G175"/>
    </row>
    <row r="176" spans="1:7" x14ac:dyDescent="0.2">
      <c r="A176" s="36">
        <f>'Linear Regression'!A176</f>
        <v>0</v>
      </c>
      <c r="F176"/>
      <c r="G176"/>
    </row>
    <row r="177" spans="1:7" x14ac:dyDescent="0.2">
      <c r="A177" s="36">
        <f>'Linear Regression'!A177</f>
        <v>0</v>
      </c>
      <c r="F177"/>
      <c r="G177"/>
    </row>
    <row r="178" spans="1:7" x14ac:dyDescent="0.2">
      <c r="A178" s="36">
        <f>'Linear Regression'!A178</f>
        <v>0</v>
      </c>
      <c r="F178"/>
      <c r="G178"/>
    </row>
    <row r="179" spans="1:7" x14ac:dyDescent="0.2">
      <c r="A179" s="36">
        <f>'Linear Regression'!A179</f>
        <v>0</v>
      </c>
      <c r="F179"/>
      <c r="G179"/>
    </row>
    <row r="180" spans="1:7" x14ac:dyDescent="0.2">
      <c r="A180" s="36">
        <f>'Linear Regression'!A180</f>
        <v>0</v>
      </c>
      <c r="F180"/>
      <c r="G180"/>
    </row>
    <row r="181" spans="1:7" x14ac:dyDescent="0.2">
      <c r="A181" s="36">
        <f>'Linear Regression'!A181</f>
        <v>110.42944785276076</v>
      </c>
      <c r="F181"/>
      <c r="G181"/>
    </row>
    <row r="182" spans="1:7" x14ac:dyDescent="0.2">
      <c r="A182" s="36">
        <f>'Linear Regression'!A182</f>
        <v>1300.6134969325153</v>
      </c>
      <c r="F182"/>
      <c r="G182"/>
    </row>
    <row r="183" spans="1:7" x14ac:dyDescent="0.2">
      <c r="A183" s="36">
        <f>'Linear Regression'!A183</f>
        <v>0</v>
      </c>
      <c r="F183"/>
      <c r="G183"/>
    </row>
    <row r="184" spans="1:7" x14ac:dyDescent="0.2">
      <c r="A184" s="36">
        <f>'Linear Regression'!A184</f>
        <v>10.224948875255624</v>
      </c>
      <c r="F184"/>
      <c r="G184"/>
    </row>
    <row r="185" spans="1:7" x14ac:dyDescent="0.2">
      <c r="A185" s="36">
        <f>'Linear Regression'!A185</f>
        <v>19.836400817995912</v>
      </c>
      <c r="F185"/>
      <c r="G185"/>
    </row>
    <row r="186" spans="1:7" x14ac:dyDescent="0.2">
      <c r="A186" s="36">
        <f>'Linear Regression'!A186</f>
        <v>717.7914110429449</v>
      </c>
      <c r="F186"/>
      <c r="G186"/>
    </row>
    <row r="187" spans="1:7" x14ac:dyDescent="0.2">
      <c r="A187" s="36">
        <f>'Linear Regression'!A187</f>
        <v>0</v>
      </c>
      <c r="F187"/>
      <c r="G187"/>
    </row>
    <row r="188" spans="1:7" x14ac:dyDescent="0.2">
      <c r="A188" s="36">
        <f>'Linear Regression'!A188</f>
        <v>210.34180543382996</v>
      </c>
      <c r="F188"/>
      <c r="G188"/>
    </row>
    <row r="189" spans="1:7" x14ac:dyDescent="0.2">
      <c r="A189" s="36">
        <f>'Linear Regression'!A189</f>
        <v>110.42944785276076</v>
      </c>
      <c r="F189"/>
      <c r="G189"/>
    </row>
    <row r="190" spans="1:7" x14ac:dyDescent="0.2">
      <c r="A190" s="36">
        <f>'Linear Regression'!A190</f>
        <v>115.03067484662577</v>
      </c>
      <c r="F190"/>
      <c r="G190"/>
    </row>
    <row r="191" spans="1:7" x14ac:dyDescent="0.2">
      <c r="A191" s="36">
        <f>'Linear Regression'!A191</f>
        <v>0</v>
      </c>
      <c r="F191"/>
      <c r="G191"/>
    </row>
    <row r="192" spans="1:7" x14ac:dyDescent="0.2">
      <c r="A192" s="36">
        <f>'Linear Regression'!A192</f>
        <v>34.355828220858903</v>
      </c>
      <c r="F192"/>
      <c r="G192"/>
    </row>
    <row r="193" spans="1:7" x14ac:dyDescent="0.2">
      <c r="A193" s="36">
        <f>'Linear Regression'!A193</f>
        <v>33.128834355828225</v>
      </c>
      <c r="F193"/>
      <c r="G193"/>
    </row>
    <row r="194" spans="1:7" x14ac:dyDescent="0.2">
      <c r="A194" s="36">
        <f>'Linear Regression'!A194</f>
        <v>3.680981595092025</v>
      </c>
      <c r="F194"/>
      <c r="G194"/>
    </row>
    <row r="195" spans="1:7" x14ac:dyDescent="0.2">
      <c r="A195" s="36">
        <f>'Linear Regression'!A195</f>
        <v>84.355828220858896</v>
      </c>
      <c r="F195"/>
      <c r="G195"/>
    </row>
    <row r="196" spans="1:7" x14ac:dyDescent="0.2">
      <c r="A196" s="36">
        <f>'Linear Regression'!A196</f>
        <v>28.629856850715747</v>
      </c>
      <c r="F196"/>
      <c r="G196"/>
    </row>
    <row r="197" spans="1:7" x14ac:dyDescent="0.2">
      <c r="A197" s="36">
        <f>'Linear Regression'!A197</f>
        <v>147.23926380368098</v>
      </c>
      <c r="F197"/>
      <c r="G197"/>
    </row>
    <row r="198" spans="1:7" x14ac:dyDescent="0.2">
      <c r="A198" s="36">
        <f>'Linear Regression'!A198</f>
        <v>4.0899795501022496</v>
      </c>
      <c r="F198"/>
      <c r="G198"/>
    </row>
    <row r="199" spans="1:7" x14ac:dyDescent="0.2">
      <c r="A199" s="36">
        <f>'Linear Regression'!A199</f>
        <v>38.562664329535494</v>
      </c>
      <c r="F199"/>
      <c r="G199"/>
    </row>
    <row r="200" spans="1:7" x14ac:dyDescent="0.2">
      <c r="A200" s="36">
        <f>'Linear Regression'!A200</f>
        <v>13.292433537832311</v>
      </c>
      <c r="F200"/>
      <c r="G200"/>
    </row>
    <row r="201" spans="1:7" x14ac:dyDescent="0.2">
      <c r="A201" s="36">
        <f>'Linear Regression'!A201</f>
        <v>23.619631901840492</v>
      </c>
      <c r="F201"/>
      <c r="G201"/>
    </row>
    <row r="202" spans="1:7" x14ac:dyDescent="0.2">
      <c r="A202" s="36">
        <f>'Linear Regression'!A202</f>
        <v>16.679447852760738</v>
      </c>
      <c r="F202"/>
      <c r="G202"/>
    </row>
    <row r="203" spans="1:7" x14ac:dyDescent="0.2">
      <c r="A203" s="36">
        <f>'Linear Regression'!A203</f>
        <v>75.255623721881392</v>
      </c>
      <c r="F203"/>
      <c r="G203"/>
    </row>
    <row r="204" spans="1:7" x14ac:dyDescent="0.2">
      <c r="A204" s="36">
        <f>'Linear Regression'!A204</f>
        <v>121.47239263803682</v>
      </c>
      <c r="F204"/>
      <c r="G204"/>
    </row>
    <row r="205" spans="1:7" x14ac:dyDescent="0.2">
      <c r="A205" s="36">
        <f>'Linear Regression'!A205</f>
        <v>3.3463469046291134</v>
      </c>
      <c r="F205"/>
      <c r="G205"/>
    </row>
    <row r="206" spans="1:7" x14ac:dyDescent="0.2">
      <c r="A206" s="36">
        <f>'Linear Regression'!A206</f>
        <v>15.03067484662577</v>
      </c>
      <c r="F206"/>
      <c r="G206"/>
    </row>
    <row r="207" spans="1:7" x14ac:dyDescent="0.2">
      <c r="A207" s="36">
        <f>'Linear Regression'!A207</f>
        <v>11.886503067484663</v>
      </c>
      <c r="F207"/>
      <c r="G207"/>
    </row>
    <row r="208" spans="1:7" x14ac:dyDescent="0.2">
      <c r="A208" s="36">
        <f>'Linear Regression'!A208</f>
        <v>9.2024539877300615</v>
      </c>
    </row>
    <row r="209" spans="1:1" x14ac:dyDescent="0.2">
      <c r="A209" s="36">
        <f>'Linear Regression'!A209</f>
        <v>19.938650306748468</v>
      </c>
    </row>
    <row r="210" spans="1:1" x14ac:dyDescent="0.2">
      <c r="A210" s="36">
        <f>'Linear Regression'!A210</f>
        <v>29.224762967094257</v>
      </c>
    </row>
    <row r="211" spans="1:1" x14ac:dyDescent="0.2">
      <c r="A211" s="36">
        <f>'Linear Regression'!A211</f>
        <v>92.024539877300626</v>
      </c>
    </row>
    <row r="212" spans="1:1" x14ac:dyDescent="0.2">
      <c r="A212" s="36">
        <f>'Linear Regression'!A212</f>
        <v>7.0552147239263814</v>
      </c>
    </row>
    <row r="213" spans="1:1" x14ac:dyDescent="0.2">
      <c r="A213" s="36">
        <f>'Linear Regression'!A213</f>
        <v>44.734151329243353</v>
      </c>
    </row>
    <row r="214" spans="1:1" x14ac:dyDescent="0.2">
      <c r="A214" s="36">
        <f>'Linear Regression'!A214</f>
        <v>57.843996494303241</v>
      </c>
    </row>
    <row r="215" spans="1:1" x14ac:dyDescent="0.2">
      <c r="A215" s="36">
        <f>'Linear Regression'!A215</f>
        <v>6.6926938092582269</v>
      </c>
    </row>
    <row r="216" spans="1:1" x14ac:dyDescent="0.2">
      <c r="A216" s="36">
        <f>'Linear Regression'!A216</f>
        <v>104.29447852760738</v>
      </c>
    </row>
    <row r="217" spans="1:1" x14ac:dyDescent="0.2">
      <c r="A217" s="36">
        <f>'Linear Regression'!A217</f>
        <v>14.762269938650308</v>
      </c>
    </row>
    <row r="218" spans="1:1" x14ac:dyDescent="0.2">
      <c r="A218" s="36">
        <f>'Linear Regression'!A218</f>
        <v>7.8878177037686239</v>
      </c>
    </row>
    <row r="219" spans="1:1" x14ac:dyDescent="0.2">
      <c r="A219" s="36">
        <f>'Linear Regression'!A219</f>
        <v>31.551270815074496</v>
      </c>
    </row>
    <row r="220" spans="1:1" x14ac:dyDescent="0.2">
      <c r="A220" s="36">
        <f>'Linear Regression'!A220</f>
        <v>60.122699386503079</v>
      </c>
    </row>
    <row r="221" spans="1:1" x14ac:dyDescent="0.2">
      <c r="A221" s="36">
        <f>'Linear Regression'!A221</f>
        <v>52.58545135845749</v>
      </c>
    </row>
    <row r="222" spans="1:1" x14ac:dyDescent="0.2">
      <c r="A222" s="36">
        <f>'Linear Regression'!A222</f>
        <v>44.88752556237219</v>
      </c>
    </row>
    <row r="223" spans="1:1" x14ac:dyDescent="0.2">
      <c r="A223" s="36">
        <f>'Linear Regression'!A223</f>
        <v>6.8166325835037496</v>
      </c>
    </row>
    <row r="224" spans="1:1" x14ac:dyDescent="0.2">
      <c r="A224" s="36">
        <f>'Linear Regression'!A224</f>
        <v>11.656441717791411</v>
      </c>
    </row>
    <row r="225" spans="1:1" x14ac:dyDescent="0.2">
      <c r="A225" s="36">
        <f>'Linear Regression'!A225</f>
        <v>28.425357873210636</v>
      </c>
    </row>
    <row r="226" spans="1:1" x14ac:dyDescent="0.2">
      <c r="A226" s="36">
        <f>'Linear Regression'!A226</f>
        <v>73.619631901840492</v>
      </c>
    </row>
    <row r="227" spans="1:1" x14ac:dyDescent="0.2">
      <c r="A227" s="36">
        <f>'Linear Regression'!A227</f>
        <v>114.51942740286299</v>
      </c>
    </row>
    <row r="228" spans="1:1" x14ac:dyDescent="0.2">
      <c r="A228" s="36">
        <f>'Linear Regression'!A228</f>
        <v>11.042944785276074</v>
      </c>
    </row>
    <row r="229" spans="1:1" x14ac:dyDescent="0.2">
      <c r="A229" s="36">
        <f>'Linear Regression'!A229</f>
        <v>1.4022787028921999</v>
      </c>
    </row>
    <row r="230" spans="1:1" x14ac:dyDescent="0.2">
      <c r="A230" s="36">
        <f>'Linear Regression'!A230</f>
        <v>7.2176109707686766</v>
      </c>
    </row>
    <row r="231" spans="1:1" x14ac:dyDescent="0.2">
      <c r="A231" s="36">
        <f>'Linear Regression'!A231</f>
        <v>20.858895705521473</v>
      </c>
    </row>
    <row r="232" spans="1:1" x14ac:dyDescent="0.2">
      <c r="A232" s="36">
        <f>'Linear Regression'!A232</f>
        <v>5.0195203569436702</v>
      </c>
    </row>
    <row r="233" spans="1:1" x14ac:dyDescent="0.2">
      <c r="A233" s="36">
        <f>'Linear Regression'!A233</f>
        <v>1.0955302366345312</v>
      </c>
    </row>
    <row r="234" spans="1:1" x14ac:dyDescent="0.2">
      <c r="A234" s="36">
        <f>'Linear Regression'!A234</f>
        <v>10.078878177037685</v>
      </c>
    </row>
    <row r="235" spans="1:1" x14ac:dyDescent="0.2">
      <c r="A235" s="36">
        <f>'Linear Regression'!A235</f>
        <v>12.26993865030675</v>
      </c>
    </row>
    <row r="236" spans="1:1" x14ac:dyDescent="0.2">
      <c r="A236" s="36">
        <f>'Linear Regression'!A236</f>
        <v>6.8166325835037496</v>
      </c>
    </row>
    <row r="237" spans="1:1" x14ac:dyDescent="0.2">
      <c r="A237" s="36">
        <f>'Linear Regression'!A237</f>
        <v>83.333333333333343</v>
      </c>
    </row>
    <row r="238" spans="1:1" x14ac:dyDescent="0.2">
      <c r="A238" s="36">
        <f>'Linear Regression'!A238</f>
        <v>52.58545135845749</v>
      </c>
    </row>
    <row r="239" spans="1:1" x14ac:dyDescent="0.2">
      <c r="A239" s="36">
        <f>'Linear Regression'!A239</f>
        <v>50.30674846625768</v>
      </c>
    </row>
    <row r="240" spans="1:1" x14ac:dyDescent="0.2">
      <c r="A240" s="36">
        <f>'Linear Regression'!A240</f>
        <v>31.551270815074496</v>
      </c>
    </row>
    <row r="241" spans="1:1" x14ac:dyDescent="0.2">
      <c r="A241" s="36">
        <f>'Linear Regression'!A241</f>
        <v>37.627811860940696</v>
      </c>
    </row>
    <row r="242" spans="1:1" x14ac:dyDescent="0.2">
      <c r="A242" s="36">
        <f>'Linear Regression'!A242</f>
        <v>0</v>
      </c>
    </row>
    <row r="243" spans="1:1" x14ac:dyDescent="0.2">
      <c r="A243" s="36">
        <f>'Linear Regression'!A243</f>
        <v>0</v>
      </c>
    </row>
    <row r="244" spans="1:1" x14ac:dyDescent="0.2">
      <c r="A244" s="36">
        <f>'Linear Regression'!A244</f>
        <v>0</v>
      </c>
    </row>
    <row r="245" spans="1:1" x14ac:dyDescent="0.2">
      <c r="A245" s="36">
        <f>'Linear Regression'!A245</f>
        <v>0</v>
      </c>
    </row>
    <row r="246" spans="1:1" x14ac:dyDescent="0.2">
      <c r="A246" s="36">
        <f>'Linear Regression'!A246</f>
        <v>0</v>
      </c>
    </row>
    <row r="247" spans="1:1" x14ac:dyDescent="0.2">
      <c r="A247" s="36">
        <f>'Linear Regression'!A247</f>
        <v>0</v>
      </c>
    </row>
    <row r="248" spans="1:1" x14ac:dyDescent="0.2">
      <c r="A248" s="36">
        <f>'Linear Regression'!A248</f>
        <v>0</v>
      </c>
    </row>
    <row r="249" spans="1:1" x14ac:dyDescent="0.2">
      <c r="A249" s="36">
        <f>'Linear Regression'!A249</f>
        <v>0</v>
      </c>
    </row>
    <row r="250" spans="1:1" x14ac:dyDescent="0.2">
      <c r="A250" s="36">
        <f>'Linear Regression'!A250</f>
        <v>0</v>
      </c>
    </row>
    <row r="251" spans="1:1" x14ac:dyDescent="0.2">
      <c r="A251" s="36">
        <f>'Linear Regression'!A251</f>
        <v>0</v>
      </c>
    </row>
    <row r="252" spans="1:1" x14ac:dyDescent="0.2">
      <c r="A252" s="36">
        <f>'Linear Regression'!A252</f>
        <v>0</v>
      </c>
    </row>
    <row r="253" spans="1:1" x14ac:dyDescent="0.2">
      <c r="A253" s="36">
        <f>'Linear Regression'!A253</f>
        <v>0</v>
      </c>
    </row>
    <row r="254" spans="1:1" x14ac:dyDescent="0.2">
      <c r="A254" s="36">
        <f>'Linear Regression'!A254</f>
        <v>0</v>
      </c>
    </row>
    <row r="255" spans="1:1" x14ac:dyDescent="0.2">
      <c r="A255" s="36">
        <f>'Linear Regression'!A255</f>
        <v>0</v>
      </c>
    </row>
    <row r="256" spans="1:1" x14ac:dyDescent="0.2">
      <c r="A256" s="36">
        <f>'Linear Regression'!A256</f>
        <v>0</v>
      </c>
    </row>
    <row r="257" spans="1:1" x14ac:dyDescent="0.2">
      <c r="A257" s="36">
        <f>'Linear Regression'!A257</f>
        <v>0</v>
      </c>
    </row>
    <row r="258" spans="1:1" x14ac:dyDescent="0.2">
      <c r="A258" s="36">
        <f>'Linear Regression'!A258</f>
        <v>0</v>
      </c>
    </row>
    <row r="259" spans="1:1" x14ac:dyDescent="0.2">
      <c r="A259" s="36">
        <f>'Linear Regression'!A259</f>
        <v>0</v>
      </c>
    </row>
    <row r="260" spans="1:1" x14ac:dyDescent="0.2">
      <c r="A260" s="36">
        <f>'Linear Regression'!A260</f>
        <v>0</v>
      </c>
    </row>
    <row r="261" spans="1:1" x14ac:dyDescent="0.2">
      <c r="A261" s="36">
        <f>'Linear Regression'!A261</f>
        <v>0</v>
      </c>
    </row>
    <row r="262" spans="1:1" x14ac:dyDescent="0.2">
      <c r="A262" s="36">
        <f>'Linear Regression'!A262</f>
        <v>0</v>
      </c>
    </row>
    <row r="263" spans="1:1" x14ac:dyDescent="0.2">
      <c r="A263" s="36">
        <f>'Linear Regression'!A263</f>
        <v>0</v>
      </c>
    </row>
    <row r="264" spans="1:1" x14ac:dyDescent="0.2">
      <c r="A264" s="36">
        <f>'Linear Regression'!A264</f>
        <v>0</v>
      </c>
    </row>
    <row r="265" spans="1:1" x14ac:dyDescent="0.2">
      <c r="A265" s="36">
        <f>'Linear Regression'!A265</f>
        <v>0</v>
      </c>
    </row>
    <row r="266" spans="1:1" x14ac:dyDescent="0.2">
      <c r="A266" s="36">
        <f>'Linear Regression'!A266</f>
        <v>0</v>
      </c>
    </row>
    <row r="267" spans="1:1" x14ac:dyDescent="0.2">
      <c r="A267" s="36">
        <f>'Linear Regression'!A267</f>
        <v>0</v>
      </c>
    </row>
    <row r="268" spans="1:1" x14ac:dyDescent="0.2">
      <c r="A268" s="36">
        <f>'Linear Regression'!A268</f>
        <v>0</v>
      </c>
    </row>
    <row r="269" spans="1:1" x14ac:dyDescent="0.2">
      <c r="A269" s="36">
        <f>'Linear Regression'!A269</f>
        <v>0</v>
      </c>
    </row>
    <row r="270" spans="1:1" x14ac:dyDescent="0.2">
      <c r="A270" s="36">
        <f>'Linear Regression'!A270</f>
        <v>0</v>
      </c>
    </row>
    <row r="271" spans="1:1" x14ac:dyDescent="0.2">
      <c r="A271" s="36">
        <f>'Linear Regression'!A271</f>
        <v>0</v>
      </c>
    </row>
    <row r="272" spans="1:1" x14ac:dyDescent="0.2">
      <c r="A272" s="36">
        <f>'Linear Regression'!A272</f>
        <v>0</v>
      </c>
    </row>
    <row r="273" spans="1:1" x14ac:dyDescent="0.2">
      <c r="A273" s="36">
        <f>'Linear Regression'!A273</f>
        <v>0</v>
      </c>
    </row>
    <row r="274" spans="1:1" x14ac:dyDescent="0.2">
      <c r="A274" s="36">
        <f>'Linear Regression'!A274</f>
        <v>0</v>
      </c>
    </row>
    <row r="275" spans="1:1" x14ac:dyDescent="0.2">
      <c r="A275" s="36">
        <f>'Linear Regression'!A275</f>
        <v>0</v>
      </c>
    </row>
    <row r="276" spans="1:1" x14ac:dyDescent="0.2">
      <c r="A276" s="36">
        <f>'Linear Regression'!A276</f>
        <v>0</v>
      </c>
    </row>
    <row r="277" spans="1:1" x14ac:dyDescent="0.2">
      <c r="A277" s="36">
        <f>'Linear Regression'!A277</f>
        <v>0</v>
      </c>
    </row>
    <row r="278" spans="1:1" x14ac:dyDescent="0.2">
      <c r="A278" s="36">
        <f>'Linear Regression'!A278</f>
        <v>0</v>
      </c>
    </row>
    <row r="279" spans="1:1" x14ac:dyDescent="0.2">
      <c r="A279" s="36">
        <f>'Linear Regression'!A279</f>
        <v>0</v>
      </c>
    </row>
    <row r="280" spans="1:1" x14ac:dyDescent="0.2">
      <c r="A280" s="36">
        <f>'Linear Regression'!A280</f>
        <v>0</v>
      </c>
    </row>
    <row r="281" spans="1:1" x14ac:dyDescent="0.2">
      <c r="A281" s="36">
        <f>'Linear Regression'!A281</f>
        <v>0</v>
      </c>
    </row>
    <row r="282" spans="1:1" x14ac:dyDescent="0.2">
      <c r="A282" s="36">
        <f>'Linear Regression'!A282</f>
        <v>0</v>
      </c>
    </row>
    <row r="283" spans="1:1" x14ac:dyDescent="0.2">
      <c r="A283" s="36">
        <f>'Linear Regression'!A283</f>
        <v>0</v>
      </c>
    </row>
    <row r="284" spans="1:1" x14ac:dyDescent="0.2">
      <c r="A284" s="36">
        <f>'Linear Regression'!A284</f>
        <v>0</v>
      </c>
    </row>
    <row r="285" spans="1:1" x14ac:dyDescent="0.2">
      <c r="A285" s="36">
        <f>'Linear Regression'!A285</f>
        <v>0</v>
      </c>
    </row>
    <row r="286" spans="1:1" x14ac:dyDescent="0.2">
      <c r="A286" s="36">
        <f>'Linear Regression'!A286</f>
        <v>0</v>
      </c>
    </row>
    <row r="287" spans="1:1" x14ac:dyDescent="0.2">
      <c r="A287" s="36">
        <f>'Linear Regression'!A287</f>
        <v>0</v>
      </c>
    </row>
    <row r="288" spans="1:1" x14ac:dyDescent="0.2">
      <c r="A288" s="36">
        <f>'Linear Regression'!A288</f>
        <v>0</v>
      </c>
    </row>
    <row r="289" spans="1:1" x14ac:dyDescent="0.2">
      <c r="A289" s="36">
        <f>'Linear Regression'!A289</f>
        <v>0</v>
      </c>
    </row>
    <row r="290" spans="1:1" x14ac:dyDescent="0.2">
      <c r="A290" s="36">
        <f>'Linear Regression'!A290</f>
        <v>0</v>
      </c>
    </row>
    <row r="291" spans="1:1" x14ac:dyDescent="0.2">
      <c r="A291" s="36">
        <f>'Linear Regression'!A291</f>
        <v>0</v>
      </c>
    </row>
    <row r="292" spans="1:1" x14ac:dyDescent="0.2">
      <c r="A292" s="36">
        <f>'Linear Regression'!A292</f>
        <v>0</v>
      </c>
    </row>
    <row r="293" spans="1:1" x14ac:dyDescent="0.2">
      <c r="A293" s="36">
        <f>'Linear Regression'!A293</f>
        <v>0</v>
      </c>
    </row>
    <row r="294" spans="1:1" x14ac:dyDescent="0.2">
      <c r="A294" s="36">
        <f>'Linear Regression'!A294</f>
        <v>0</v>
      </c>
    </row>
    <row r="295" spans="1:1" x14ac:dyDescent="0.2">
      <c r="A295" s="36">
        <f>'Linear Regression'!A295</f>
        <v>0</v>
      </c>
    </row>
    <row r="296" spans="1:1" x14ac:dyDescent="0.2">
      <c r="A296" s="36">
        <f>'Linear Regression'!A296</f>
        <v>0</v>
      </c>
    </row>
    <row r="297" spans="1:1" x14ac:dyDescent="0.2">
      <c r="A297" s="36">
        <f>'Linear Regression'!A297</f>
        <v>0</v>
      </c>
    </row>
    <row r="298" spans="1:1" x14ac:dyDescent="0.2">
      <c r="A298" s="36">
        <f>'Linear Regression'!A298</f>
        <v>0</v>
      </c>
    </row>
    <row r="299" spans="1:1" x14ac:dyDescent="0.2">
      <c r="A299" s="36">
        <f>'Linear Regression'!A299</f>
        <v>0</v>
      </c>
    </row>
    <row r="300" spans="1:1" x14ac:dyDescent="0.2">
      <c r="A300" s="36">
        <f>'Linear Regression'!A300</f>
        <v>0</v>
      </c>
    </row>
    <row r="301" spans="1:1" x14ac:dyDescent="0.2">
      <c r="A301" s="36">
        <f>'Linear Regression'!A301</f>
        <v>0</v>
      </c>
    </row>
    <row r="302" spans="1:1" x14ac:dyDescent="0.2">
      <c r="A302" s="36">
        <f>'Linear Regression'!A302</f>
        <v>0</v>
      </c>
    </row>
    <row r="303" spans="1:1" x14ac:dyDescent="0.2">
      <c r="A303" s="36">
        <f>'Linear Regression'!A303</f>
        <v>0</v>
      </c>
    </row>
    <row r="304" spans="1:1" x14ac:dyDescent="0.2">
      <c r="A304" s="36">
        <f>'Linear Regression'!A304</f>
        <v>0</v>
      </c>
    </row>
    <row r="305" spans="1:1" x14ac:dyDescent="0.2">
      <c r="A305" s="36">
        <f>'Linear Regression'!A305</f>
        <v>0</v>
      </c>
    </row>
    <row r="306" spans="1:1" x14ac:dyDescent="0.2">
      <c r="A306" s="36">
        <f>'Linear Regression'!A306</f>
        <v>0</v>
      </c>
    </row>
    <row r="307" spans="1:1" x14ac:dyDescent="0.2">
      <c r="A307" s="36">
        <f>'Linear Regression'!A307</f>
        <v>0</v>
      </c>
    </row>
    <row r="308" spans="1:1" x14ac:dyDescent="0.2">
      <c r="A308" s="36">
        <f>'Linear Regression'!A308</f>
        <v>0</v>
      </c>
    </row>
    <row r="309" spans="1:1" x14ac:dyDescent="0.2">
      <c r="A309" s="36">
        <f>'Linear Regression'!A309</f>
        <v>0</v>
      </c>
    </row>
    <row r="310" spans="1:1" x14ac:dyDescent="0.2">
      <c r="A310" s="36">
        <f>'Linear Regression'!A310</f>
        <v>0</v>
      </c>
    </row>
    <row r="311" spans="1:1" x14ac:dyDescent="0.2">
      <c r="A311" s="36">
        <f>'Linear Regression'!A311</f>
        <v>0</v>
      </c>
    </row>
    <row r="312" spans="1:1" x14ac:dyDescent="0.2">
      <c r="A312" s="36">
        <f>'Linear Regression'!A312</f>
        <v>0</v>
      </c>
    </row>
    <row r="313" spans="1:1" x14ac:dyDescent="0.2">
      <c r="A313" s="36">
        <f>'Linear Regression'!A313</f>
        <v>0</v>
      </c>
    </row>
    <row r="314" spans="1:1" x14ac:dyDescent="0.2">
      <c r="A314" s="36">
        <f>'Linear Regression'!A314</f>
        <v>0</v>
      </c>
    </row>
    <row r="315" spans="1:1" x14ac:dyDescent="0.2">
      <c r="A315" s="36">
        <f>'Linear Regression'!A315</f>
        <v>0</v>
      </c>
    </row>
    <row r="316" spans="1:1" x14ac:dyDescent="0.2">
      <c r="A316" s="36">
        <f>'Linear Regression'!A316</f>
        <v>0</v>
      </c>
    </row>
    <row r="317" spans="1:1" x14ac:dyDescent="0.2">
      <c r="A317" s="36">
        <f>'Linear Regression'!A317</f>
        <v>0</v>
      </c>
    </row>
    <row r="318" spans="1:1" x14ac:dyDescent="0.2">
      <c r="A318" s="36">
        <f>'Linear Regression'!A318</f>
        <v>0</v>
      </c>
    </row>
    <row r="319" spans="1:1" x14ac:dyDescent="0.2">
      <c r="A319" s="36">
        <f>'Linear Regression'!A319</f>
        <v>0</v>
      </c>
    </row>
    <row r="320" spans="1:1" x14ac:dyDescent="0.2">
      <c r="A320" s="36">
        <f>'Linear Regression'!A320</f>
        <v>0</v>
      </c>
    </row>
    <row r="321" spans="1:1" x14ac:dyDescent="0.2">
      <c r="A321" s="36">
        <f>'Linear Regression'!A321</f>
        <v>0</v>
      </c>
    </row>
    <row r="322" spans="1:1" x14ac:dyDescent="0.2">
      <c r="A322" s="36">
        <f>'Linear Regression'!A322</f>
        <v>0</v>
      </c>
    </row>
    <row r="323" spans="1:1" x14ac:dyDescent="0.2">
      <c r="A323" s="36">
        <f>'Linear Regression'!A323</f>
        <v>0</v>
      </c>
    </row>
    <row r="324" spans="1:1" x14ac:dyDescent="0.2">
      <c r="A324" s="36">
        <f>'Linear Regression'!A324</f>
        <v>0</v>
      </c>
    </row>
    <row r="325" spans="1:1" x14ac:dyDescent="0.2">
      <c r="A325" s="36">
        <f>'Linear Regression'!A325</f>
        <v>0</v>
      </c>
    </row>
    <row r="326" spans="1:1" x14ac:dyDescent="0.2">
      <c r="A326" s="36">
        <f>'Linear Regression'!A326</f>
        <v>0</v>
      </c>
    </row>
    <row r="327" spans="1:1" x14ac:dyDescent="0.2">
      <c r="A327" s="36">
        <f>'Linear Regression'!A327</f>
        <v>0</v>
      </c>
    </row>
    <row r="328" spans="1:1" x14ac:dyDescent="0.2">
      <c r="A328" s="36">
        <f>'Linear Regression'!A328</f>
        <v>0</v>
      </c>
    </row>
    <row r="329" spans="1:1" x14ac:dyDescent="0.2">
      <c r="A329" s="36">
        <f>'Linear Regression'!A329</f>
        <v>0</v>
      </c>
    </row>
    <row r="330" spans="1:1" x14ac:dyDescent="0.2">
      <c r="A330" s="36">
        <f>'Linear Regression'!A330</f>
        <v>0</v>
      </c>
    </row>
    <row r="331" spans="1:1" x14ac:dyDescent="0.2">
      <c r="A331" s="36">
        <f>'Linear Regression'!A331</f>
        <v>0</v>
      </c>
    </row>
    <row r="332" spans="1:1" x14ac:dyDescent="0.2">
      <c r="A332" s="36">
        <f>'Linear Regression'!A332</f>
        <v>0</v>
      </c>
    </row>
    <row r="333" spans="1:1" x14ac:dyDescent="0.2">
      <c r="A333" s="36">
        <f>'Linear Regression'!A333</f>
        <v>0</v>
      </c>
    </row>
    <row r="334" spans="1:1" x14ac:dyDescent="0.2">
      <c r="A334" s="36">
        <f>'Linear Regression'!A334</f>
        <v>0</v>
      </c>
    </row>
    <row r="335" spans="1:1" x14ac:dyDescent="0.2">
      <c r="A335" s="36">
        <f>'Linear Regression'!A335</f>
        <v>0</v>
      </c>
    </row>
    <row r="336" spans="1:1" x14ac:dyDescent="0.2">
      <c r="A336" s="36">
        <f>'Linear Regression'!A336</f>
        <v>0</v>
      </c>
    </row>
    <row r="337" spans="1:1" x14ac:dyDescent="0.2">
      <c r="A337" s="36">
        <f>'Linear Regression'!A337</f>
        <v>0</v>
      </c>
    </row>
    <row r="338" spans="1:1" x14ac:dyDescent="0.2">
      <c r="A338" s="36">
        <f>'Linear Regression'!A338</f>
        <v>0</v>
      </c>
    </row>
    <row r="339" spans="1:1" x14ac:dyDescent="0.2">
      <c r="A339" s="36">
        <f>'Linear Regression'!A339</f>
        <v>0</v>
      </c>
    </row>
    <row r="340" spans="1:1" x14ac:dyDescent="0.2">
      <c r="A340" s="36">
        <f>'Linear Regression'!A340</f>
        <v>0</v>
      </c>
    </row>
    <row r="341" spans="1:1" x14ac:dyDescent="0.2">
      <c r="A341" s="36">
        <f>'Linear Regression'!A341</f>
        <v>0</v>
      </c>
    </row>
    <row r="342" spans="1:1" x14ac:dyDescent="0.2">
      <c r="A342" s="36">
        <f>'Linear Regression'!A342</f>
        <v>0</v>
      </c>
    </row>
    <row r="343" spans="1:1" x14ac:dyDescent="0.2">
      <c r="A343" s="36">
        <f>'Linear Regression'!A343</f>
        <v>0</v>
      </c>
    </row>
    <row r="344" spans="1:1" x14ac:dyDescent="0.2">
      <c r="A344" s="36">
        <f>'Linear Regression'!A344</f>
        <v>0</v>
      </c>
    </row>
    <row r="345" spans="1:1" x14ac:dyDescent="0.2">
      <c r="A345" s="36">
        <f>'Linear Regression'!A345</f>
        <v>0</v>
      </c>
    </row>
    <row r="346" spans="1:1" x14ac:dyDescent="0.2">
      <c r="A346" s="36">
        <f>'Linear Regression'!A346</f>
        <v>0</v>
      </c>
    </row>
    <row r="347" spans="1:1" x14ac:dyDescent="0.2">
      <c r="A347" s="36">
        <f>'Linear Regression'!A347</f>
        <v>0</v>
      </c>
    </row>
    <row r="348" spans="1:1" x14ac:dyDescent="0.2">
      <c r="A348" s="36">
        <f>'Linear Regression'!A348</f>
        <v>0</v>
      </c>
    </row>
    <row r="349" spans="1:1" x14ac:dyDescent="0.2">
      <c r="A349" s="36">
        <f>'Linear Regression'!A349</f>
        <v>0</v>
      </c>
    </row>
    <row r="350" spans="1:1" x14ac:dyDescent="0.2">
      <c r="A350" s="36">
        <f>'Linear Regression'!A350</f>
        <v>0</v>
      </c>
    </row>
    <row r="351" spans="1:1" x14ac:dyDescent="0.2">
      <c r="A351" s="36">
        <f>'Linear Regression'!A351</f>
        <v>0</v>
      </c>
    </row>
    <row r="352" spans="1:1" x14ac:dyDescent="0.2">
      <c r="A352" s="36">
        <f>'Linear Regression'!A352</f>
        <v>0</v>
      </c>
    </row>
    <row r="353" spans="1:1" x14ac:dyDescent="0.2">
      <c r="A353" s="36">
        <f>'Linear Regression'!A353</f>
        <v>0</v>
      </c>
    </row>
    <row r="354" spans="1:1" x14ac:dyDescent="0.2">
      <c r="A354" s="36">
        <f>'Linear Regression'!A354</f>
        <v>0</v>
      </c>
    </row>
    <row r="355" spans="1:1" x14ac:dyDescent="0.2">
      <c r="A355" s="36">
        <f>'Linear Regression'!A355</f>
        <v>0</v>
      </c>
    </row>
    <row r="356" spans="1:1" x14ac:dyDescent="0.2">
      <c r="A356" s="36">
        <f>'Linear Regression'!A356</f>
        <v>0</v>
      </c>
    </row>
    <row r="357" spans="1:1" x14ac:dyDescent="0.2">
      <c r="A357" s="36">
        <f>'Linear Regression'!A357</f>
        <v>0</v>
      </c>
    </row>
    <row r="358" spans="1:1" x14ac:dyDescent="0.2">
      <c r="A358" s="36">
        <f>'Linear Regression'!A358</f>
        <v>0</v>
      </c>
    </row>
    <row r="359" spans="1:1" x14ac:dyDescent="0.2">
      <c r="A359" s="36">
        <f>'Linear Regression'!A359</f>
        <v>0</v>
      </c>
    </row>
    <row r="360" spans="1:1" x14ac:dyDescent="0.2">
      <c r="A360" s="36">
        <f>'Linear Regression'!A360</f>
        <v>1509.2024539877302</v>
      </c>
    </row>
    <row r="361" spans="1:1" x14ac:dyDescent="0.2">
      <c r="A361" s="36">
        <f>'Linear Regression'!A361</f>
        <v>253.0674846625767</v>
      </c>
    </row>
    <row r="362" spans="1:1" x14ac:dyDescent="0.2">
      <c r="A362" s="36">
        <f>'Linear Regression'!A362</f>
        <v>331.95761293920805</v>
      </c>
    </row>
    <row r="363" spans="1:1" x14ac:dyDescent="0.2">
      <c r="A363" s="36">
        <f>'Linear Regression'!A363</f>
        <v>388.97239263803681</v>
      </c>
    </row>
    <row r="364" spans="1:1" x14ac:dyDescent="0.2">
      <c r="A364" s="36">
        <f>'Linear Regression'!A364</f>
        <v>87.607361963190201</v>
      </c>
    </row>
    <row r="365" spans="1:1" x14ac:dyDescent="0.2">
      <c r="A365" s="36">
        <f>'Linear Regression'!A365</f>
        <v>212.97107800175286</v>
      </c>
    </row>
    <row r="366" spans="1:1" x14ac:dyDescent="0.2">
      <c r="A366" s="36">
        <f>'Linear Regression'!A366</f>
        <v>184.04907975460125</v>
      </c>
    </row>
    <row r="367" spans="1:1" x14ac:dyDescent="0.2">
      <c r="A367" s="36">
        <f>'Linear Regression'!A367</f>
        <v>851.53374233128841</v>
      </c>
    </row>
    <row r="368" spans="1:1" x14ac:dyDescent="0.2">
      <c r="A368" s="36">
        <f>'Linear Regression'!A368</f>
        <v>88.343558282208605</v>
      </c>
    </row>
    <row r="369" spans="1:1" x14ac:dyDescent="0.2">
      <c r="A369" s="36">
        <f>'Linear Regression'!A369</f>
        <v>58.895705521472401</v>
      </c>
    </row>
    <row r="370" spans="1:1" x14ac:dyDescent="0.2">
      <c r="A370" s="36">
        <f>'Linear Regression'!A370</f>
        <v>595.09202453987734</v>
      </c>
    </row>
    <row r="371" spans="1:1" x14ac:dyDescent="0.2">
      <c r="A371" s="36">
        <f>'Linear Regression'!A371</f>
        <v>389.57055214723931</v>
      </c>
    </row>
    <row r="372" spans="1:1" x14ac:dyDescent="0.2">
      <c r="A372" s="36">
        <f>'Linear Regression'!A372</f>
        <v>105.17090271691498</v>
      </c>
    </row>
    <row r="373" spans="1:1" x14ac:dyDescent="0.2">
      <c r="A373" s="36">
        <f>'Linear Regression'!A373</f>
        <v>773.00613496932522</v>
      </c>
    </row>
    <row r="374" spans="1:1" x14ac:dyDescent="0.2">
      <c r="A374" s="36">
        <f>'Linear Regression'!A374</f>
        <v>0</v>
      </c>
    </row>
    <row r="375" spans="1:1" x14ac:dyDescent="0.2">
      <c r="A375" s="36">
        <f>'Linear Regression'!A375</f>
        <v>17.177914110429448</v>
      </c>
    </row>
    <row r="376" spans="1:1" x14ac:dyDescent="0.2">
      <c r="A376" s="36">
        <f>'Linear Regression'!A376</f>
        <v>55.214723926380373</v>
      </c>
    </row>
    <row r="377" spans="1:1" x14ac:dyDescent="0.2">
      <c r="A377" s="36">
        <f>'Linear Regression'!A377</f>
        <v>140.79754601226995</v>
      </c>
    </row>
    <row r="378" spans="1:1" x14ac:dyDescent="0.2">
      <c r="A378" s="36">
        <f>'Linear Regression'!A378</f>
        <v>0</v>
      </c>
    </row>
    <row r="379" spans="1:1" x14ac:dyDescent="0.2">
      <c r="A379" s="36">
        <f>'Linear Regression'!A379</f>
        <v>1104.2944785276075</v>
      </c>
    </row>
    <row r="380" spans="1:1" x14ac:dyDescent="0.2">
      <c r="A380" s="36">
        <f>'Linear Regression'!A380</f>
        <v>60.473269062226116</v>
      </c>
    </row>
    <row r="381" spans="1:1" x14ac:dyDescent="0.2">
      <c r="A381" s="36">
        <f>'Linear Regression'!A381</f>
        <v>147.23926380368098</v>
      </c>
    </row>
    <row r="382" spans="1:1" x14ac:dyDescent="0.2">
      <c r="A382" s="36">
        <f>'Linear Regression'!A382</f>
        <v>96.932515337423325</v>
      </c>
    </row>
    <row r="383" spans="1:1" x14ac:dyDescent="0.2">
      <c r="A383" s="36">
        <f>'Linear Regression'!A383</f>
        <v>171.7791411042945</v>
      </c>
    </row>
    <row r="384" spans="1:1" x14ac:dyDescent="0.2">
      <c r="A384" s="36">
        <f>'Linear Regression'!A384</f>
        <v>0</v>
      </c>
    </row>
    <row r="385" spans="1:1" x14ac:dyDescent="0.2">
      <c r="A385" s="36">
        <f>'Linear Regression'!A385</f>
        <v>241.56441717791412</v>
      </c>
    </row>
    <row r="386" spans="1:1" x14ac:dyDescent="0.2">
      <c r="A386" s="36">
        <f>'Linear Regression'!A386</f>
        <v>0</v>
      </c>
    </row>
    <row r="387" spans="1:1" x14ac:dyDescent="0.2">
      <c r="A387" s="36">
        <f>'Linear Regression'!A387</f>
        <v>77.709611451942749</v>
      </c>
    </row>
    <row r="388" spans="1:1" x14ac:dyDescent="0.2">
      <c r="A388" s="36">
        <f>'Linear Regression'!A388</f>
        <v>444.78527607361968</v>
      </c>
    </row>
    <row r="389" spans="1:1" x14ac:dyDescent="0.2">
      <c r="A389" s="36">
        <f>'Linear Regression'!A389</f>
        <v>0</v>
      </c>
    </row>
    <row r="390" spans="1:1" x14ac:dyDescent="0.2">
      <c r="A390" s="36">
        <f>'Linear Regression'!A390</f>
        <v>169.32515337423317</v>
      </c>
    </row>
    <row r="391" spans="1:1" x14ac:dyDescent="0.2">
      <c r="A391" s="36">
        <f>'Linear Regression'!A391</f>
        <v>889.57055214723937</v>
      </c>
    </row>
    <row r="392" spans="1:1" x14ac:dyDescent="0.2">
      <c r="A392" s="36">
        <f>'Linear Regression'!A392</f>
        <v>0</v>
      </c>
    </row>
    <row r="393" spans="1:1" x14ac:dyDescent="0.2">
      <c r="A393" s="36">
        <f>'Linear Regression'!A393</f>
        <v>0</v>
      </c>
    </row>
    <row r="394" spans="1:1" x14ac:dyDescent="0.2">
      <c r="A394" s="36">
        <f>'Linear Regression'!A394</f>
        <v>0</v>
      </c>
    </row>
    <row r="395" spans="1:1" x14ac:dyDescent="0.2">
      <c r="A395" s="36">
        <f>'Linear Regression'!A395</f>
        <v>34.083162917518749</v>
      </c>
    </row>
    <row r="396" spans="1:1" x14ac:dyDescent="0.2">
      <c r="A396" s="36">
        <f>'Linear Regression'!A396</f>
        <v>13.420245398773007</v>
      </c>
    </row>
    <row r="397" spans="1:1" x14ac:dyDescent="0.2">
      <c r="A397" s="36">
        <f>'Linear Regression'!A397</f>
        <v>0</v>
      </c>
    </row>
    <row r="398" spans="1:1" x14ac:dyDescent="0.2">
      <c r="A398" s="36">
        <f>'Linear Regression'!A398</f>
        <v>0</v>
      </c>
    </row>
    <row r="399" spans="1:1" x14ac:dyDescent="0.2">
      <c r="A399" s="36">
        <f>'Linear Regression'!A399</f>
        <v>0</v>
      </c>
    </row>
    <row r="400" spans="1:1" x14ac:dyDescent="0.2">
      <c r="A400" s="36">
        <f>'Linear Regression'!A400</f>
        <v>0</v>
      </c>
    </row>
    <row r="401" spans="1:1" x14ac:dyDescent="0.2">
      <c r="A401" s="36">
        <f>'Linear Regression'!A401</f>
        <v>0</v>
      </c>
    </row>
    <row r="402" spans="1:1" x14ac:dyDescent="0.2">
      <c r="A402" s="36">
        <f>'Linear Regression'!A402</f>
        <v>0</v>
      </c>
    </row>
    <row r="403" spans="1:1" x14ac:dyDescent="0.2">
      <c r="A403" s="36">
        <f>'Linear Regression'!A403</f>
        <v>0</v>
      </c>
    </row>
    <row r="404" spans="1:1" x14ac:dyDescent="0.2">
      <c r="A404" s="36">
        <f>'Linear Regression'!A404</f>
        <v>0</v>
      </c>
    </row>
    <row r="405" spans="1:1" x14ac:dyDescent="0.2">
      <c r="A405" s="36">
        <f>'Linear Regression'!A405</f>
        <v>130.3680981595092</v>
      </c>
    </row>
    <row r="406" spans="1:1" x14ac:dyDescent="0.2">
      <c r="A406" s="36">
        <f>'Linear Regression'!A406</f>
        <v>81.799591002044991</v>
      </c>
    </row>
    <row r="407" spans="1:1" x14ac:dyDescent="0.2">
      <c r="A407" s="36">
        <f>'Linear Regression'!A407</f>
        <v>0</v>
      </c>
    </row>
    <row r="408" spans="1:1" x14ac:dyDescent="0.2">
      <c r="A408" s="36">
        <f>'Linear Regression'!A408</f>
        <v>0</v>
      </c>
    </row>
    <row r="409" spans="1:1" x14ac:dyDescent="0.2">
      <c r="A409" s="36">
        <f>'Linear Regression'!A409</f>
        <v>0</v>
      </c>
    </row>
    <row r="410" spans="1:1" x14ac:dyDescent="0.2">
      <c r="A410" s="36">
        <f>'Linear Regression'!A410</f>
        <v>0</v>
      </c>
    </row>
    <row r="411" spans="1:1" x14ac:dyDescent="0.2">
      <c r="A411" s="36">
        <f>'Linear Regression'!A411</f>
        <v>13.496932515337425</v>
      </c>
    </row>
    <row r="412" spans="1:1" x14ac:dyDescent="0.2">
      <c r="A412" s="36">
        <f>'Linear Regression'!A412</f>
        <v>173.8241308793456</v>
      </c>
    </row>
    <row r="413" spans="1:1" x14ac:dyDescent="0.2">
      <c r="A413" s="36">
        <f>'Linear Regression'!A413</f>
        <v>0</v>
      </c>
    </row>
    <row r="414" spans="1:1" x14ac:dyDescent="0.2">
      <c r="A414" s="36">
        <f>'Linear Regression'!A414</f>
        <v>52.147239263803684</v>
      </c>
    </row>
    <row r="415" spans="1:1" x14ac:dyDescent="0.2">
      <c r="A415" s="36">
        <f>'Linear Regression'!A415</f>
        <v>0</v>
      </c>
    </row>
    <row r="416" spans="1:1" x14ac:dyDescent="0.2">
      <c r="A416" s="36">
        <f>'Linear Regression'!A416</f>
        <v>0</v>
      </c>
    </row>
    <row r="417" spans="1:1" x14ac:dyDescent="0.2">
      <c r="A417" s="36">
        <f>'Linear Regression'!A417</f>
        <v>30.674846625766872</v>
      </c>
    </row>
    <row r="418" spans="1:1" x14ac:dyDescent="0.2">
      <c r="A418" s="36">
        <f>'Linear Regression'!A418</f>
        <v>10.906612133606</v>
      </c>
    </row>
    <row r="419" spans="1:1" x14ac:dyDescent="0.2">
      <c r="A419" s="36">
        <f>'Linear Regression'!A419</f>
        <v>23.858214042263125</v>
      </c>
    </row>
    <row r="420" spans="1:1" x14ac:dyDescent="0.2">
      <c r="A420" s="36">
        <f>'Linear Regression'!A420</f>
        <v>30.623721881390594</v>
      </c>
    </row>
    <row r="421" spans="1:1" x14ac:dyDescent="0.2">
      <c r="A421" s="36">
        <f>'Linear Regression'!A421</f>
        <v>14.899211218229622</v>
      </c>
    </row>
    <row r="422" spans="1:1" x14ac:dyDescent="0.2">
      <c r="A422" s="36">
        <f>'Linear Regression'!A422</f>
        <v>148.88036809815952</v>
      </c>
    </row>
    <row r="423" spans="1:1" x14ac:dyDescent="0.2">
      <c r="A423" s="36">
        <f>'Linear Regression'!A423</f>
        <v>247.29184925503944</v>
      </c>
    </row>
    <row r="424" spans="1:1" x14ac:dyDescent="0.2">
      <c r="A424" s="36">
        <f>'Linear Regression'!A424</f>
        <v>161.04294478527609</v>
      </c>
    </row>
    <row r="425" spans="1:1" x14ac:dyDescent="0.2">
      <c r="A425" s="36">
        <f>'Linear Regression'!A425</f>
        <v>0</v>
      </c>
    </row>
    <row r="426" spans="1:1" x14ac:dyDescent="0.2">
      <c r="A426" s="36">
        <f>'Linear Regression'!A426</f>
        <v>17.382413087934562</v>
      </c>
    </row>
    <row r="427" spans="1:1" x14ac:dyDescent="0.2">
      <c r="A427" s="36">
        <f>'Linear Regression'!A427</f>
        <v>291.84925503943907</v>
      </c>
    </row>
    <row r="428" spans="1:1" x14ac:dyDescent="0.2">
      <c r="A428" s="36">
        <f>'Linear Regression'!A428</f>
        <v>0</v>
      </c>
    </row>
    <row r="429" spans="1:1" x14ac:dyDescent="0.2">
      <c r="A429" s="36">
        <f>'Linear Regression'!A429</f>
        <v>145.70552147239266</v>
      </c>
    </row>
    <row r="430" spans="1:1" x14ac:dyDescent="0.2">
      <c r="A430" s="36">
        <f>'Linear Regression'!A430</f>
        <v>25.644171779141107</v>
      </c>
    </row>
    <row r="431" spans="1:1" x14ac:dyDescent="0.2">
      <c r="A431" s="36">
        <f>'Linear Regression'!A431</f>
        <v>78.773006134969322</v>
      </c>
    </row>
    <row r="432" spans="1:1" x14ac:dyDescent="0.2">
      <c r="A432" s="36">
        <f>'Linear Regression'!A432</f>
        <v>12.461656441717793</v>
      </c>
    </row>
    <row r="433" spans="1:1" x14ac:dyDescent="0.2">
      <c r="A433" s="36">
        <f>'Linear Regression'!A433</f>
        <v>57.975460122699396</v>
      </c>
    </row>
    <row r="434" spans="1:1" x14ac:dyDescent="0.2">
      <c r="A434" s="36">
        <f>'Linear Regression'!A434</f>
        <v>22.494887525562376</v>
      </c>
    </row>
    <row r="435" spans="1:1" x14ac:dyDescent="0.2">
      <c r="A435" s="36">
        <f>'Linear Regression'!A435</f>
        <v>114.37335670464505</v>
      </c>
    </row>
    <row r="436" spans="1:1" x14ac:dyDescent="0.2">
      <c r="A436" s="36">
        <f>'Linear Regression'!A436</f>
        <v>0</v>
      </c>
    </row>
    <row r="437" spans="1:1" x14ac:dyDescent="0.2">
      <c r="A437" s="36">
        <f>'Linear Regression'!A437</f>
        <v>195.76129392080313</v>
      </c>
    </row>
    <row r="438" spans="1:1" x14ac:dyDescent="0.2">
      <c r="A438" s="36">
        <f>'Linear Regression'!A438</f>
        <v>0</v>
      </c>
    </row>
    <row r="439" spans="1:1" x14ac:dyDescent="0.2">
      <c r="A439" s="36">
        <f>'Linear Regression'!A439</f>
        <v>28.220858895705522</v>
      </c>
    </row>
    <row r="440" spans="1:1" x14ac:dyDescent="0.2">
      <c r="A440" s="36">
        <f>'Linear Regression'!A440</f>
        <v>106.44171779141105</v>
      </c>
    </row>
    <row r="441" spans="1:1" x14ac:dyDescent="0.2">
      <c r="A441" s="36">
        <f>'Linear Regression'!A441</f>
        <v>407.97546012269942</v>
      </c>
    </row>
    <row r="442" spans="1:1" x14ac:dyDescent="0.2">
      <c r="A442" s="36">
        <f>'Linear Regression'!A442</f>
        <v>0</v>
      </c>
    </row>
    <row r="443" spans="1:1" x14ac:dyDescent="0.2">
      <c r="A443" s="36">
        <f>'Linear Regression'!A443</f>
        <v>0</v>
      </c>
    </row>
    <row r="444" spans="1:1" x14ac:dyDescent="0.2">
      <c r="A444" s="36">
        <f>'Linear Regression'!A444</f>
        <v>766.87116564417181</v>
      </c>
    </row>
    <row r="445" spans="1:1" x14ac:dyDescent="0.2">
      <c r="A445" s="36">
        <f>'Linear Regression'!A445</f>
        <v>0</v>
      </c>
    </row>
    <row r="446" spans="1:1" x14ac:dyDescent="0.2">
      <c r="A446" s="36">
        <f>'Linear Regression'!A446</f>
        <v>0</v>
      </c>
    </row>
    <row r="447" spans="1:1" x14ac:dyDescent="0.2">
      <c r="A447" s="36">
        <f>'Linear Regression'!A447</f>
        <v>32.592024539877301</v>
      </c>
    </row>
    <row r="448" spans="1:1" x14ac:dyDescent="0.2">
      <c r="A448" s="36">
        <f>'Linear Regression'!A448</f>
        <v>0</v>
      </c>
    </row>
    <row r="449" spans="1:1" x14ac:dyDescent="0.2">
      <c r="A449" s="36">
        <f>'Linear Regression'!A449</f>
        <v>125.15337423312886</v>
      </c>
    </row>
    <row r="450" spans="1:1" x14ac:dyDescent="0.2">
      <c r="A450" s="36">
        <f>'Linear Regression'!A450</f>
        <v>171.47239263803681</v>
      </c>
    </row>
    <row r="451" spans="1:1" x14ac:dyDescent="0.2">
      <c r="A451" s="36">
        <f>'Linear Regression'!A451</f>
        <v>0</v>
      </c>
    </row>
    <row r="452" spans="1:1" x14ac:dyDescent="0.2">
      <c r="A452" s="36">
        <f>'Linear Regression'!A452</f>
        <v>160.12269938650309</v>
      </c>
    </row>
    <row r="453" spans="1:1" x14ac:dyDescent="0.2">
      <c r="A453" s="36">
        <f>'Linear Regression'!A453</f>
        <v>0</v>
      </c>
    </row>
    <row r="454" spans="1:1" x14ac:dyDescent="0.2">
      <c r="A454" s="36">
        <f>'Linear Regression'!A454</f>
        <v>19.785276073619634</v>
      </c>
    </row>
    <row r="455" spans="1:1" x14ac:dyDescent="0.2">
      <c r="A455" s="36">
        <f>'Linear Regression'!A455</f>
        <v>828.22085889570553</v>
      </c>
    </row>
    <row r="456" spans="1:1" x14ac:dyDescent="0.2">
      <c r="A456" s="36">
        <f>'Linear Regression'!A456</f>
        <v>1104.2944785276075</v>
      </c>
    </row>
    <row r="457" spans="1:1" x14ac:dyDescent="0.2">
      <c r="A457" s="36">
        <f>'Linear Regression'!A457</f>
        <v>123.31288343558283</v>
      </c>
    </row>
    <row r="458" spans="1:1" x14ac:dyDescent="0.2">
      <c r="A458" s="36">
        <f>'Linear Regression'!A458</f>
        <v>0</v>
      </c>
    </row>
    <row r="459" spans="1:1" x14ac:dyDescent="0.2">
      <c r="A459" s="36">
        <f>'Linear Regression'!A459</f>
        <v>0</v>
      </c>
    </row>
    <row r="460" spans="1:1" x14ac:dyDescent="0.2">
      <c r="A460" s="36">
        <f>'Linear Regression'!A460</f>
        <v>23.176550783912749</v>
      </c>
    </row>
    <row r="461" spans="1:1" x14ac:dyDescent="0.2">
      <c r="A461" s="36">
        <f>'Linear Regression'!A461</f>
        <v>0</v>
      </c>
    </row>
    <row r="462" spans="1:1" x14ac:dyDescent="0.2">
      <c r="A462" s="36">
        <f>'Linear Regression'!A462</f>
        <v>15.337423312883436</v>
      </c>
    </row>
    <row r="463" spans="1:1" x14ac:dyDescent="0.2">
      <c r="A463" s="36">
        <f>'Linear Regression'!A463</f>
        <v>0</v>
      </c>
    </row>
    <row r="464" spans="1:1" x14ac:dyDescent="0.2">
      <c r="A464" s="36">
        <f>'Linear Regression'!A464</f>
        <v>0</v>
      </c>
    </row>
    <row r="465" spans="1:1" x14ac:dyDescent="0.2">
      <c r="A465" s="36">
        <f>'Linear Regression'!A465</f>
        <v>147.23926380368098</v>
      </c>
    </row>
    <row r="466" spans="1:1" x14ac:dyDescent="0.2">
      <c r="A466" s="36">
        <f>'Linear Regression'!A466</f>
        <v>12.26993865030675</v>
      </c>
    </row>
    <row r="467" spans="1:1" x14ac:dyDescent="0.2">
      <c r="A467" s="36">
        <f>'Linear Regression'!A467</f>
        <v>10.955302366345311</v>
      </c>
    </row>
    <row r="468" spans="1:1" x14ac:dyDescent="0.2">
      <c r="A468" s="36">
        <f>'Linear Regression'!A468</f>
        <v>2.4539877300613502</v>
      </c>
    </row>
    <row r="469" spans="1:1" x14ac:dyDescent="0.2">
      <c r="A469" s="36">
        <f>'Linear Regression'!A469</f>
        <v>12.760736196319021</v>
      </c>
    </row>
    <row r="470" spans="1:1" x14ac:dyDescent="0.2">
      <c r="A470" s="36">
        <f>'Linear Regression'!A470</f>
        <v>18.404907975460127</v>
      </c>
    </row>
    <row r="471" spans="1:1" x14ac:dyDescent="0.2">
      <c r="A471" s="36">
        <f>'Linear Regression'!A471</f>
        <v>36.809815950920246</v>
      </c>
    </row>
    <row r="472" spans="1:1" x14ac:dyDescent="0.2">
      <c r="A472" s="36">
        <f>'Linear Regression'!A472</f>
        <v>0</v>
      </c>
    </row>
    <row r="473" spans="1:1" x14ac:dyDescent="0.2">
      <c r="A473" s="36">
        <f>'Linear Regression'!A473</f>
        <v>0</v>
      </c>
    </row>
    <row r="474" spans="1:1" x14ac:dyDescent="0.2">
      <c r="A474" s="36">
        <f>'Linear Regression'!A474</f>
        <v>0</v>
      </c>
    </row>
    <row r="475" spans="1:1" x14ac:dyDescent="0.2">
      <c r="A475" s="36">
        <f>'Linear Regression'!A475</f>
        <v>0</v>
      </c>
    </row>
    <row r="476" spans="1:1" x14ac:dyDescent="0.2">
      <c r="A476" s="36">
        <f>'Linear Regression'!A476</f>
        <v>3.9877300613496933</v>
      </c>
    </row>
    <row r="477" spans="1:1" x14ac:dyDescent="0.2">
      <c r="A477" s="36">
        <f>'Linear Regression'!A477</f>
        <v>0</v>
      </c>
    </row>
    <row r="478" spans="1:1" x14ac:dyDescent="0.2">
      <c r="A478" s="36">
        <f>'Linear Regression'!A478</f>
        <v>0</v>
      </c>
    </row>
    <row r="479" spans="1:1" x14ac:dyDescent="0.2">
      <c r="A479" s="36">
        <f>'Linear Regression'!A479</f>
        <v>0</v>
      </c>
    </row>
    <row r="480" spans="1:1" x14ac:dyDescent="0.2">
      <c r="A480" s="36">
        <f>'Linear Regression'!A480</f>
        <v>0</v>
      </c>
    </row>
    <row r="481" spans="1:1" x14ac:dyDescent="0.2">
      <c r="A481" s="36">
        <f>'Linear Regression'!A481</f>
        <v>2.4539877300613497</v>
      </c>
    </row>
    <row r="482" spans="1:1" x14ac:dyDescent="0.2">
      <c r="A482" s="36">
        <f>'Linear Regression'!A482</f>
        <v>24.539877300613497</v>
      </c>
    </row>
    <row r="483" spans="1:1" x14ac:dyDescent="0.2">
      <c r="A483" s="36">
        <f>'Linear Regression'!A483</f>
        <v>1.5775635407537247</v>
      </c>
    </row>
    <row r="484" spans="1:1" x14ac:dyDescent="0.2">
      <c r="A484" s="36">
        <f>'Linear Regression'!A484</f>
        <v>9.8159509202454007</v>
      </c>
    </row>
    <row r="485" spans="1:1" x14ac:dyDescent="0.2">
      <c r="A485" s="36">
        <f>'Linear Regression'!A485</f>
        <v>0</v>
      </c>
    </row>
    <row r="486" spans="1:1" x14ac:dyDescent="0.2">
      <c r="A486" s="36">
        <f>'Linear Regression'!A486</f>
        <v>0</v>
      </c>
    </row>
    <row r="487" spans="1:1" x14ac:dyDescent="0.2">
      <c r="A487" s="36">
        <f>'Linear Regression'!A487</f>
        <v>218.40490797546016</v>
      </c>
    </row>
    <row r="488" spans="1:1" x14ac:dyDescent="0.2">
      <c r="A488" s="36">
        <f>'Linear Regression'!A488</f>
        <v>117.33128834355828</v>
      </c>
    </row>
    <row r="489" spans="1:1" x14ac:dyDescent="0.2">
      <c r="A489" s="36">
        <f>'Linear Regression'!A489</f>
        <v>3.3128834355828225</v>
      </c>
    </row>
    <row r="490" spans="1:1" x14ac:dyDescent="0.2">
      <c r="A490" s="36"/>
    </row>
    <row r="491" spans="1:1" x14ac:dyDescent="0.2">
      <c r="A491" s="36"/>
    </row>
    <row r="492" spans="1:1" x14ac:dyDescent="0.2">
      <c r="A492" s="36"/>
    </row>
    <row r="493" spans="1:1" x14ac:dyDescent="0.2">
      <c r="A493" s="36"/>
    </row>
    <row r="494" spans="1:1" x14ac:dyDescent="0.2">
      <c r="A494" s="36"/>
    </row>
    <row r="495" spans="1:1" x14ac:dyDescent="0.2">
      <c r="A495" s="36"/>
    </row>
    <row r="496" spans="1:1" x14ac:dyDescent="0.2">
      <c r="A496" s="36"/>
    </row>
    <row r="497" spans="1:1" x14ac:dyDescent="0.2">
      <c r="A497" s="36"/>
    </row>
    <row r="498" spans="1:1" x14ac:dyDescent="0.2">
      <c r="A498" s="36"/>
    </row>
    <row r="499" spans="1:1" x14ac:dyDescent="0.2">
      <c r="A499" s="36"/>
    </row>
    <row r="500" spans="1:1" x14ac:dyDescent="0.2">
      <c r="A500" s="36"/>
    </row>
    <row r="501" spans="1:1" x14ac:dyDescent="0.2">
      <c r="A501" s="36"/>
    </row>
    <row r="502" spans="1:1" x14ac:dyDescent="0.2">
      <c r="A502" s="36"/>
    </row>
    <row r="503" spans="1:1" x14ac:dyDescent="0.2">
      <c r="A503" s="36"/>
    </row>
    <row r="504" spans="1:1" x14ac:dyDescent="0.2">
      <c r="A504" s="36"/>
    </row>
    <row r="505" spans="1:1" x14ac:dyDescent="0.2">
      <c r="A505" s="36"/>
    </row>
    <row r="506" spans="1:1" x14ac:dyDescent="0.2">
      <c r="A506" s="36"/>
    </row>
    <row r="507" spans="1:1" x14ac:dyDescent="0.2">
      <c r="A507" s="36"/>
    </row>
  </sheetData>
  <pageMargins left="0.7" right="0.7" top="0.75" bottom="0.75" header="0.3" footer="0.3"/>
  <pageSetup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8"/>
  <sheetViews>
    <sheetView workbookViewId="0">
      <selection activeCell="I35" sqref="I35"/>
    </sheetView>
  </sheetViews>
  <sheetFormatPr baseColWidth="10" defaultRowHeight="16" x14ac:dyDescent="0.2"/>
  <cols>
    <col min="1" max="1" width="23" style="34" bestFit="1" customWidth="1"/>
    <col min="2" max="5" width="7.33203125" style="34" bestFit="1" customWidth="1"/>
    <col min="6" max="6" width="12.1640625" style="34" customWidth="1"/>
    <col min="7" max="7" width="8.83203125" style="34" customWidth="1"/>
    <col min="8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328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(U$)'!H2/'Raw (U$)'!C2</f>
        <v>0</v>
      </c>
      <c r="F2" s="41" t="s">
        <v>318</v>
      </c>
      <c r="G2" s="43"/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(U$)'!H3/'Raw (U$)'!C3</f>
        <v>0</v>
      </c>
      <c r="F3" s="41" t="s">
        <v>194</v>
      </c>
      <c r="G3" s="43">
        <v>437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(U$)'!H4/'Raw (U$)'!C4</f>
        <v>0</v>
      </c>
      <c r="F4" s="41" t="s">
        <v>195</v>
      </c>
      <c r="G4" s="43">
        <v>4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(U$)'!H5/'Raw (U$)'!C5</f>
        <v>0</v>
      </c>
      <c r="F5" s="41" t="s">
        <v>196</v>
      </c>
      <c r="G5" s="43">
        <v>2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(U$)'!H6/'Raw (U$)'!C6</f>
        <v>0</v>
      </c>
      <c r="F6" s="41" t="s">
        <v>197</v>
      </c>
      <c r="G6" s="43">
        <v>3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(U$)'!H7/'Raw (U$)'!C7</f>
        <v>0</v>
      </c>
      <c r="F7" s="41" t="s">
        <v>198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(U$)'!H8/'Raw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199</v>
      </c>
      <c r="G8" s="43">
        <v>4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(U$)'!H9/'Raw (U$)'!C9</f>
        <v>0</v>
      </c>
      <c r="B9" s="36">
        <f>MAX(A2:A480)</f>
        <v>2862.9856850715751</v>
      </c>
      <c r="C9" s="36">
        <f>MIN(A2:A480)</f>
        <v>0</v>
      </c>
      <c r="D9" s="36">
        <f>AVERAGE(A2:A480)</f>
        <v>47.612605811050926</v>
      </c>
      <c r="E9" s="36">
        <f>STDEV(A2:A480)</f>
        <v>195.32376597756834</v>
      </c>
      <c r="F9" s="41" t="s">
        <v>200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(U$)'!H10/'Raw (U$)'!C10</f>
        <v>0</v>
      </c>
      <c r="F10" s="41" t="s">
        <v>202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(U$)'!H11/'Raw (U$)'!C11</f>
        <v>0</v>
      </c>
      <c r="F11" s="41" t="s">
        <v>204</v>
      </c>
      <c r="G11" s="43">
        <v>3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(U$)'!H12/'Raw (U$)'!C12</f>
        <v>0</v>
      </c>
      <c r="C12" s="37"/>
      <c r="F12" s="41" t="s">
        <v>205</v>
      </c>
      <c r="G12" s="43">
        <v>2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(U$)'!H13/'Raw (U$)'!C13</f>
        <v>0</v>
      </c>
      <c r="F13" s="41" t="s">
        <v>206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(U$)'!H14/'Raw (U$)'!C14</f>
        <v>0</v>
      </c>
      <c r="F14" s="41" t="s">
        <v>207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(U$)'!H15/'Raw (U$)'!C15</f>
        <v>0</v>
      </c>
      <c r="F15" s="41" t="s">
        <v>208</v>
      </c>
      <c r="G15" s="43">
        <v>2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(U$)'!H16/'Raw (U$)'!C16</f>
        <v>0</v>
      </c>
      <c r="F16" s="41" t="s">
        <v>209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(U$)'!H17/'Raw (U$)'!C17</f>
        <v>0</v>
      </c>
      <c r="F17" s="41" t="s">
        <v>210</v>
      </c>
      <c r="G17" s="43">
        <v>2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(U$)'!H18/'Raw (U$)'!C18</f>
        <v>0</v>
      </c>
      <c r="F18" s="41" t="s">
        <v>211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(U$)'!H19/'Raw (U$)'!C19</f>
        <v>0</v>
      </c>
      <c r="F19" s="41" t="s">
        <v>213</v>
      </c>
      <c r="G19" s="43">
        <v>3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(U$)'!H20/'Raw (U$)'!C20</f>
        <v>0</v>
      </c>
      <c r="F20" s="41" t="s">
        <v>323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(U$)'!H21/'Raw (U$)'!C21</f>
        <v>0</v>
      </c>
      <c r="F21" s="41" t="s">
        <v>220</v>
      </c>
      <c r="G21" s="43">
        <v>1</v>
      </c>
      <c r="H21"/>
      <c r="I21" s="38" t="s">
        <v>242</v>
      </c>
      <c r="J21" s="38"/>
      <c r="K21" s="46">
        <f>B9</f>
        <v>2862.9856850715751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(U$)'!H22/'Raw (U$)'!C22</f>
        <v>0</v>
      </c>
      <c r="F22" s="41" t="s">
        <v>224</v>
      </c>
      <c r="G22" s="43">
        <v>1</v>
      </c>
      <c r="H22"/>
      <c r="I22" s="38" t="s">
        <v>193</v>
      </c>
      <c r="J22" s="38"/>
      <c r="K22" s="46">
        <f>D9</f>
        <v>47.612605811050926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(U$)'!H23/'Raw (U$)'!C23</f>
        <v>0</v>
      </c>
      <c r="F23" s="41" t="s">
        <v>324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(U$)'!H24/'Raw (U$)'!C24</f>
        <v>0</v>
      </c>
      <c r="F24" s="41" t="s">
        <v>321</v>
      </c>
      <c r="G24" s="43">
        <v>1</v>
      </c>
      <c r="H24"/>
      <c r="I24" s="38" t="s">
        <v>174</v>
      </c>
      <c r="J24" s="38"/>
      <c r="K24" s="46">
        <f>E9</f>
        <v>195.32376597756834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(U$)'!H25/'Raw (U$)'!C25</f>
        <v>0</v>
      </c>
      <c r="F25" s="41" t="s">
        <v>325</v>
      </c>
      <c r="G25" s="43">
        <v>1</v>
      </c>
      <c r="H25"/>
      <c r="I25" s="38" t="s">
        <v>175</v>
      </c>
      <c r="J25" s="38"/>
      <c r="K25" s="45">
        <f>SKEW(A2:A480)</f>
        <v>8.2263407877451744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(U$)'!H26/'Raw (U$)'!C26</f>
        <v>0</v>
      </c>
      <c r="F26" s="41" t="s">
        <v>326</v>
      </c>
      <c r="G26" s="43">
        <v>1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(U$)'!H27/'Raw (U$)'!C27</f>
        <v>0</v>
      </c>
      <c r="F27" s="41" t="s">
        <v>231</v>
      </c>
      <c r="G27" s="43">
        <v>1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(U$)'!H28/'Raw (U$)'!C28</f>
        <v>0</v>
      </c>
      <c r="F28" s="41" t="s">
        <v>236</v>
      </c>
      <c r="G28" s="43">
        <v>1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(U$)'!H29/'Raw (U$)'!C29</f>
        <v>0</v>
      </c>
      <c r="F29" s="41" t="s">
        <v>327</v>
      </c>
      <c r="G29" s="43">
        <v>1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(U$)'!H30/'Raw (U$)'!C30</f>
        <v>0</v>
      </c>
      <c r="F30" s="41" t="s">
        <v>169</v>
      </c>
      <c r="G30" s="43">
        <v>479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(U$)'!H31/'Raw (U$)'!C31</f>
        <v>0</v>
      </c>
      <c r="F31"/>
      <c r="G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(U$)'!H32/'Raw (U$)'!C32</f>
        <v>0</v>
      </c>
      <c r="F32"/>
      <c r="G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(U$)'!H33/'Raw (U$)'!C33</f>
        <v>0</v>
      </c>
      <c r="F33"/>
      <c r="G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(U$)'!H34/'Raw (U$)'!C34</f>
        <v>0</v>
      </c>
      <c r="F34"/>
      <c r="G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(U$)'!H35/'Raw (U$)'!C35</f>
        <v>0</v>
      </c>
      <c r="F35"/>
      <c r="G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(U$)'!H36/'Raw (U$)'!C36</f>
        <v>0</v>
      </c>
      <c r="F36"/>
      <c r="G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(U$)'!H37/'Raw (U$)'!C37</f>
        <v>0</v>
      </c>
      <c r="F37"/>
      <c r="G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(U$)'!H38/'Raw (U$)'!C38</f>
        <v>0</v>
      </c>
      <c r="F38"/>
      <c r="G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(U$)'!H39/'Raw (U$)'!C39</f>
        <v>0</v>
      </c>
      <c r="F39"/>
      <c r="G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(U$)'!H40/'Raw (U$)'!C40</f>
        <v>0</v>
      </c>
      <c r="F40"/>
      <c r="G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(U$)'!H41/'Raw (U$)'!C41</f>
        <v>0</v>
      </c>
      <c r="F41"/>
      <c r="G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(U$)'!H42/'Raw (U$)'!C42</f>
        <v>0</v>
      </c>
      <c r="F42"/>
      <c r="G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(U$)'!H43/'Raw (U$)'!C43</f>
        <v>0</v>
      </c>
      <c r="F43"/>
      <c r="G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(U$)'!H44/'Raw (U$)'!C44</f>
        <v>0</v>
      </c>
      <c r="F44"/>
      <c r="G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(U$)'!H45/'Raw (U$)'!C45</f>
        <v>0</v>
      </c>
      <c r="F45"/>
      <c r="G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(U$)'!H46/'Raw (U$)'!C46</f>
        <v>0</v>
      </c>
      <c r="F46"/>
      <c r="G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(U$)'!H47/'Raw (U$)'!C47</f>
        <v>0</v>
      </c>
      <c r="F47"/>
      <c r="G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(U$)'!H48/'Raw (U$)'!C48</f>
        <v>0</v>
      </c>
      <c r="F48"/>
      <c r="G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(U$)'!H49/'Raw (U$)'!C49</f>
        <v>0</v>
      </c>
      <c r="F49"/>
      <c r="G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(U$)'!H50/'Raw (U$)'!C50</f>
        <v>0</v>
      </c>
      <c r="F50"/>
      <c r="G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(U$)'!H51/'Raw (U$)'!C51</f>
        <v>0</v>
      </c>
      <c r="F51"/>
      <c r="G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(U$)'!H52/'Raw (U$)'!C52</f>
        <v>0</v>
      </c>
      <c r="F52"/>
      <c r="G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(U$)'!H53/'Raw (U$)'!C53</f>
        <v>0</v>
      </c>
      <c r="F53"/>
      <c r="G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(U$)'!H54/'Raw (U$)'!C54</f>
        <v>0</v>
      </c>
      <c r="F54"/>
      <c r="G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(U$)'!H55/'Raw (U$)'!C55</f>
        <v>0</v>
      </c>
      <c r="F55"/>
      <c r="G55"/>
    </row>
    <row r="56" spans="1:31" x14ac:dyDescent="0.2">
      <c r="A56" s="36">
        <f>'Raw (U$)'!H56/'Raw (U$)'!C56</f>
        <v>0</v>
      </c>
      <c r="F56"/>
      <c r="G56"/>
    </row>
    <row r="57" spans="1:31" x14ac:dyDescent="0.2">
      <c r="A57" s="36">
        <f>'Raw (U$)'!H57/'Raw (U$)'!C57</f>
        <v>0</v>
      </c>
      <c r="F57"/>
      <c r="G57"/>
    </row>
    <row r="58" spans="1:31" x14ac:dyDescent="0.2">
      <c r="A58" s="36">
        <f>'Raw (U$)'!H58/'Raw (U$)'!C58</f>
        <v>0</v>
      </c>
      <c r="F58"/>
      <c r="G58"/>
    </row>
    <row r="59" spans="1:31" x14ac:dyDescent="0.2">
      <c r="A59" s="36">
        <f>'Raw (U$)'!H59/'Raw (U$)'!C59</f>
        <v>0</v>
      </c>
      <c r="F59"/>
      <c r="G59"/>
    </row>
    <row r="60" spans="1:31" x14ac:dyDescent="0.2">
      <c r="A60" s="36">
        <f>'Raw (U$)'!H60/'Raw (U$)'!C60</f>
        <v>0</v>
      </c>
      <c r="F60"/>
      <c r="G60"/>
    </row>
    <row r="61" spans="1:31" x14ac:dyDescent="0.2">
      <c r="A61" s="36">
        <f>'Raw (U$)'!H61/'Raw (U$)'!C61</f>
        <v>0</v>
      </c>
      <c r="F61"/>
      <c r="G61"/>
    </row>
    <row r="62" spans="1:31" x14ac:dyDescent="0.2">
      <c r="A62" s="36">
        <f>'Raw (U$)'!H62/'Raw (U$)'!C62</f>
        <v>0</v>
      </c>
      <c r="F62"/>
      <c r="G62"/>
    </row>
    <row r="63" spans="1:31" x14ac:dyDescent="0.2">
      <c r="A63" s="36">
        <f>'Raw (U$)'!H63/'Raw (U$)'!C63</f>
        <v>0</v>
      </c>
      <c r="F63"/>
      <c r="G63"/>
    </row>
    <row r="64" spans="1:31" x14ac:dyDescent="0.2">
      <c r="A64" s="36">
        <f>'Raw (U$)'!H64/'Raw (U$)'!C64</f>
        <v>0</v>
      </c>
      <c r="F64"/>
      <c r="G64"/>
    </row>
    <row r="65" spans="1:7" x14ac:dyDescent="0.2">
      <c r="A65" s="36">
        <f>'Raw (U$)'!H65/'Raw (U$)'!C65</f>
        <v>0</v>
      </c>
      <c r="F65"/>
      <c r="G65"/>
    </row>
    <row r="66" spans="1:7" x14ac:dyDescent="0.2">
      <c r="A66" s="36">
        <f>'Raw (U$)'!H66/'Raw (U$)'!C66</f>
        <v>0</v>
      </c>
      <c r="F66"/>
      <c r="G66"/>
    </row>
    <row r="67" spans="1:7" x14ac:dyDescent="0.2">
      <c r="A67" s="36">
        <f>'Raw (U$)'!H67/'Raw (U$)'!C67</f>
        <v>0</v>
      </c>
      <c r="F67"/>
      <c r="G67"/>
    </row>
    <row r="68" spans="1:7" x14ac:dyDescent="0.2">
      <c r="A68" s="36">
        <f>'Raw (U$)'!H68/'Raw (U$)'!C68</f>
        <v>0</v>
      </c>
      <c r="F68"/>
      <c r="G68"/>
    </row>
    <row r="69" spans="1:7" x14ac:dyDescent="0.2">
      <c r="A69" s="36">
        <f>'Raw (U$)'!H69/'Raw (U$)'!C69</f>
        <v>0</v>
      </c>
      <c r="F69"/>
      <c r="G69"/>
    </row>
    <row r="70" spans="1:7" x14ac:dyDescent="0.2">
      <c r="A70" s="36">
        <f>'Raw (U$)'!H70/'Raw (U$)'!C70</f>
        <v>0</v>
      </c>
      <c r="F70"/>
      <c r="G70"/>
    </row>
    <row r="71" spans="1:7" x14ac:dyDescent="0.2">
      <c r="A71" s="36">
        <f>'Raw (U$)'!H71/'Raw (U$)'!C71</f>
        <v>0</v>
      </c>
      <c r="F71"/>
      <c r="G71"/>
    </row>
    <row r="72" spans="1:7" x14ac:dyDescent="0.2">
      <c r="A72" s="36">
        <f>'Raw (U$)'!H72/'Raw (U$)'!C72</f>
        <v>0</v>
      </c>
      <c r="F72"/>
      <c r="G72"/>
    </row>
    <row r="73" spans="1:7" x14ac:dyDescent="0.2">
      <c r="A73" s="36">
        <f>'Raw (U$)'!H73/'Raw (U$)'!C73</f>
        <v>0</v>
      </c>
      <c r="F73"/>
      <c r="G73"/>
    </row>
    <row r="74" spans="1:7" x14ac:dyDescent="0.2">
      <c r="A74" s="36">
        <f>'Raw (U$)'!H74/'Raw (U$)'!C74</f>
        <v>0</v>
      </c>
      <c r="F74"/>
      <c r="G74"/>
    </row>
    <row r="75" spans="1:7" x14ac:dyDescent="0.2">
      <c r="A75" s="36">
        <f>'Raw (U$)'!H75/'Raw (U$)'!C75</f>
        <v>0</v>
      </c>
      <c r="F75"/>
      <c r="G75"/>
    </row>
    <row r="76" spans="1:7" x14ac:dyDescent="0.2">
      <c r="A76" s="36">
        <f>'Raw (U$)'!H76/'Raw (U$)'!C76</f>
        <v>0</v>
      </c>
      <c r="F76"/>
      <c r="G76"/>
    </row>
    <row r="77" spans="1:7" x14ac:dyDescent="0.2">
      <c r="A77" s="36">
        <f>'Raw (U$)'!H77/'Raw (U$)'!C77</f>
        <v>0</v>
      </c>
      <c r="F77"/>
      <c r="G77"/>
    </row>
    <row r="78" spans="1:7" x14ac:dyDescent="0.2">
      <c r="A78" s="36">
        <f>'Raw (U$)'!H78/'Raw (U$)'!C78</f>
        <v>0</v>
      </c>
      <c r="F78"/>
      <c r="G78"/>
    </row>
    <row r="79" spans="1:7" x14ac:dyDescent="0.2">
      <c r="A79" s="36">
        <f>'Raw (U$)'!H79/'Raw (U$)'!C79</f>
        <v>0</v>
      </c>
      <c r="F79"/>
      <c r="G79"/>
    </row>
    <row r="80" spans="1:7" x14ac:dyDescent="0.2">
      <c r="A80" s="36">
        <f>'Raw (U$)'!H80/'Raw (U$)'!C80</f>
        <v>0</v>
      </c>
      <c r="F80"/>
      <c r="G80"/>
    </row>
    <row r="81" spans="1:7" x14ac:dyDescent="0.2">
      <c r="A81" s="36">
        <f>'Raw (U$)'!H81/'Raw (U$)'!C81</f>
        <v>0</v>
      </c>
      <c r="F81"/>
      <c r="G81"/>
    </row>
    <row r="82" spans="1:7" x14ac:dyDescent="0.2">
      <c r="A82" s="36">
        <f>'Raw (U$)'!H82/'Raw (U$)'!C82</f>
        <v>0</v>
      </c>
      <c r="F82"/>
      <c r="G82"/>
    </row>
    <row r="83" spans="1:7" x14ac:dyDescent="0.2">
      <c r="A83" s="36">
        <f>'Raw (U$)'!H83/'Raw (U$)'!C83</f>
        <v>0</v>
      </c>
      <c r="F83"/>
      <c r="G83"/>
    </row>
    <row r="84" spans="1:7" x14ac:dyDescent="0.2">
      <c r="A84" s="36">
        <f>'Raw (U$)'!H84/'Raw (U$)'!C84</f>
        <v>0</v>
      </c>
      <c r="F84"/>
      <c r="G84"/>
    </row>
    <row r="85" spans="1:7" x14ac:dyDescent="0.2">
      <c r="A85" s="36">
        <f>'Raw (U$)'!H85/'Raw (U$)'!C85</f>
        <v>0</v>
      </c>
      <c r="F85"/>
      <c r="G85"/>
    </row>
    <row r="86" spans="1:7" x14ac:dyDescent="0.2">
      <c r="A86" s="36">
        <f>'Raw (U$)'!H86/'Raw (U$)'!C86</f>
        <v>0</v>
      </c>
      <c r="F86"/>
      <c r="G86"/>
    </row>
    <row r="87" spans="1:7" x14ac:dyDescent="0.2">
      <c r="A87" s="36">
        <f>'Raw (U$)'!H87/'Raw (U$)'!C87</f>
        <v>0</v>
      </c>
      <c r="F87"/>
      <c r="G87"/>
    </row>
    <row r="88" spans="1:7" x14ac:dyDescent="0.2">
      <c r="A88" s="36">
        <f>'Raw (U$)'!H88/'Raw (U$)'!C88</f>
        <v>0</v>
      </c>
      <c r="F88"/>
      <c r="G88"/>
    </row>
    <row r="89" spans="1:7" x14ac:dyDescent="0.2">
      <c r="A89" s="36">
        <f>'Raw (U$)'!H89/'Raw (U$)'!C89</f>
        <v>0</v>
      </c>
      <c r="F89"/>
      <c r="G89"/>
    </row>
    <row r="90" spans="1:7" x14ac:dyDescent="0.2">
      <c r="A90" s="36">
        <f>'Raw (U$)'!H90/'Raw (U$)'!C90</f>
        <v>0</v>
      </c>
      <c r="F90"/>
      <c r="G90"/>
    </row>
    <row r="91" spans="1:7" x14ac:dyDescent="0.2">
      <c r="A91" s="36">
        <f>'Raw (U$)'!H91/'Raw (U$)'!C91</f>
        <v>0</v>
      </c>
      <c r="F91"/>
      <c r="G91"/>
    </row>
    <row r="92" spans="1:7" x14ac:dyDescent="0.2">
      <c r="A92" s="36">
        <f>'Raw (U$)'!H92/'Raw (U$)'!C92</f>
        <v>0</v>
      </c>
      <c r="F92"/>
      <c r="G92"/>
    </row>
    <row r="93" spans="1:7" x14ac:dyDescent="0.2">
      <c r="A93" s="36">
        <f>'Raw (U$)'!H93/'Raw (U$)'!C93</f>
        <v>0</v>
      </c>
      <c r="F93"/>
      <c r="G93"/>
    </row>
    <row r="94" spans="1:7" x14ac:dyDescent="0.2">
      <c r="A94" s="36">
        <f>'Raw (U$)'!H94/'Raw (U$)'!C94</f>
        <v>0</v>
      </c>
      <c r="F94"/>
      <c r="G94"/>
    </row>
    <row r="95" spans="1:7" x14ac:dyDescent="0.2">
      <c r="A95" s="36">
        <f>'Raw (U$)'!H95/'Raw (U$)'!C95</f>
        <v>0</v>
      </c>
      <c r="F95"/>
      <c r="G95"/>
    </row>
    <row r="96" spans="1:7" x14ac:dyDescent="0.2">
      <c r="A96" s="36">
        <f>'Raw (U$)'!H96/'Raw (U$)'!C96</f>
        <v>0</v>
      </c>
      <c r="F96"/>
      <c r="G96"/>
    </row>
    <row r="97" spans="1:7" x14ac:dyDescent="0.2">
      <c r="A97" s="36">
        <f>'Raw (U$)'!H97/'Raw (U$)'!C97</f>
        <v>0</v>
      </c>
      <c r="F97"/>
      <c r="G97"/>
    </row>
    <row r="98" spans="1:7" x14ac:dyDescent="0.2">
      <c r="A98" s="36">
        <f>'Raw (U$)'!H98/'Raw (U$)'!C98</f>
        <v>0</v>
      </c>
      <c r="F98"/>
      <c r="G98"/>
    </row>
    <row r="99" spans="1:7" x14ac:dyDescent="0.2">
      <c r="A99" s="36">
        <f>'Raw (U$)'!H99/'Raw (U$)'!C99</f>
        <v>0</v>
      </c>
      <c r="F99"/>
      <c r="G99"/>
    </row>
    <row r="100" spans="1:7" x14ac:dyDescent="0.2">
      <c r="A100" s="36">
        <f>'Raw (U$)'!H100/'Raw (U$)'!C100</f>
        <v>0</v>
      </c>
      <c r="F100"/>
      <c r="G100"/>
    </row>
    <row r="101" spans="1:7" x14ac:dyDescent="0.2">
      <c r="A101" s="36">
        <f>'Raw (U$)'!H101/'Raw (U$)'!C101</f>
        <v>0</v>
      </c>
      <c r="F101"/>
      <c r="G101"/>
    </row>
    <row r="102" spans="1:7" x14ac:dyDescent="0.2">
      <c r="A102" s="36">
        <f>'Raw (U$)'!H102/'Raw (U$)'!C102</f>
        <v>0</v>
      </c>
      <c r="F102"/>
      <c r="G102"/>
    </row>
    <row r="103" spans="1:7" x14ac:dyDescent="0.2">
      <c r="A103" s="36">
        <f>'Raw (U$)'!H103/'Raw (U$)'!C103</f>
        <v>0</v>
      </c>
      <c r="F103"/>
      <c r="G103"/>
    </row>
    <row r="104" spans="1:7" x14ac:dyDescent="0.2">
      <c r="A104" s="36">
        <f>'Raw (U$)'!H104/'Raw (U$)'!C104</f>
        <v>0</v>
      </c>
      <c r="F104"/>
      <c r="G104"/>
    </row>
    <row r="105" spans="1:7" x14ac:dyDescent="0.2">
      <c r="A105" s="36">
        <f>'Raw (U$)'!H105/'Raw (U$)'!C105</f>
        <v>0</v>
      </c>
      <c r="F105"/>
      <c r="G105"/>
    </row>
    <row r="106" spans="1:7" x14ac:dyDescent="0.2">
      <c r="A106" s="36">
        <f>'Raw (U$)'!H106/'Raw (U$)'!C106</f>
        <v>0</v>
      </c>
      <c r="F106"/>
      <c r="G106"/>
    </row>
    <row r="107" spans="1:7" x14ac:dyDescent="0.2">
      <c r="A107" s="36">
        <f>'Raw (U$)'!H107/'Raw (U$)'!C107</f>
        <v>0</v>
      </c>
      <c r="F107"/>
      <c r="G107"/>
    </row>
    <row r="108" spans="1:7" x14ac:dyDescent="0.2">
      <c r="A108" s="36">
        <f>'Raw (U$)'!H108/'Raw (U$)'!C108</f>
        <v>0</v>
      </c>
      <c r="F108"/>
      <c r="G108"/>
    </row>
    <row r="109" spans="1:7" x14ac:dyDescent="0.2">
      <c r="A109" s="36">
        <f>'Raw (U$)'!H109/'Raw (U$)'!C109</f>
        <v>0</v>
      </c>
      <c r="F109"/>
      <c r="G109"/>
    </row>
    <row r="110" spans="1:7" x14ac:dyDescent="0.2">
      <c r="A110" s="36">
        <f>'Raw (U$)'!H110/'Raw (U$)'!C110</f>
        <v>0</v>
      </c>
      <c r="F110"/>
      <c r="G110"/>
    </row>
    <row r="111" spans="1:7" x14ac:dyDescent="0.2">
      <c r="A111" s="36">
        <f>'Raw (U$)'!H111/'Raw (U$)'!C111</f>
        <v>0</v>
      </c>
      <c r="F111"/>
      <c r="G111"/>
    </row>
    <row r="112" spans="1:7" x14ac:dyDescent="0.2">
      <c r="A112" s="36">
        <f>'Raw (U$)'!H112/'Raw (U$)'!C112</f>
        <v>0</v>
      </c>
      <c r="F112"/>
      <c r="G112"/>
    </row>
    <row r="113" spans="1:7" x14ac:dyDescent="0.2">
      <c r="A113" s="36">
        <f>'Raw (U$)'!H113/'Raw (U$)'!C113</f>
        <v>0</v>
      </c>
      <c r="F113"/>
      <c r="G113"/>
    </row>
    <row r="114" spans="1:7" x14ac:dyDescent="0.2">
      <c r="A114" s="36">
        <f>'Raw (U$)'!H114/'Raw (U$)'!C114</f>
        <v>0</v>
      </c>
      <c r="F114"/>
      <c r="G114"/>
    </row>
    <row r="115" spans="1:7" x14ac:dyDescent="0.2">
      <c r="A115" s="36">
        <f>'Raw (U$)'!H115/'Raw (U$)'!C115</f>
        <v>0</v>
      </c>
      <c r="F115"/>
      <c r="G115"/>
    </row>
    <row r="116" spans="1:7" x14ac:dyDescent="0.2">
      <c r="A116" s="36">
        <f>'Raw (U$)'!H116/'Raw (U$)'!C116</f>
        <v>0</v>
      </c>
      <c r="F116"/>
      <c r="G116"/>
    </row>
    <row r="117" spans="1:7" x14ac:dyDescent="0.2">
      <c r="A117" s="36">
        <f>'Raw (U$)'!H117/'Raw (U$)'!C117</f>
        <v>0</v>
      </c>
      <c r="F117"/>
      <c r="G117"/>
    </row>
    <row r="118" spans="1:7" x14ac:dyDescent="0.2">
      <c r="A118" s="36">
        <f>'Raw (U$)'!H118/'Raw (U$)'!C118</f>
        <v>0</v>
      </c>
      <c r="F118"/>
      <c r="G118"/>
    </row>
    <row r="119" spans="1:7" x14ac:dyDescent="0.2">
      <c r="A119" s="36">
        <f>'Raw (U$)'!H119/'Raw (U$)'!C119</f>
        <v>0</v>
      </c>
      <c r="F119"/>
      <c r="G119"/>
    </row>
    <row r="120" spans="1:7" x14ac:dyDescent="0.2">
      <c r="A120" s="36">
        <f>'Raw (U$)'!H120/'Raw (U$)'!C120</f>
        <v>0</v>
      </c>
      <c r="F120"/>
      <c r="G120"/>
    </row>
    <row r="121" spans="1:7" x14ac:dyDescent="0.2">
      <c r="A121" s="36">
        <f>'Raw (U$)'!H121/'Raw (U$)'!C121</f>
        <v>0</v>
      </c>
      <c r="F121"/>
      <c r="G121"/>
    </row>
    <row r="122" spans="1:7" x14ac:dyDescent="0.2">
      <c r="A122" s="36">
        <f>'Raw (U$)'!H122/'Raw (U$)'!C122</f>
        <v>0</v>
      </c>
      <c r="F122"/>
      <c r="G122"/>
    </row>
    <row r="123" spans="1:7" x14ac:dyDescent="0.2">
      <c r="A123" s="36">
        <f>'Raw (U$)'!H123/'Raw (U$)'!C123</f>
        <v>0</v>
      </c>
      <c r="F123"/>
      <c r="G123"/>
    </row>
    <row r="124" spans="1:7" x14ac:dyDescent="0.2">
      <c r="A124" s="36">
        <f>'Raw (U$)'!H124/'Raw (U$)'!C124</f>
        <v>0</v>
      </c>
      <c r="F124"/>
      <c r="G124"/>
    </row>
    <row r="125" spans="1:7" x14ac:dyDescent="0.2">
      <c r="A125" s="36">
        <f>'Raw (U$)'!H125/'Raw (U$)'!C125</f>
        <v>0</v>
      </c>
      <c r="F125"/>
      <c r="G125"/>
    </row>
    <row r="126" spans="1:7" x14ac:dyDescent="0.2">
      <c r="A126" s="36">
        <f>'Raw (U$)'!H126/'Raw (U$)'!C126</f>
        <v>0</v>
      </c>
      <c r="F126"/>
      <c r="G126"/>
    </row>
    <row r="127" spans="1:7" x14ac:dyDescent="0.2">
      <c r="A127" s="36">
        <f>'Raw (U$)'!H127/'Raw (U$)'!C127</f>
        <v>0</v>
      </c>
      <c r="F127"/>
      <c r="G127"/>
    </row>
    <row r="128" spans="1:7" x14ac:dyDescent="0.2">
      <c r="A128" s="36">
        <f>'Raw (U$)'!H128/'Raw (U$)'!C128</f>
        <v>0</v>
      </c>
      <c r="F128"/>
      <c r="G128"/>
    </row>
    <row r="129" spans="1:7" x14ac:dyDescent="0.2">
      <c r="A129" s="36">
        <f>'Raw (U$)'!H129/'Raw (U$)'!C129</f>
        <v>0</v>
      </c>
      <c r="F129"/>
      <c r="G129"/>
    </row>
    <row r="130" spans="1:7" x14ac:dyDescent="0.2">
      <c r="A130" s="36">
        <f>'Raw (U$)'!H130/'Raw (U$)'!C130</f>
        <v>0</v>
      </c>
      <c r="F130"/>
      <c r="G130"/>
    </row>
    <row r="131" spans="1:7" x14ac:dyDescent="0.2">
      <c r="A131" s="36">
        <f>'Raw (U$)'!H131/'Raw (U$)'!C131</f>
        <v>0</v>
      </c>
      <c r="F131"/>
      <c r="G131"/>
    </row>
    <row r="132" spans="1:7" x14ac:dyDescent="0.2">
      <c r="A132" s="36">
        <f>'Raw (U$)'!H132/'Raw (U$)'!C132</f>
        <v>0</v>
      </c>
      <c r="F132"/>
      <c r="G132"/>
    </row>
    <row r="133" spans="1:7" x14ac:dyDescent="0.2">
      <c r="A133" s="36">
        <f>'Raw (U$)'!H133/'Raw (U$)'!C133</f>
        <v>0</v>
      </c>
      <c r="F133"/>
      <c r="G133"/>
    </row>
    <row r="134" spans="1:7" x14ac:dyDescent="0.2">
      <c r="A134" s="36">
        <f>'Raw (U$)'!H134/'Raw (U$)'!C134</f>
        <v>0</v>
      </c>
      <c r="F134"/>
      <c r="G134"/>
    </row>
    <row r="135" spans="1:7" x14ac:dyDescent="0.2">
      <c r="A135" s="36">
        <f>'Raw (U$)'!H135/'Raw (U$)'!C135</f>
        <v>0</v>
      </c>
      <c r="F135"/>
      <c r="G135"/>
    </row>
    <row r="136" spans="1:7" x14ac:dyDescent="0.2">
      <c r="A136" s="36">
        <f>'Raw (U$)'!H136/'Raw (U$)'!C136</f>
        <v>0</v>
      </c>
      <c r="F136"/>
      <c r="G136"/>
    </row>
    <row r="137" spans="1:7" x14ac:dyDescent="0.2">
      <c r="A137" s="36">
        <f>'Raw (U$)'!H137/'Raw (U$)'!C137</f>
        <v>0</v>
      </c>
      <c r="F137"/>
      <c r="G137"/>
    </row>
    <row r="138" spans="1:7" x14ac:dyDescent="0.2">
      <c r="A138" s="36">
        <f>'Raw (U$)'!H138/'Raw (U$)'!C138</f>
        <v>0</v>
      </c>
      <c r="F138"/>
      <c r="G138"/>
    </row>
    <row r="139" spans="1:7" x14ac:dyDescent="0.2">
      <c r="A139" s="36">
        <f>'Raw (U$)'!H139/'Raw (U$)'!C139</f>
        <v>0</v>
      </c>
      <c r="F139"/>
      <c r="G139"/>
    </row>
    <row r="140" spans="1:7" x14ac:dyDescent="0.2">
      <c r="A140" s="36">
        <f>'Raw (U$)'!H140/'Raw (U$)'!C140</f>
        <v>0</v>
      </c>
      <c r="F140"/>
      <c r="G140"/>
    </row>
    <row r="141" spans="1:7" x14ac:dyDescent="0.2">
      <c r="A141" s="36">
        <f>'Raw (U$)'!H141/'Raw (U$)'!C141</f>
        <v>0</v>
      </c>
      <c r="F141"/>
      <c r="G141"/>
    </row>
    <row r="142" spans="1:7" x14ac:dyDescent="0.2">
      <c r="A142" s="36">
        <f>'Raw (U$)'!H142/'Raw (U$)'!C142</f>
        <v>0</v>
      </c>
      <c r="F142"/>
      <c r="G142"/>
    </row>
    <row r="143" spans="1:7" x14ac:dyDescent="0.2">
      <c r="A143" s="36">
        <f>'Raw (U$)'!H143/'Raw (U$)'!C143</f>
        <v>0</v>
      </c>
      <c r="F143"/>
      <c r="G143"/>
    </row>
    <row r="144" spans="1:7" x14ac:dyDescent="0.2">
      <c r="A144" s="36">
        <f>'Raw (U$)'!H144/'Raw (U$)'!C144</f>
        <v>0</v>
      </c>
      <c r="F144"/>
      <c r="G144"/>
    </row>
    <row r="145" spans="1:7" x14ac:dyDescent="0.2">
      <c r="A145" s="36">
        <f>'Raw (U$)'!H145/'Raw (U$)'!C145</f>
        <v>0</v>
      </c>
      <c r="F145"/>
      <c r="G145"/>
    </row>
    <row r="146" spans="1:7" x14ac:dyDescent="0.2">
      <c r="A146" s="36">
        <f>'Raw (U$)'!H146/'Raw (U$)'!C146</f>
        <v>0</v>
      </c>
      <c r="F146"/>
      <c r="G146"/>
    </row>
    <row r="147" spans="1:7" x14ac:dyDescent="0.2">
      <c r="A147" s="36">
        <f>'Raw (U$)'!H147/'Raw (U$)'!C147</f>
        <v>0</v>
      </c>
      <c r="F147"/>
      <c r="G147"/>
    </row>
    <row r="148" spans="1:7" x14ac:dyDescent="0.2">
      <c r="A148" s="36">
        <f>'Raw (U$)'!H148/'Raw (U$)'!C148</f>
        <v>0</v>
      </c>
      <c r="F148"/>
      <c r="G148"/>
    </row>
    <row r="149" spans="1:7" x14ac:dyDescent="0.2">
      <c r="A149" s="36">
        <f>'Raw (U$)'!H149/'Raw (U$)'!C149</f>
        <v>0</v>
      </c>
      <c r="F149"/>
      <c r="G149"/>
    </row>
    <row r="150" spans="1:7" x14ac:dyDescent="0.2">
      <c r="A150" s="36">
        <f>'Raw (U$)'!H150/'Raw (U$)'!C150</f>
        <v>0</v>
      </c>
      <c r="F150"/>
      <c r="G150"/>
    </row>
    <row r="151" spans="1:7" x14ac:dyDescent="0.2">
      <c r="A151" s="36">
        <f>'Raw (U$)'!H151/'Raw (U$)'!C151</f>
        <v>0</v>
      </c>
      <c r="F151"/>
      <c r="G151"/>
    </row>
    <row r="152" spans="1:7" x14ac:dyDescent="0.2">
      <c r="A152" s="36">
        <f>'Raw (U$)'!H152/'Raw (U$)'!C152</f>
        <v>0</v>
      </c>
      <c r="F152"/>
      <c r="G152"/>
    </row>
    <row r="153" spans="1:7" x14ac:dyDescent="0.2">
      <c r="A153" s="36">
        <f>'Raw (U$)'!H153/'Raw (U$)'!C153</f>
        <v>0</v>
      </c>
      <c r="F153"/>
      <c r="G153"/>
    </row>
    <row r="154" spans="1:7" x14ac:dyDescent="0.2">
      <c r="A154" s="36">
        <f>'Raw (U$)'!H154/'Raw (U$)'!C154</f>
        <v>0</v>
      </c>
      <c r="F154"/>
      <c r="G154"/>
    </row>
    <row r="155" spans="1:7" x14ac:dyDescent="0.2">
      <c r="A155" s="36">
        <f>'Raw (U$)'!H155/'Raw (U$)'!C155</f>
        <v>0</v>
      </c>
      <c r="F155"/>
      <c r="G155"/>
    </row>
    <row r="156" spans="1:7" x14ac:dyDescent="0.2">
      <c r="A156" s="36">
        <f>'Raw (U$)'!H156/'Raw (U$)'!C156</f>
        <v>0</v>
      </c>
      <c r="F156"/>
      <c r="G156"/>
    </row>
    <row r="157" spans="1:7" x14ac:dyDescent="0.2">
      <c r="A157" s="36">
        <f>'Raw (U$)'!H157/'Raw (U$)'!C157</f>
        <v>0</v>
      </c>
      <c r="F157"/>
      <c r="G157"/>
    </row>
    <row r="158" spans="1:7" x14ac:dyDescent="0.2">
      <c r="A158" s="36">
        <f>'Raw (U$)'!H158/'Raw (U$)'!C158</f>
        <v>0</v>
      </c>
      <c r="F158"/>
      <c r="G158"/>
    </row>
    <row r="159" spans="1:7" x14ac:dyDescent="0.2">
      <c r="A159" s="36">
        <f>'Raw (U$)'!H159/'Raw (U$)'!C159</f>
        <v>0</v>
      </c>
      <c r="F159"/>
      <c r="G159"/>
    </row>
    <row r="160" spans="1:7" x14ac:dyDescent="0.2">
      <c r="A160" s="36">
        <f>'Raw (U$)'!H160/'Raw (U$)'!C160</f>
        <v>0</v>
      </c>
      <c r="F160"/>
      <c r="G160"/>
    </row>
    <row r="161" spans="1:7" x14ac:dyDescent="0.2">
      <c r="A161" s="36">
        <f>'Raw (U$)'!H161/'Raw (U$)'!C161</f>
        <v>0</v>
      </c>
      <c r="F161"/>
      <c r="G161"/>
    </row>
    <row r="162" spans="1:7" x14ac:dyDescent="0.2">
      <c r="A162" s="36">
        <f>'Raw (U$)'!H162/'Raw (U$)'!C162</f>
        <v>0</v>
      </c>
      <c r="F162"/>
      <c r="G162"/>
    </row>
    <row r="163" spans="1:7" x14ac:dyDescent="0.2">
      <c r="A163" s="36">
        <f>'Raw (U$)'!H163/'Raw (U$)'!C163</f>
        <v>0</v>
      </c>
      <c r="F163"/>
      <c r="G163"/>
    </row>
    <row r="164" spans="1:7" x14ac:dyDescent="0.2">
      <c r="A164" s="36">
        <f>'Raw (U$)'!H164/'Raw (U$)'!C164</f>
        <v>0</v>
      </c>
      <c r="F164"/>
      <c r="G164"/>
    </row>
    <row r="165" spans="1:7" x14ac:dyDescent="0.2">
      <c r="A165" s="36">
        <f>'Raw (U$)'!H165/'Raw (U$)'!C165</f>
        <v>0</v>
      </c>
      <c r="F165"/>
      <c r="G165"/>
    </row>
    <row r="166" spans="1:7" x14ac:dyDescent="0.2">
      <c r="A166" s="36">
        <f>'Raw (U$)'!H166/'Raw (U$)'!C166</f>
        <v>0</v>
      </c>
      <c r="F166"/>
      <c r="G166"/>
    </row>
    <row r="167" spans="1:7" x14ac:dyDescent="0.2">
      <c r="A167" s="36">
        <f>'Raw (U$)'!H167/'Raw (U$)'!C167</f>
        <v>0</v>
      </c>
      <c r="F167"/>
      <c r="G167"/>
    </row>
    <row r="168" spans="1:7" x14ac:dyDescent="0.2">
      <c r="A168" s="36">
        <f>'Raw (U$)'!H168/'Raw (U$)'!C168</f>
        <v>0</v>
      </c>
      <c r="F168"/>
      <c r="G168"/>
    </row>
    <row r="169" spans="1:7" x14ac:dyDescent="0.2">
      <c r="A169" s="36">
        <f>'Raw (U$)'!H169/'Raw (U$)'!C169</f>
        <v>0</v>
      </c>
      <c r="F169"/>
      <c r="G169"/>
    </row>
    <row r="170" spans="1:7" x14ac:dyDescent="0.2">
      <c r="A170" s="36">
        <f>'Raw (U$)'!H170/'Raw (U$)'!C170</f>
        <v>0</v>
      </c>
      <c r="F170"/>
      <c r="G170"/>
    </row>
    <row r="171" spans="1:7" x14ac:dyDescent="0.2">
      <c r="A171" s="36">
        <f>'Raw (U$)'!H171/'Raw (U$)'!C171</f>
        <v>0</v>
      </c>
      <c r="F171"/>
      <c r="G171"/>
    </row>
    <row r="172" spans="1:7" x14ac:dyDescent="0.2">
      <c r="A172" s="36">
        <f>'Raw (U$)'!H172/'Raw (U$)'!C172</f>
        <v>0</v>
      </c>
      <c r="F172"/>
      <c r="G172"/>
    </row>
    <row r="173" spans="1:7" x14ac:dyDescent="0.2">
      <c r="A173" s="36">
        <f>'Raw (U$)'!H173/'Raw (U$)'!C173</f>
        <v>0</v>
      </c>
      <c r="F173"/>
      <c r="G173"/>
    </row>
    <row r="174" spans="1:7" x14ac:dyDescent="0.2">
      <c r="A174" s="36">
        <f>'Raw (U$)'!H174/'Raw (U$)'!C174</f>
        <v>0</v>
      </c>
      <c r="F174"/>
      <c r="G174"/>
    </row>
    <row r="175" spans="1:7" x14ac:dyDescent="0.2">
      <c r="A175" s="36">
        <f>'Raw (U$)'!H175/'Raw (U$)'!C175</f>
        <v>0</v>
      </c>
      <c r="F175"/>
      <c r="G175"/>
    </row>
    <row r="176" spans="1:7" x14ac:dyDescent="0.2">
      <c r="A176" s="36">
        <f>'Raw (U$)'!H176/'Raw (U$)'!C176</f>
        <v>0</v>
      </c>
      <c r="F176"/>
      <c r="G176"/>
    </row>
    <row r="177" spans="1:7" x14ac:dyDescent="0.2">
      <c r="A177" s="36">
        <f>'Raw (U$)'!H177/'Raw (U$)'!C177</f>
        <v>0</v>
      </c>
      <c r="F177"/>
      <c r="G177"/>
    </row>
    <row r="178" spans="1:7" x14ac:dyDescent="0.2">
      <c r="A178" s="36">
        <f>'Raw (U$)'!H178/'Raw (U$)'!C178</f>
        <v>0</v>
      </c>
      <c r="F178"/>
      <c r="G178"/>
    </row>
    <row r="179" spans="1:7" x14ac:dyDescent="0.2">
      <c r="A179" s="36">
        <f>'Raw (U$)'!H179/'Raw (U$)'!C179</f>
        <v>0</v>
      </c>
      <c r="F179"/>
      <c r="G179"/>
    </row>
    <row r="180" spans="1:7" x14ac:dyDescent="0.2">
      <c r="A180" s="36">
        <f>'Raw (U$)'!H180/'Raw (U$)'!C180</f>
        <v>0</v>
      </c>
      <c r="F180"/>
      <c r="G180"/>
    </row>
    <row r="181" spans="1:7" x14ac:dyDescent="0.2">
      <c r="A181" s="36">
        <f>'Raw (U$)'!H181/'Raw (U$)'!C181</f>
        <v>0</v>
      </c>
      <c r="F181"/>
      <c r="G181"/>
    </row>
    <row r="182" spans="1:7" x14ac:dyDescent="0.2">
      <c r="A182" s="36">
        <f>'Raw (U$)'!H182/'Raw (U$)'!C182</f>
        <v>0</v>
      </c>
      <c r="F182"/>
      <c r="G182"/>
    </row>
    <row r="183" spans="1:7" x14ac:dyDescent="0.2">
      <c r="A183" s="36">
        <f>'Raw (U$)'!H183/'Raw (U$)'!C183</f>
        <v>0</v>
      </c>
      <c r="F183"/>
      <c r="G183"/>
    </row>
    <row r="184" spans="1:7" x14ac:dyDescent="0.2">
      <c r="A184" s="36">
        <f>'Raw (U$)'!H184/'Raw (U$)'!C184</f>
        <v>0</v>
      </c>
      <c r="F184"/>
      <c r="G184"/>
    </row>
    <row r="185" spans="1:7" x14ac:dyDescent="0.2">
      <c r="A185" s="36">
        <f>'Raw (U$)'!H185/'Raw (U$)'!C185</f>
        <v>0</v>
      </c>
      <c r="F185"/>
      <c r="G185"/>
    </row>
    <row r="186" spans="1:7" x14ac:dyDescent="0.2">
      <c r="A186" s="36">
        <f>'Raw (U$)'!H186/'Raw (U$)'!C186</f>
        <v>0</v>
      </c>
      <c r="F186"/>
      <c r="G186"/>
    </row>
    <row r="187" spans="1:7" x14ac:dyDescent="0.2">
      <c r="A187" s="36">
        <f>'Raw (U$)'!H187/'Raw (U$)'!C187</f>
        <v>0</v>
      </c>
      <c r="F187"/>
      <c r="G187"/>
    </row>
    <row r="188" spans="1:7" x14ac:dyDescent="0.2">
      <c r="A188" s="36">
        <f>'Raw (U$)'!H188/'Raw (U$)'!C188</f>
        <v>0</v>
      </c>
      <c r="F188"/>
      <c r="G188"/>
    </row>
    <row r="189" spans="1:7" x14ac:dyDescent="0.2">
      <c r="A189" s="36">
        <f>'Raw (U$)'!H189/'Raw (U$)'!C189</f>
        <v>0</v>
      </c>
      <c r="F189"/>
      <c r="G189"/>
    </row>
    <row r="190" spans="1:7" x14ac:dyDescent="0.2">
      <c r="A190" s="36">
        <f>'Raw (U$)'!H190/'Raw (U$)'!C190</f>
        <v>0</v>
      </c>
      <c r="F190"/>
      <c r="G190"/>
    </row>
    <row r="191" spans="1:7" x14ac:dyDescent="0.2">
      <c r="A191" s="36">
        <f>'Raw (U$)'!H191/'Raw (U$)'!C191</f>
        <v>0</v>
      </c>
      <c r="F191"/>
      <c r="G191"/>
    </row>
    <row r="192" spans="1:7" x14ac:dyDescent="0.2">
      <c r="A192" s="36">
        <f>'Raw (U$)'!H192/'Raw (U$)'!C192</f>
        <v>0</v>
      </c>
      <c r="F192"/>
      <c r="G192"/>
    </row>
    <row r="193" spans="1:7" x14ac:dyDescent="0.2">
      <c r="A193" s="36">
        <f>'Raw (U$)'!H193/'Raw (U$)'!C193</f>
        <v>0</v>
      </c>
      <c r="F193"/>
      <c r="G193"/>
    </row>
    <row r="194" spans="1:7" x14ac:dyDescent="0.2">
      <c r="A194" s="36">
        <f>'Raw (U$)'!H194/'Raw (U$)'!C194</f>
        <v>0</v>
      </c>
      <c r="F194"/>
      <c r="G194"/>
    </row>
    <row r="195" spans="1:7" x14ac:dyDescent="0.2">
      <c r="A195" s="36">
        <f>'Raw (U$)'!H195/'Raw (U$)'!C195</f>
        <v>0</v>
      </c>
      <c r="F195"/>
      <c r="G195"/>
    </row>
    <row r="196" spans="1:7" x14ac:dyDescent="0.2">
      <c r="A196" s="36">
        <f>'Raw (U$)'!H196/'Raw (U$)'!C196</f>
        <v>0</v>
      </c>
      <c r="F196"/>
      <c r="G196"/>
    </row>
    <row r="197" spans="1:7" x14ac:dyDescent="0.2">
      <c r="A197" s="36">
        <f>'Raw (U$)'!H197/'Raw (U$)'!C197</f>
        <v>0</v>
      </c>
      <c r="F197"/>
      <c r="G197"/>
    </row>
    <row r="198" spans="1:7" x14ac:dyDescent="0.2">
      <c r="A198" s="36">
        <f>'Raw (U$)'!H198/'Raw (U$)'!C198</f>
        <v>0</v>
      </c>
      <c r="F198"/>
      <c r="G198"/>
    </row>
    <row r="199" spans="1:7" x14ac:dyDescent="0.2">
      <c r="A199" s="36">
        <f>'Raw (U$)'!H199/'Raw (U$)'!C199</f>
        <v>0</v>
      </c>
      <c r="F199"/>
      <c r="G199"/>
    </row>
    <row r="200" spans="1:7" x14ac:dyDescent="0.2">
      <c r="A200" s="36">
        <f>'Raw (U$)'!H200/'Raw (U$)'!C200</f>
        <v>0</v>
      </c>
      <c r="F200"/>
      <c r="G200"/>
    </row>
    <row r="201" spans="1:7" x14ac:dyDescent="0.2">
      <c r="A201" s="36">
        <f>'Raw (U$)'!H201/'Raw (U$)'!C201</f>
        <v>0</v>
      </c>
      <c r="F201"/>
      <c r="G201"/>
    </row>
    <row r="202" spans="1:7" x14ac:dyDescent="0.2">
      <c r="A202" s="36">
        <f>'Raw (U$)'!H202/'Raw (U$)'!C202</f>
        <v>0</v>
      </c>
      <c r="F202"/>
      <c r="G202"/>
    </row>
    <row r="203" spans="1:7" x14ac:dyDescent="0.2">
      <c r="A203" s="36">
        <f>'Raw (U$)'!H203/'Raw (U$)'!C203</f>
        <v>0</v>
      </c>
      <c r="F203"/>
      <c r="G203"/>
    </row>
    <row r="204" spans="1:7" x14ac:dyDescent="0.2">
      <c r="A204" s="36">
        <f>'Raw (U$)'!H204/'Raw (U$)'!C204</f>
        <v>0</v>
      </c>
      <c r="F204"/>
      <c r="G204"/>
    </row>
    <row r="205" spans="1:7" x14ac:dyDescent="0.2">
      <c r="A205" s="36">
        <f>'Raw (U$)'!H205/'Raw (U$)'!C205</f>
        <v>0</v>
      </c>
      <c r="F205"/>
      <c r="G205"/>
    </row>
    <row r="206" spans="1:7" x14ac:dyDescent="0.2">
      <c r="A206" s="36">
        <f>'Raw (U$)'!H206/'Raw (U$)'!C206</f>
        <v>0</v>
      </c>
      <c r="F206"/>
      <c r="G206"/>
    </row>
    <row r="207" spans="1:7" x14ac:dyDescent="0.2">
      <c r="A207" s="36">
        <f>'Raw (U$)'!H207/'Raw (U$)'!C207</f>
        <v>0</v>
      </c>
      <c r="F207"/>
      <c r="G207"/>
    </row>
    <row r="208" spans="1:7" x14ac:dyDescent="0.2">
      <c r="A208" s="36">
        <f>'Raw (U$)'!H208/'Raw (U$)'!C208</f>
        <v>0</v>
      </c>
    </row>
    <row r="209" spans="1:1" x14ac:dyDescent="0.2">
      <c r="A209" s="36">
        <f>'Raw (U$)'!H209/'Raw (U$)'!C209</f>
        <v>0</v>
      </c>
    </row>
    <row r="210" spans="1:1" x14ac:dyDescent="0.2">
      <c r="A210" s="36">
        <f>'Raw (U$)'!H210/'Raw (U$)'!C210</f>
        <v>0</v>
      </c>
    </row>
    <row r="211" spans="1:1" x14ac:dyDescent="0.2">
      <c r="A211" s="36">
        <f>'Raw (U$)'!H211/'Raw (U$)'!C211</f>
        <v>0</v>
      </c>
    </row>
    <row r="212" spans="1:1" x14ac:dyDescent="0.2">
      <c r="A212" s="36">
        <f>'Raw (U$)'!H212/'Raw (U$)'!C212</f>
        <v>0</v>
      </c>
    </row>
    <row r="213" spans="1:1" x14ac:dyDescent="0.2">
      <c r="A213" s="36">
        <f>'Raw (U$)'!H213/'Raw (U$)'!C213</f>
        <v>0</v>
      </c>
    </row>
    <row r="214" spans="1:1" x14ac:dyDescent="0.2">
      <c r="A214" s="36">
        <f>'Raw (U$)'!H214/'Raw (U$)'!C214</f>
        <v>0</v>
      </c>
    </row>
    <row r="215" spans="1:1" x14ac:dyDescent="0.2">
      <c r="A215" s="36">
        <f>'Raw (U$)'!H215/'Raw (U$)'!C215</f>
        <v>0</v>
      </c>
    </row>
    <row r="216" spans="1:1" x14ac:dyDescent="0.2">
      <c r="A216" s="36">
        <f>'Raw (U$)'!H216/'Raw (U$)'!C216</f>
        <v>0</v>
      </c>
    </row>
    <row r="217" spans="1:1" x14ac:dyDescent="0.2">
      <c r="A217" s="36">
        <f>'Raw (U$)'!H217/'Raw (U$)'!C217</f>
        <v>0</v>
      </c>
    </row>
    <row r="218" spans="1:1" x14ac:dyDescent="0.2">
      <c r="A218" s="36">
        <f>'Raw (U$)'!H218/'Raw (U$)'!C218</f>
        <v>0</v>
      </c>
    </row>
    <row r="219" spans="1:1" x14ac:dyDescent="0.2">
      <c r="A219" s="36">
        <f>'Raw (U$)'!H219/'Raw (U$)'!C219</f>
        <v>0</v>
      </c>
    </row>
    <row r="220" spans="1:1" x14ac:dyDescent="0.2">
      <c r="A220" s="36">
        <f>'Raw (U$)'!H220/'Raw (U$)'!C220</f>
        <v>0</v>
      </c>
    </row>
    <row r="221" spans="1:1" x14ac:dyDescent="0.2">
      <c r="A221" s="36">
        <f>'Raw (U$)'!H221/'Raw (U$)'!C221</f>
        <v>0</v>
      </c>
    </row>
    <row r="222" spans="1:1" x14ac:dyDescent="0.2">
      <c r="A222" s="36">
        <f>'Raw (U$)'!H222/'Raw (U$)'!C222</f>
        <v>0</v>
      </c>
    </row>
    <row r="223" spans="1:1" x14ac:dyDescent="0.2">
      <c r="A223" s="36">
        <f>'Raw (U$)'!H223/'Raw (U$)'!C223</f>
        <v>0</v>
      </c>
    </row>
    <row r="224" spans="1:1" x14ac:dyDescent="0.2">
      <c r="A224" s="36">
        <f>'Raw (U$)'!H224/'Raw (U$)'!C224</f>
        <v>0</v>
      </c>
    </row>
    <row r="225" spans="1:1" x14ac:dyDescent="0.2">
      <c r="A225" s="36">
        <f>'Raw (U$)'!H225/'Raw (U$)'!C225</f>
        <v>0</v>
      </c>
    </row>
    <row r="226" spans="1:1" x14ac:dyDescent="0.2">
      <c r="A226" s="36">
        <f>'Raw (U$)'!H226/'Raw (U$)'!C226</f>
        <v>0</v>
      </c>
    </row>
    <row r="227" spans="1:1" x14ac:dyDescent="0.2">
      <c r="A227" s="36">
        <f>'Raw (U$)'!H227/'Raw (U$)'!C227</f>
        <v>0</v>
      </c>
    </row>
    <row r="228" spans="1:1" x14ac:dyDescent="0.2">
      <c r="A228" s="36">
        <f>'Raw (U$)'!H228/'Raw (U$)'!C228</f>
        <v>0</v>
      </c>
    </row>
    <row r="229" spans="1:1" x14ac:dyDescent="0.2">
      <c r="A229" s="36">
        <f>'Raw (U$)'!H229/'Raw (U$)'!C229</f>
        <v>0</v>
      </c>
    </row>
    <row r="230" spans="1:1" x14ac:dyDescent="0.2">
      <c r="A230" s="36">
        <f>'Raw (U$)'!H230/'Raw (U$)'!C230</f>
        <v>0</v>
      </c>
    </row>
    <row r="231" spans="1:1" x14ac:dyDescent="0.2">
      <c r="A231" s="36">
        <f>'Raw (U$)'!H231/'Raw (U$)'!C231</f>
        <v>0</v>
      </c>
    </row>
    <row r="232" spans="1:1" x14ac:dyDescent="0.2">
      <c r="A232" s="36">
        <f>'Raw (U$)'!H232/'Raw (U$)'!C232</f>
        <v>0</v>
      </c>
    </row>
    <row r="233" spans="1:1" x14ac:dyDescent="0.2">
      <c r="A233" s="36">
        <f>'Raw (U$)'!H233/'Raw (U$)'!C233</f>
        <v>0</v>
      </c>
    </row>
    <row r="234" spans="1:1" x14ac:dyDescent="0.2">
      <c r="A234" s="36">
        <f>'Raw (U$)'!H234/'Raw (U$)'!C234</f>
        <v>0</v>
      </c>
    </row>
    <row r="235" spans="1:1" x14ac:dyDescent="0.2">
      <c r="A235" s="36">
        <f>'Raw (U$)'!H235/'Raw (U$)'!C235</f>
        <v>0</v>
      </c>
    </row>
    <row r="236" spans="1:1" x14ac:dyDescent="0.2">
      <c r="A236" s="36">
        <f>'Raw (U$)'!H236/'Raw (U$)'!C236</f>
        <v>0</v>
      </c>
    </row>
    <row r="237" spans="1:1" x14ac:dyDescent="0.2">
      <c r="A237" s="36">
        <f>'Raw (U$)'!H237/'Raw (U$)'!C237</f>
        <v>0</v>
      </c>
    </row>
    <row r="238" spans="1:1" x14ac:dyDescent="0.2">
      <c r="A238" s="36">
        <f>'Raw (U$)'!H238/'Raw (U$)'!C238</f>
        <v>0</v>
      </c>
    </row>
    <row r="239" spans="1:1" x14ac:dyDescent="0.2">
      <c r="A239" s="36">
        <f>'Raw (U$)'!H239/'Raw (U$)'!C239</f>
        <v>0</v>
      </c>
    </row>
    <row r="240" spans="1:1" x14ac:dyDescent="0.2">
      <c r="A240" s="36">
        <f>'Raw (U$)'!H240/'Raw (U$)'!C240</f>
        <v>0</v>
      </c>
    </row>
    <row r="241" spans="1:1" x14ac:dyDescent="0.2">
      <c r="A241" s="36">
        <f>'Raw (U$)'!H241/'Raw (U$)'!C241</f>
        <v>0</v>
      </c>
    </row>
    <row r="242" spans="1:1" x14ac:dyDescent="0.2">
      <c r="A242" s="36">
        <f>'Raw (U$)'!H242/'Raw (U$)'!C242</f>
        <v>0</v>
      </c>
    </row>
    <row r="243" spans="1:1" x14ac:dyDescent="0.2">
      <c r="A243" s="36">
        <f>'Raw (U$)'!H243/'Raw (U$)'!C243</f>
        <v>0</v>
      </c>
    </row>
    <row r="244" spans="1:1" x14ac:dyDescent="0.2">
      <c r="A244" s="36">
        <f>'Raw (U$)'!H244/'Raw (U$)'!C244</f>
        <v>0</v>
      </c>
    </row>
    <row r="245" spans="1:1" x14ac:dyDescent="0.2">
      <c r="A245" s="36">
        <f>'Raw (U$)'!H245/'Raw (U$)'!C245</f>
        <v>0</v>
      </c>
    </row>
    <row r="246" spans="1:1" x14ac:dyDescent="0.2">
      <c r="A246" s="36">
        <f>'Raw (U$)'!H246/'Raw (U$)'!C246</f>
        <v>0</v>
      </c>
    </row>
    <row r="247" spans="1:1" x14ac:dyDescent="0.2">
      <c r="A247" s="36">
        <f>'Raw (U$)'!H247/'Raw (U$)'!C247</f>
        <v>0</v>
      </c>
    </row>
    <row r="248" spans="1:1" x14ac:dyDescent="0.2">
      <c r="A248" s="36">
        <f>'Raw (U$)'!H248/'Raw (U$)'!C248</f>
        <v>0</v>
      </c>
    </row>
    <row r="249" spans="1:1" x14ac:dyDescent="0.2">
      <c r="A249" s="36">
        <f>'Raw (U$)'!H249/'Raw (U$)'!C249</f>
        <v>0</v>
      </c>
    </row>
    <row r="250" spans="1:1" x14ac:dyDescent="0.2">
      <c r="A250" s="36">
        <f>'Raw (U$)'!H250/'Raw (U$)'!C250</f>
        <v>0</v>
      </c>
    </row>
    <row r="251" spans="1:1" x14ac:dyDescent="0.2">
      <c r="A251" s="36">
        <f>'Raw (U$)'!H251/'Raw (U$)'!C251</f>
        <v>0</v>
      </c>
    </row>
    <row r="252" spans="1:1" x14ac:dyDescent="0.2">
      <c r="A252" s="36">
        <f>'Raw (U$)'!H252/'Raw (U$)'!C252</f>
        <v>0</v>
      </c>
    </row>
    <row r="253" spans="1:1" x14ac:dyDescent="0.2">
      <c r="A253" s="36">
        <f>'Raw (U$)'!H253/'Raw (U$)'!C253</f>
        <v>0</v>
      </c>
    </row>
    <row r="254" spans="1:1" x14ac:dyDescent="0.2">
      <c r="A254" s="36">
        <f>'Raw (U$)'!H254/'Raw (U$)'!C254</f>
        <v>0</v>
      </c>
    </row>
    <row r="255" spans="1:1" x14ac:dyDescent="0.2">
      <c r="A255" s="36">
        <f>'Raw (U$)'!H255/'Raw (U$)'!C255</f>
        <v>0</v>
      </c>
    </row>
    <row r="256" spans="1:1" x14ac:dyDescent="0.2">
      <c r="A256" s="36">
        <f>'Raw (U$)'!H256/'Raw (U$)'!C256</f>
        <v>0</v>
      </c>
    </row>
    <row r="257" spans="1:1" x14ac:dyDescent="0.2">
      <c r="A257" s="36">
        <f>'Raw (U$)'!H257/'Raw (U$)'!C257</f>
        <v>0</v>
      </c>
    </row>
    <row r="258" spans="1:1" x14ac:dyDescent="0.2">
      <c r="A258" s="36">
        <f>'Raw (U$)'!H258/'Raw (U$)'!C258</f>
        <v>0</v>
      </c>
    </row>
    <row r="259" spans="1:1" x14ac:dyDescent="0.2">
      <c r="A259" s="36">
        <f>'Raw (U$)'!H259/'Raw (U$)'!C259</f>
        <v>0</v>
      </c>
    </row>
    <row r="260" spans="1:1" x14ac:dyDescent="0.2">
      <c r="A260" s="36">
        <f>'Raw (U$)'!H260/'Raw (U$)'!C260</f>
        <v>0</v>
      </c>
    </row>
    <row r="261" spans="1:1" x14ac:dyDescent="0.2">
      <c r="A261" s="36">
        <f>'Raw (U$)'!H261/'Raw (U$)'!C261</f>
        <v>0</v>
      </c>
    </row>
    <row r="262" spans="1:1" x14ac:dyDescent="0.2">
      <c r="A262" s="36">
        <f>'Raw (U$)'!H262/'Raw (U$)'!C262</f>
        <v>0</v>
      </c>
    </row>
    <row r="263" spans="1:1" x14ac:dyDescent="0.2">
      <c r="A263" s="36">
        <f>'Raw (U$)'!H263/'Raw (U$)'!C263</f>
        <v>0</v>
      </c>
    </row>
    <row r="264" spans="1:1" x14ac:dyDescent="0.2">
      <c r="A264" s="36">
        <f>'Raw (U$)'!H264/'Raw (U$)'!C264</f>
        <v>0</v>
      </c>
    </row>
    <row r="265" spans="1:1" x14ac:dyDescent="0.2">
      <c r="A265" s="36">
        <f>'Raw (U$)'!H265/'Raw (U$)'!C265</f>
        <v>0</v>
      </c>
    </row>
    <row r="266" spans="1:1" x14ac:dyDescent="0.2">
      <c r="A266" s="36">
        <f>'Raw (U$)'!H266/'Raw (U$)'!C266</f>
        <v>0</v>
      </c>
    </row>
    <row r="267" spans="1:1" x14ac:dyDescent="0.2">
      <c r="A267" s="36">
        <f>'Raw (U$)'!H267/'Raw (U$)'!C267</f>
        <v>0</v>
      </c>
    </row>
    <row r="268" spans="1:1" x14ac:dyDescent="0.2">
      <c r="A268" s="36">
        <f>'Raw (U$)'!H268/'Raw (U$)'!C268</f>
        <v>0</v>
      </c>
    </row>
    <row r="269" spans="1:1" x14ac:dyDescent="0.2">
      <c r="A269" s="36">
        <f>'Raw (U$)'!H269/'Raw (U$)'!C269</f>
        <v>0</v>
      </c>
    </row>
    <row r="270" spans="1:1" x14ac:dyDescent="0.2">
      <c r="A270" s="36">
        <f>'Raw (U$)'!H270/'Raw (U$)'!C270</f>
        <v>0</v>
      </c>
    </row>
    <row r="271" spans="1:1" x14ac:dyDescent="0.2">
      <c r="A271" s="36">
        <f>'Raw (U$)'!H271/'Raw (U$)'!C271</f>
        <v>0</v>
      </c>
    </row>
    <row r="272" spans="1:1" x14ac:dyDescent="0.2">
      <c r="A272" s="36">
        <f>'Raw (U$)'!H272/'Raw (U$)'!C272</f>
        <v>0</v>
      </c>
    </row>
    <row r="273" spans="1:1" x14ac:dyDescent="0.2">
      <c r="A273" s="36">
        <f>'Raw (U$)'!H273/'Raw (U$)'!C273</f>
        <v>0</v>
      </c>
    </row>
    <row r="274" spans="1:1" x14ac:dyDescent="0.2">
      <c r="A274" s="36">
        <f>'Raw (U$)'!H274/'Raw (U$)'!C274</f>
        <v>0</v>
      </c>
    </row>
    <row r="275" spans="1:1" x14ac:dyDescent="0.2">
      <c r="A275" s="36">
        <f>'Raw (U$)'!H275/'Raw (U$)'!C275</f>
        <v>0</v>
      </c>
    </row>
    <row r="276" spans="1:1" x14ac:dyDescent="0.2">
      <c r="A276" s="36">
        <f>'Raw (U$)'!H276/'Raw (U$)'!C276</f>
        <v>0</v>
      </c>
    </row>
    <row r="277" spans="1:1" x14ac:dyDescent="0.2">
      <c r="A277" s="36">
        <f>'Raw (U$)'!H277/'Raw (U$)'!C277</f>
        <v>0</v>
      </c>
    </row>
    <row r="278" spans="1:1" x14ac:dyDescent="0.2">
      <c r="A278" s="36">
        <f>'Raw (U$)'!H278/'Raw (U$)'!C278</f>
        <v>0</v>
      </c>
    </row>
    <row r="279" spans="1:1" x14ac:dyDescent="0.2">
      <c r="A279" s="36">
        <f>'Raw (U$)'!H279/'Raw (U$)'!C279</f>
        <v>0</v>
      </c>
    </row>
    <row r="280" spans="1:1" x14ac:dyDescent="0.2">
      <c r="A280" s="36">
        <f>'Raw (U$)'!H280/'Raw (U$)'!C280</f>
        <v>0</v>
      </c>
    </row>
    <row r="281" spans="1:1" x14ac:dyDescent="0.2">
      <c r="A281" s="36">
        <f>'Raw (U$)'!H281/'Raw (U$)'!C281</f>
        <v>0</v>
      </c>
    </row>
    <row r="282" spans="1:1" x14ac:dyDescent="0.2">
      <c r="A282" s="36">
        <f>'Raw (U$)'!H282/'Raw (U$)'!C282</f>
        <v>0</v>
      </c>
    </row>
    <row r="283" spans="1:1" x14ac:dyDescent="0.2">
      <c r="A283" s="36">
        <f>'Raw (U$)'!H283/'Raw (U$)'!C283</f>
        <v>0</v>
      </c>
    </row>
    <row r="284" spans="1:1" x14ac:dyDescent="0.2">
      <c r="A284" s="36">
        <f>'Raw (U$)'!H284/'Raw (U$)'!C284</f>
        <v>0</v>
      </c>
    </row>
    <row r="285" spans="1:1" x14ac:dyDescent="0.2">
      <c r="A285" s="36">
        <f>'Raw (U$)'!H285/'Raw (U$)'!C285</f>
        <v>0</v>
      </c>
    </row>
    <row r="286" spans="1:1" x14ac:dyDescent="0.2">
      <c r="A286" s="36">
        <f>'Raw (U$)'!H286/'Raw (U$)'!C286</f>
        <v>0</v>
      </c>
    </row>
    <row r="287" spans="1:1" x14ac:dyDescent="0.2">
      <c r="A287" s="36">
        <f>'Raw (U$)'!H287/'Raw (U$)'!C287</f>
        <v>0</v>
      </c>
    </row>
    <row r="288" spans="1:1" x14ac:dyDescent="0.2">
      <c r="A288" s="36">
        <f>'Raw (U$)'!H288/'Raw (U$)'!C288</f>
        <v>0</v>
      </c>
    </row>
    <row r="289" spans="1:1" x14ac:dyDescent="0.2">
      <c r="A289" s="36">
        <f>'Raw (U$)'!H289/'Raw (U$)'!C289</f>
        <v>0</v>
      </c>
    </row>
    <row r="290" spans="1:1" x14ac:dyDescent="0.2">
      <c r="A290" s="36">
        <f>'Raw (U$)'!H290/'Raw (U$)'!C290</f>
        <v>0</v>
      </c>
    </row>
    <row r="291" spans="1:1" x14ac:dyDescent="0.2">
      <c r="A291" s="36">
        <f>'Raw (U$)'!H291/'Raw (U$)'!C291</f>
        <v>0</v>
      </c>
    </row>
    <row r="292" spans="1:1" x14ac:dyDescent="0.2">
      <c r="A292" s="36">
        <f>'Raw (U$)'!H292/'Raw (U$)'!C292</f>
        <v>0</v>
      </c>
    </row>
    <row r="293" spans="1:1" x14ac:dyDescent="0.2">
      <c r="A293" s="36">
        <f>'Raw (U$)'!H293/'Raw (U$)'!C293</f>
        <v>0</v>
      </c>
    </row>
    <row r="294" spans="1:1" x14ac:dyDescent="0.2">
      <c r="A294" s="36">
        <f>'Raw (U$)'!H294/'Raw (U$)'!C294</f>
        <v>0</v>
      </c>
    </row>
    <row r="295" spans="1:1" x14ac:dyDescent="0.2">
      <c r="A295" s="36">
        <f>'Raw (U$)'!H295/'Raw (U$)'!C295</f>
        <v>0</v>
      </c>
    </row>
    <row r="296" spans="1:1" x14ac:dyDescent="0.2">
      <c r="A296" s="36">
        <f>'Raw (U$)'!H296/'Raw (U$)'!C296</f>
        <v>0</v>
      </c>
    </row>
    <row r="297" spans="1:1" x14ac:dyDescent="0.2">
      <c r="A297" s="36">
        <f>'Raw (U$)'!H297/'Raw (U$)'!C297</f>
        <v>0</v>
      </c>
    </row>
    <row r="298" spans="1:1" x14ac:dyDescent="0.2">
      <c r="A298" s="36">
        <f>'Raw (U$)'!H298/'Raw (U$)'!C298</f>
        <v>0</v>
      </c>
    </row>
    <row r="299" spans="1:1" x14ac:dyDescent="0.2">
      <c r="A299" s="36">
        <f>'Raw (U$)'!H299/'Raw (U$)'!C299</f>
        <v>0</v>
      </c>
    </row>
    <row r="300" spans="1:1" x14ac:dyDescent="0.2">
      <c r="A300" s="36">
        <f>'Raw (U$)'!H300/'Raw (U$)'!C300</f>
        <v>0</v>
      </c>
    </row>
    <row r="301" spans="1:1" x14ac:dyDescent="0.2">
      <c r="A301" s="36">
        <f>'Raw (U$)'!H301/'Raw (U$)'!C301</f>
        <v>0</v>
      </c>
    </row>
    <row r="302" spans="1:1" x14ac:dyDescent="0.2">
      <c r="A302" s="36">
        <f>'Raw (U$)'!H302/'Raw (U$)'!C302</f>
        <v>0</v>
      </c>
    </row>
    <row r="303" spans="1:1" x14ac:dyDescent="0.2">
      <c r="A303" s="36">
        <f>'Raw (U$)'!H303/'Raw (U$)'!C303</f>
        <v>0</v>
      </c>
    </row>
    <row r="304" spans="1:1" x14ac:dyDescent="0.2">
      <c r="A304" s="36">
        <f>'Raw (U$)'!H304/'Raw (U$)'!C304</f>
        <v>0</v>
      </c>
    </row>
    <row r="305" spans="1:1" x14ac:dyDescent="0.2">
      <c r="A305" s="36">
        <f>'Raw (U$)'!H305/'Raw (U$)'!C305</f>
        <v>0</v>
      </c>
    </row>
    <row r="306" spans="1:1" x14ac:dyDescent="0.2">
      <c r="A306" s="36">
        <f>'Raw (U$)'!H306/'Raw (U$)'!C306</f>
        <v>0</v>
      </c>
    </row>
    <row r="307" spans="1:1" x14ac:dyDescent="0.2">
      <c r="A307" s="36">
        <f>'Raw (U$)'!H307/'Raw (U$)'!C307</f>
        <v>0</v>
      </c>
    </row>
    <row r="308" spans="1:1" x14ac:dyDescent="0.2">
      <c r="A308" s="36">
        <f>'Raw (U$)'!H308/'Raw (U$)'!C308</f>
        <v>0</v>
      </c>
    </row>
    <row r="309" spans="1:1" x14ac:dyDescent="0.2">
      <c r="A309" s="36">
        <f>'Raw (U$)'!H309/'Raw (U$)'!C309</f>
        <v>0</v>
      </c>
    </row>
    <row r="310" spans="1:1" x14ac:dyDescent="0.2">
      <c r="A310" s="36">
        <f>'Raw (U$)'!H310/'Raw (U$)'!C310</f>
        <v>0</v>
      </c>
    </row>
    <row r="311" spans="1:1" x14ac:dyDescent="0.2">
      <c r="A311" s="36">
        <f>'Raw (U$)'!H311/'Raw (U$)'!C311</f>
        <v>0</v>
      </c>
    </row>
    <row r="312" spans="1:1" x14ac:dyDescent="0.2">
      <c r="A312" s="36">
        <f>'Raw (U$)'!H312/'Raw (U$)'!C312</f>
        <v>0</v>
      </c>
    </row>
    <row r="313" spans="1:1" x14ac:dyDescent="0.2">
      <c r="A313" s="36">
        <f>'Raw (U$)'!H313/'Raw (U$)'!C313</f>
        <v>0</v>
      </c>
    </row>
    <row r="314" spans="1:1" x14ac:dyDescent="0.2">
      <c r="A314" s="36">
        <f>'Raw (U$)'!H314/'Raw (U$)'!C314</f>
        <v>0</v>
      </c>
    </row>
    <row r="315" spans="1:1" x14ac:dyDescent="0.2">
      <c r="A315" s="36">
        <f>'Raw (U$)'!H315/'Raw (U$)'!C315</f>
        <v>0</v>
      </c>
    </row>
    <row r="316" spans="1:1" x14ac:dyDescent="0.2">
      <c r="A316" s="36">
        <f>'Raw (U$)'!H316/'Raw (U$)'!C316</f>
        <v>0</v>
      </c>
    </row>
    <row r="317" spans="1:1" x14ac:dyDescent="0.2">
      <c r="A317" s="36">
        <f>'Raw (U$)'!H317/'Raw (U$)'!C317</f>
        <v>0</v>
      </c>
    </row>
    <row r="318" spans="1:1" x14ac:dyDescent="0.2">
      <c r="A318" s="36">
        <f>'Raw (U$)'!H318/'Raw (U$)'!C318</f>
        <v>0</v>
      </c>
    </row>
    <row r="319" spans="1:1" x14ac:dyDescent="0.2">
      <c r="A319" s="36">
        <f>'Raw (U$)'!H319/'Raw (U$)'!C319</f>
        <v>0</v>
      </c>
    </row>
    <row r="320" spans="1:1" x14ac:dyDescent="0.2">
      <c r="A320" s="36">
        <f>'Raw (U$)'!H320/'Raw (U$)'!C320</f>
        <v>0</v>
      </c>
    </row>
    <row r="321" spans="1:1" x14ac:dyDescent="0.2">
      <c r="A321" s="36">
        <f>'Raw (U$)'!H321/'Raw (U$)'!C321</f>
        <v>0</v>
      </c>
    </row>
    <row r="322" spans="1:1" x14ac:dyDescent="0.2">
      <c r="A322" s="36">
        <f>'Raw (U$)'!H322/'Raw (U$)'!C322</f>
        <v>0</v>
      </c>
    </row>
    <row r="323" spans="1:1" x14ac:dyDescent="0.2">
      <c r="A323" s="36">
        <f>'Raw (U$)'!H323/'Raw (U$)'!C323</f>
        <v>0</v>
      </c>
    </row>
    <row r="324" spans="1:1" x14ac:dyDescent="0.2">
      <c r="A324" s="36">
        <f>'Raw (U$)'!H324/'Raw (U$)'!C324</f>
        <v>0</v>
      </c>
    </row>
    <row r="325" spans="1:1" x14ac:dyDescent="0.2">
      <c r="A325" s="36">
        <f>'Raw (U$)'!H325/'Raw (U$)'!C325</f>
        <v>0</v>
      </c>
    </row>
    <row r="326" spans="1:1" x14ac:dyDescent="0.2">
      <c r="A326" s="36">
        <f>'Raw (U$)'!H326/'Raw (U$)'!C326</f>
        <v>0</v>
      </c>
    </row>
    <row r="327" spans="1:1" x14ac:dyDescent="0.2">
      <c r="A327" s="36">
        <f>'Raw (U$)'!H327/'Raw (U$)'!C327</f>
        <v>0</v>
      </c>
    </row>
    <row r="328" spans="1:1" x14ac:dyDescent="0.2">
      <c r="A328" s="36">
        <f>'Raw (U$)'!H328/'Raw (U$)'!C328</f>
        <v>0</v>
      </c>
    </row>
    <row r="329" spans="1:1" x14ac:dyDescent="0.2">
      <c r="A329" s="36">
        <f>'Raw (U$)'!H329/'Raw (U$)'!C329</f>
        <v>0</v>
      </c>
    </row>
    <row r="330" spans="1:1" x14ac:dyDescent="0.2">
      <c r="A330" s="36">
        <f>'Raw (U$)'!H330/'Raw (U$)'!C330</f>
        <v>0</v>
      </c>
    </row>
    <row r="331" spans="1:1" x14ac:dyDescent="0.2">
      <c r="A331" s="36">
        <f>'Raw (U$)'!H331/'Raw (U$)'!C331</f>
        <v>0</v>
      </c>
    </row>
    <row r="332" spans="1:1" x14ac:dyDescent="0.2">
      <c r="A332" s="36">
        <f>'Raw (U$)'!H332/'Raw (U$)'!C332</f>
        <v>0</v>
      </c>
    </row>
    <row r="333" spans="1:1" x14ac:dyDescent="0.2">
      <c r="A333" s="36">
        <f>'Raw (U$)'!H333/'Raw (U$)'!C333</f>
        <v>0</v>
      </c>
    </row>
    <row r="334" spans="1:1" x14ac:dyDescent="0.2">
      <c r="A334" s="36">
        <f>'Raw (U$)'!H334/'Raw (U$)'!C334</f>
        <v>0</v>
      </c>
    </row>
    <row r="335" spans="1:1" x14ac:dyDescent="0.2">
      <c r="A335" s="36">
        <f>'Raw (U$)'!H335/'Raw (U$)'!C335</f>
        <v>0</v>
      </c>
    </row>
    <row r="336" spans="1:1" x14ac:dyDescent="0.2">
      <c r="A336" s="36">
        <f>'Raw (U$)'!H336/'Raw (U$)'!C336</f>
        <v>0</v>
      </c>
    </row>
    <row r="337" spans="1:1" x14ac:dyDescent="0.2">
      <c r="A337" s="36">
        <f>'Raw (U$)'!H337/'Raw (U$)'!C337</f>
        <v>0</v>
      </c>
    </row>
    <row r="338" spans="1:1" x14ac:dyDescent="0.2">
      <c r="A338" s="36">
        <f>'Raw (U$)'!H338/'Raw (U$)'!C338</f>
        <v>0</v>
      </c>
    </row>
    <row r="339" spans="1:1" x14ac:dyDescent="0.2">
      <c r="A339" s="36">
        <f>'Raw (U$)'!H339/'Raw (U$)'!C339</f>
        <v>0</v>
      </c>
    </row>
    <row r="340" spans="1:1" x14ac:dyDescent="0.2">
      <c r="A340" s="36">
        <f>'Raw (U$)'!H340/'Raw (U$)'!C340</f>
        <v>0</v>
      </c>
    </row>
    <row r="341" spans="1:1" x14ac:dyDescent="0.2">
      <c r="A341" s="36">
        <f>'Raw (U$)'!H341/'Raw (U$)'!C341</f>
        <v>0</v>
      </c>
    </row>
    <row r="342" spans="1:1" x14ac:dyDescent="0.2">
      <c r="A342" s="36">
        <f>'Raw (U$)'!H342/'Raw (U$)'!C342</f>
        <v>0</v>
      </c>
    </row>
    <row r="343" spans="1:1" x14ac:dyDescent="0.2">
      <c r="A343" s="36">
        <f>'Raw (U$)'!H343/'Raw (U$)'!C343</f>
        <v>0</v>
      </c>
    </row>
    <row r="344" spans="1:1" x14ac:dyDescent="0.2">
      <c r="A344" s="36">
        <f>'Raw (U$)'!H344/'Raw (U$)'!C344</f>
        <v>0</v>
      </c>
    </row>
    <row r="345" spans="1:1" x14ac:dyDescent="0.2">
      <c r="A345" s="36">
        <f>'Raw (U$)'!H345/'Raw (U$)'!C345</f>
        <v>0</v>
      </c>
    </row>
    <row r="346" spans="1:1" x14ac:dyDescent="0.2">
      <c r="A346" s="36">
        <f>'Raw (U$)'!H346/'Raw (U$)'!C346</f>
        <v>0</v>
      </c>
    </row>
    <row r="347" spans="1:1" x14ac:dyDescent="0.2">
      <c r="A347" s="36">
        <f>'Raw (U$)'!H347/'Raw (U$)'!C347</f>
        <v>0</v>
      </c>
    </row>
    <row r="348" spans="1:1" x14ac:dyDescent="0.2">
      <c r="A348" s="36">
        <f>'Raw (U$)'!H348/'Raw (U$)'!C348</f>
        <v>0</v>
      </c>
    </row>
    <row r="349" spans="1:1" x14ac:dyDescent="0.2">
      <c r="A349" s="36">
        <f>'Raw (U$)'!H349/'Raw (U$)'!C349</f>
        <v>0</v>
      </c>
    </row>
    <row r="350" spans="1:1" x14ac:dyDescent="0.2">
      <c r="A350" s="36">
        <f>'Raw (U$)'!H350/'Raw (U$)'!C350</f>
        <v>0</v>
      </c>
    </row>
    <row r="351" spans="1:1" x14ac:dyDescent="0.2">
      <c r="A351" s="36">
        <f>'Raw (U$)'!H351/'Raw (U$)'!C351</f>
        <v>0</v>
      </c>
    </row>
    <row r="352" spans="1:1" x14ac:dyDescent="0.2">
      <c r="A352" s="36">
        <f>'Raw (U$)'!H352/'Raw (U$)'!C352</f>
        <v>0</v>
      </c>
    </row>
    <row r="353" spans="1:1" x14ac:dyDescent="0.2">
      <c r="A353" s="36">
        <f>'Raw (U$)'!H353/'Raw (U$)'!C353</f>
        <v>0</v>
      </c>
    </row>
    <row r="354" spans="1:1" x14ac:dyDescent="0.2">
      <c r="A354" s="36">
        <f>'Raw (U$)'!H354/'Raw (U$)'!C354</f>
        <v>0</v>
      </c>
    </row>
    <row r="355" spans="1:1" x14ac:dyDescent="0.2">
      <c r="A355" s="36">
        <f>'Raw (U$)'!H355/'Raw (U$)'!C355</f>
        <v>0</v>
      </c>
    </row>
    <row r="356" spans="1:1" x14ac:dyDescent="0.2">
      <c r="A356" s="36">
        <f>'Raw (U$)'!H356/'Raw (U$)'!C356</f>
        <v>0</v>
      </c>
    </row>
    <row r="357" spans="1:1" x14ac:dyDescent="0.2">
      <c r="A357" s="36">
        <f>'Raw (U$)'!H357/'Raw (U$)'!C357</f>
        <v>0</v>
      </c>
    </row>
    <row r="358" spans="1:1" x14ac:dyDescent="0.2">
      <c r="A358" s="36">
        <f>'Raw (U$)'!H358/'Raw (U$)'!C358</f>
        <v>0</v>
      </c>
    </row>
    <row r="359" spans="1:1" x14ac:dyDescent="0.2">
      <c r="A359" s="36">
        <f>'Raw (U$)'!H359/'Raw (U$)'!C359</f>
        <v>0</v>
      </c>
    </row>
    <row r="360" spans="1:1" x14ac:dyDescent="0.2">
      <c r="A360" s="36">
        <f>'Raw (U$)'!H360/'Raw (U$)'!C360</f>
        <v>0</v>
      </c>
    </row>
    <row r="361" spans="1:1" x14ac:dyDescent="0.2">
      <c r="A361" s="36">
        <f>'Raw (U$)'!H361/'Raw (U$)'!C361</f>
        <v>0</v>
      </c>
    </row>
    <row r="362" spans="1:1" x14ac:dyDescent="0.2">
      <c r="A362" s="36">
        <f>'Raw (U$)'!H362/'Raw (U$)'!C362</f>
        <v>223.0897936419409</v>
      </c>
    </row>
    <row r="363" spans="1:1" x14ac:dyDescent="0.2">
      <c r="A363" s="36">
        <f>'Raw (U$)'!H363/'Raw (U$)'!C363</f>
        <v>0</v>
      </c>
    </row>
    <row r="364" spans="1:1" x14ac:dyDescent="0.2">
      <c r="A364" s="36">
        <f>'Raw (U$)'!H364/'Raw (U$)'!C364</f>
        <v>0</v>
      </c>
    </row>
    <row r="365" spans="1:1" x14ac:dyDescent="0.2">
      <c r="A365" s="36">
        <f>'Raw (U$)'!H365/'Raw (U$)'!C365</f>
        <v>105.17090271691499</v>
      </c>
    </row>
    <row r="366" spans="1:1" x14ac:dyDescent="0.2">
      <c r="A366" s="36">
        <f>'Raw (U$)'!H366/'Raw (U$)'!C366</f>
        <v>245.398773006135</v>
      </c>
    </row>
    <row r="367" spans="1:1" x14ac:dyDescent="0.2">
      <c r="A367" s="36">
        <f>'Raw (U$)'!H367/'Raw (U$)'!C367</f>
        <v>0</v>
      </c>
    </row>
    <row r="368" spans="1:1" x14ac:dyDescent="0.2">
      <c r="A368" s="36">
        <f>'Raw (U$)'!H368/'Raw (U$)'!C368</f>
        <v>73.619631901840506</v>
      </c>
    </row>
    <row r="369" spans="1:1" x14ac:dyDescent="0.2">
      <c r="A369" s="36">
        <f>'Raw (U$)'!H369/'Raw (U$)'!C369</f>
        <v>0</v>
      </c>
    </row>
    <row r="370" spans="1:1" x14ac:dyDescent="0.2">
      <c r="A370" s="36">
        <f>'Raw (U$)'!H370/'Raw (U$)'!C370</f>
        <v>633.94683026584869</v>
      </c>
    </row>
    <row r="371" spans="1:1" x14ac:dyDescent="0.2">
      <c r="A371" s="36">
        <f>'Raw (U$)'!H371/'Raw (U$)'!C371</f>
        <v>107.36196319018406</v>
      </c>
    </row>
    <row r="372" spans="1:1" x14ac:dyDescent="0.2">
      <c r="A372" s="36">
        <f>'Raw (U$)'!H372/'Raw (U$)'!C372</f>
        <v>657.31814198071868</v>
      </c>
    </row>
    <row r="373" spans="1:1" x14ac:dyDescent="0.2">
      <c r="A373" s="36">
        <f>'Raw (U$)'!H373/'Raw (U$)'!C373</f>
        <v>0</v>
      </c>
    </row>
    <row r="374" spans="1:1" x14ac:dyDescent="0.2">
      <c r="A374" s="36">
        <f>'Raw (U$)'!H374/'Raw (U$)'!C374</f>
        <v>355.82822085889575</v>
      </c>
    </row>
    <row r="375" spans="1:1" x14ac:dyDescent="0.2">
      <c r="A375" s="36">
        <f>'Raw (U$)'!H375/'Raw (U$)'!C375</f>
        <v>171.7791411042945</v>
      </c>
    </row>
    <row r="376" spans="1:1" x14ac:dyDescent="0.2">
      <c r="A376" s="36">
        <f>'Raw (U$)'!H376/'Raw (U$)'!C376</f>
        <v>0</v>
      </c>
    </row>
    <row r="377" spans="1:1" x14ac:dyDescent="0.2">
      <c r="A377" s="36">
        <f>'Raw (U$)'!H377/'Raw (U$)'!C377</f>
        <v>48.568507157464218</v>
      </c>
    </row>
    <row r="378" spans="1:1" x14ac:dyDescent="0.2">
      <c r="A378" s="36">
        <f>'Raw (U$)'!H378/'Raw (U$)'!C378</f>
        <v>0</v>
      </c>
    </row>
    <row r="379" spans="1:1" x14ac:dyDescent="0.2">
      <c r="A379" s="36">
        <f>'Raw (U$)'!H379/'Raw (U$)'!C379</f>
        <v>736.19631901840501</v>
      </c>
    </row>
    <row r="380" spans="1:1" x14ac:dyDescent="0.2">
      <c r="A380" s="36">
        <f>'Raw (U$)'!H380/'Raw (U$)'!C380</f>
        <v>0</v>
      </c>
    </row>
    <row r="381" spans="1:1" x14ac:dyDescent="0.2">
      <c r="A381" s="36">
        <f>'Raw (U$)'!H381/'Raw (U$)'!C381</f>
        <v>0</v>
      </c>
    </row>
    <row r="382" spans="1:1" x14ac:dyDescent="0.2">
      <c r="A382" s="36">
        <f>'Raw (U$)'!H382/'Raw (U$)'!C382</f>
        <v>92.024539877300612</v>
      </c>
    </row>
    <row r="383" spans="1:1" x14ac:dyDescent="0.2">
      <c r="A383" s="36">
        <f>'Raw (U$)'!H383/'Raw (U$)'!C383</f>
        <v>81.799591002044991</v>
      </c>
    </row>
    <row r="384" spans="1:1" x14ac:dyDescent="0.2">
      <c r="A384" s="36">
        <f>'Raw (U$)'!H384/'Raw (U$)'!C384</f>
        <v>0</v>
      </c>
    </row>
    <row r="385" spans="1:1" x14ac:dyDescent="0.2">
      <c r="A385" s="36">
        <f>'Raw (U$)'!H385/'Raw (U$)'!C385</f>
        <v>138.03680981595093</v>
      </c>
    </row>
    <row r="386" spans="1:1" x14ac:dyDescent="0.2">
      <c r="A386" s="36">
        <f>'Raw (U$)'!H386/'Raw (U$)'!C386</f>
        <v>0</v>
      </c>
    </row>
    <row r="387" spans="1:1" x14ac:dyDescent="0.2">
      <c r="A387" s="36">
        <f>'Raw (U$)'!H387/'Raw (U$)'!C387</f>
        <v>0</v>
      </c>
    </row>
    <row r="388" spans="1:1" x14ac:dyDescent="0.2">
      <c r="A388" s="36">
        <f>'Raw (U$)'!H388/'Raw (U$)'!C388</f>
        <v>383.43558282208591</v>
      </c>
    </row>
    <row r="389" spans="1:1" x14ac:dyDescent="0.2">
      <c r="A389" s="36">
        <f>'Raw (U$)'!H389/'Raw (U$)'!C389</f>
        <v>230.06134969325154</v>
      </c>
    </row>
    <row r="390" spans="1:1" x14ac:dyDescent="0.2">
      <c r="A390" s="36">
        <f>'Raw (U$)'!H390/'Raw (U$)'!C390</f>
        <v>441.71779141104298</v>
      </c>
    </row>
    <row r="391" spans="1:1" x14ac:dyDescent="0.2">
      <c r="A391" s="36">
        <f>'Raw (U$)'!H391/'Raw (U$)'!C391</f>
        <v>0</v>
      </c>
    </row>
    <row r="392" spans="1:1" x14ac:dyDescent="0.2">
      <c r="A392" s="36">
        <f>'Raw (U$)'!H392/'Raw (U$)'!C392</f>
        <v>0</v>
      </c>
    </row>
    <row r="393" spans="1:1" x14ac:dyDescent="0.2">
      <c r="A393" s="36">
        <f>'Raw (U$)'!H393/'Raw (U$)'!C393</f>
        <v>265.0306748466258</v>
      </c>
    </row>
    <row r="394" spans="1:1" x14ac:dyDescent="0.2">
      <c r="A394" s="36">
        <f>'Raw (U$)'!H394/'Raw (U$)'!C394</f>
        <v>68.711656441717793</v>
      </c>
    </row>
    <row r="395" spans="1:1" x14ac:dyDescent="0.2">
      <c r="A395" s="36">
        <f>'Raw (U$)'!H395/'Raw (U$)'!C395</f>
        <v>0</v>
      </c>
    </row>
    <row r="396" spans="1:1" x14ac:dyDescent="0.2">
      <c r="A396" s="36">
        <f>'Raw (U$)'!H396/'Raw (U$)'!C396</f>
        <v>138.03680981595093</v>
      </c>
    </row>
    <row r="397" spans="1:1" x14ac:dyDescent="0.2">
      <c r="A397" s="36">
        <f>'Raw (U$)'!H397/'Raw (U$)'!C397</f>
        <v>176.68711656441721</v>
      </c>
    </row>
    <row r="398" spans="1:1" x14ac:dyDescent="0.2">
      <c r="A398" s="36">
        <f>'Raw (U$)'!H398/'Raw (U$)'!C398</f>
        <v>188.95705521472394</v>
      </c>
    </row>
    <row r="399" spans="1:1" x14ac:dyDescent="0.2">
      <c r="A399" s="36">
        <f>'Raw (U$)'!H399/'Raw (U$)'!C399</f>
        <v>0</v>
      </c>
    </row>
    <row r="400" spans="1:1" x14ac:dyDescent="0.2">
      <c r="A400" s="36">
        <f>'Raw (U$)'!H400/'Raw (U$)'!C400</f>
        <v>490.79754601227</v>
      </c>
    </row>
    <row r="401" spans="1:1" x14ac:dyDescent="0.2">
      <c r="A401" s="36">
        <f>'Raw (U$)'!H401/'Raw (U$)'!C401</f>
        <v>220.85889570552149</v>
      </c>
    </row>
    <row r="402" spans="1:1" x14ac:dyDescent="0.2">
      <c r="A402" s="36">
        <f>'Raw (U$)'!H402/'Raw (U$)'!C402</f>
        <v>0</v>
      </c>
    </row>
    <row r="403" spans="1:1" x14ac:dyDescent="0.2">
      <c r="A403" s="36">
        <f>'Raw (U$)'!H403/'Raw (U$)'!C403</f>
        <v>858.89570552147245</v>
      </c>
    </row>
    <row r="404" spans="1:1" x14ac:dyDescent="0.2">
      <c r="A404" s="36">
        <f>'Raw (U$)'!H404/'Raw (U$)'!C404</f>
        <v>0</v>
      </c>
    </row>
    <row r="405" spans="1:1" x14ac:dyDescent="0.2">
      <c r="A405" s="36">
        <f>'Raw (U$)'!H405/'Raw (U$)'!C405</f>
        <v>0</v>
      </c>
    </row>
    <row r="406" spans="1:1" x14ac:dyDescent="0.2">
      <c r="A406" s="36">
        <f>'Raw (U$)'!H406/'Raw (U$)'!C406</f>
        <v>490.79754601227</v>
      </c>
    </row>
    <row r="407" spans="1:1" x14ac:dyDescent="0.2">
      <c r="A407" s="36">
        <f>'Raw (U$)'!H407/'Raw (U$)'!C407</f>
        <v>0</v>
      </c>
    </row>
    <row r="408" spans="1:1" x14ac:dyDescent="0.2">
      <c r="A408" s="36">
        <f>'Raw (U$)'!H408/'Raw (U$)'!C408</f>
        <v>184.04907975460125</v>
      </c>
    </row>
    <row r="409" spans="1:1" x14ac:dyDescent="0.2">
      <c r="A409" s="36">
        <f>'Raw (U$)'!H409/'Raw (U$)'!C409</f>
        <v>0</v>
      </c>
    </row>
    <row r="410" spans="1:1" x14ac:dyDescent="0.2">
      <c r="A410" s="36">
        <f>'Raw (U$)'!H410/'Raw (U$)'!C410</f>
        <v>0</v>
      </c>
    </row>
    <row r="411" spans="1:1" x14ac:dyDescent="0.2">
      <c r="A411" s="36">
        <f>'Raw (U$)'!H411/'Raw (U$)'!C411</f>
        <v>0</v>
      </c>
    </row>
    <row r="412" spans="1:1" x14ac:dyDescent="0.2">
      <c r="A412" s="36">
        <f>'Raw (U$)'!H412/'Raw (U$)'!C412</f>
        <v>0</v>
      </c>
    </row>
    <row r="413" spans="1:1" x14ac:dyDescent="0.2">
      <c r="A413" s="36">
        <f>'Raw (U$)'!H413/'Raw (U$)'!C413</f>
        <v>1030.674846625767</v>
      </c>
    </row>
    <row r="414" spans="1:1" x14ac:dyDescent="0.2">
      <c r="A414" s="36">
        <f>'Raw (U$)'!H414/'Raw (U$)'!C414</f>
        <v>0</v>
      </c>
    </row>
    <row r="415" spans="1:1" x14ac:dyDescent="0.2">
      <c r="A415" s="36">
        <f>'Raw (U$)'!H415/'Raw (U$)'!C415</f>
        <v>0</v>
      </c>
    </row>
    <row r="416" spans="1:1" x14ac:dyDescent="0.2">
      <c r="A416" s="36">
        <f>'Raw (U$)'!H416/'Raw (U$)'!C416</f>
        <v>92.024539877300612</v>
      </c>
    </row>
    <row r="417" spans="1:1" x14ac:dyDescent="0.2">
      <c r="A417" s="36">
        <f>'Raw (U$)'!H417/'Raw (U$)'!C417</f>
        <v>46.012269938650313</v>
      </c>
    </row>
    <row r="418" spans="1:1" x14ac:dyDescent="0.2">
      <c r="A418" s="36">
        <f>'Raw (U$)'!H418/'Raw (U$)'!C418</f>
        <v>102.24948875255625</v>
      </c>
    </row>
    <row r="419" spans="1:1" x14ac:dyDescent="0.2">
      <c r="A419" s="36">
        <f>'Raw (U$)'!H419/'Raw (U$)'!C419</f>
        <v>0</v>
      </c>
    </row>
    <row r="420" spans="1:1" x14ac:dyDescent="0.2">
      <c r="A420" s="36">
        <f>'Raw (U$)'!H420/'Raw (U$)'!C420</f>
        <v>0</v>
      </c>
    </row>
    <row r="421" spans="1:1" x14ac:dyDescent="0.2">
      <c r="A421" s="36">
        <f>'Raw (U$)'!H421/'Raw (U$)'!C421</f>
        <v>15.77563540753725</v>
      </c>
    </row>
    <row r="422" spans="1:1" x14ac:dyDescent="0.2">
      <c r="A422" s="36">
        <f>'Raw (U$)'!H422/'Raw (U$)'!C422</f>
        <v>0</v>
      </c>
    </row>
    <row r="423" spans="1:1" x14ac:dyDescent="0.2">
      <c r="A423" s="36">
        <f>'Raw (U$)'!H423/'Raw (U$)'!C423</f>
        <v>168.27344434706399</v>
      </c>
    </row>
    <row r="424" spans="1:1" x14ac:dyDescent="0.2">
      <c r="A424" s="36">
        <f>'Raw (U$)'!H424/'Raw (U$)'!C424</f>
        <v>55.214723926380373</v>
      </c>
    </row>
    <row r="425" spans="1:1" x14ac:dyDescent="0.2">
      <c r="A425" s="36">
        <f>'Raw (U$)'!H425/'Raw (U$)'!C425</f>
        <v>0</v>
      </c>
    </row>
    <row r="426" spans="1:1" x14ac:dyDescent="0.2">
      <c r="A426" s="36">
        <f>'Raw (U$)'!H426/'Raw (U$)'!C426</f>
        <v>0</v>
      </c>
    </row>
    <row r="427" spans="1:1" x14ac:dyDescent="0.2">
      <c r="A427" s="36">
        <f>'Raw (U$)'!H427/'Raw (U$)'!C427</f>
        <v>210.34180543382999</v>
      </c>
    </row>
    <row r="428" spans="1:1" x14ac:dyDescent="0.2">
      <c r="A428" s="36">
        <f>'Raw (U$)'!H428/'Raw (U$)'!C428</f>
        <v>73.619631901840492</v>
      </c>
    </row>
    <row r="429" spans="1:1" x14ac:dyDescent="0.2">
      <c r="A429" s="36">
        <f>'Raw (U$)'!H429/'Raw (U$)'!C429</f>
        <v>110.42944785276075</v>
      </c>
    </row>
    <row r="430" spans="1:1" x14ac:dyDescent="0.2">
      <c r="A430" s="36">
        <f>'Raw (U$)'!H430/'Raw (U$)'!C430</f>
        <v>265.0306748466258</v>
      </c>
    </row>
    <row r="431" spans="1:1" x14ac:dyDescent="0.2">
      <c r="A431" s="36">
        <f>'Raw (U$)'!H431/'Raw (U$)'!C431</f>
        <v>564.41717791411054</v>
      </c>
    </row>
    <row r="432" spans="1:1" x14ac:dyDescent="0.2">
      <c r="A432" s="36">
        <f>'Raw (U$)'!H432/'Raw (U$)'!C432</f>
        <v>0</v>
      </c>
    </row>
    <row r="433" spans="1:1" x14ac:dyDescent="0.2">
      <c r="A433" s="36">
        <f>'Raw (U$)'!H433/'Raw (U$)'!C433</f>
        <v>36.809815950920253</v>
      </c>
    </row>
    <row r="434" spans="1:1" x14ac:dyDescent="0.2">
      <c r="A434" s="36">
        <f>'Raw (U$)'!H434/'Raw (U$)'!C434</f>
        <v>0</v>
      </c>
    </row>
    <row r="435" spans="1:1" x14ac:dyDescent="0.2">
      <c r="A435" s="36">
        <f>'Raw (U$)'!H435/'Raw (U$)'!C435</f>
        <v>0</v>
      </c>
    </row>
    <row r="436" spans="1:1" x14ac:dyDescent="0.2">
      <c r="A436" s="36">
        <f>'Raw (U$)'!H436/'Raw (U$)'!C436</f>
        <v>0</v>
      </c>
    </row>
    <row r="437" spans="1:1" x14ac:dyDescent="0.2">
      <c r="A437" s="36">
        <f>'Raw (U$)'!H437/'Raw (U$)'!C437</f>
        <v>0</v>
      </c>
    </row>
    <row r="438" spans="1:1" x14ac:dyDescent="0.2">
      <c r="A438" s="36">
        <f>'Raw (U$)'!H438/'Raw (U$)'!C438</f>
        <v>0</v>
      </c>
    </row>
    <row r="439" spans="1:1" x14ac:dyDescent="0.2">
      <c r="A439" s="36">
        <f>'Raw (U$)'!H439/'Raw (U$)'!C439</f>
        <v>165.64417177914112</v>
      </c>
    </row>
    <row r="440" spans="1:1" x14ac:dyDescent="0.2">
      <c r="A440" s="36">
        <f>'Raw (U$)'!H440/'Raw (U$)'!C440</f>
        <v>0</v>
      </c>
    </row>
    <row r="441" spans="1:1" x14ac:dyDescent="0.2">
      <c r="A441" s="36">
        <f>'Raw (U$)'!H441/'Raw (U$)'!C441</f>
        <v>0</v>
      </c>
    </row>
    <row r="442" spans="1:1" x14ac:dyDescent="0.2">
      <c r="A442" s="36">
        <f>'Raw (U$)'!H442/'Raw (U$)'!C442</f>
        <v>0</v>
      </c>
    </row>
    <row r="443" spans="1:1" x14ac:dyDescent="0.2">
      <c r="A443" s="36">
        <f>'Raw (U$)'!H443/'Raw (U$)'!C443</f>
        <v>0</v>
      </c>
    </row>
    <row r="444" spans="1:1" x14ac:dyDescent="0.2">
      <c r="A444" s="36">
        <f>'Raw (U$)'!H444/'Raw (U$)'!C444</f>
        <v>2862.9856850715751</v>
      </c>
    </row>
    <row r="445" spans="1:1" x14ac:dyDescent="0.2">
      <c r="A445" s="36">
        <f>'Raw (U$)'!H445/'Raw (U$)'!C445</f>
        <v>0</v>
      </c>
    </row>
    <row r="446" spans="1:1" x14ac:dyDescent="0.2">
      <c r="A446" s="36">
        <f>'Raw (U$)'!H446/'Raw (U$)'!C446</f>
        <v>184.04907975460125</v>
      </c>
    </row>
    <row r="447" spans="1:1" x14ac:dyDescent="0.2">
      <c r="A447" s="36">
        <f>'Raw (U$)'!H447/'Raw (U$)'!C447</f>
        <v>575.15337423312883</v>
      </c>
    </row>
    <row r="448" spans="1:1" x14ac:dyDescent="0.2">
      <c r="A448" s="36">
        <f>'Raw (U$)'!H448/'Raw (U$)'!C448</f>
        <v>0</v>
      </c>
    </row>
    <row r="449" spans="1:1" x14ac:dyDescent="0.2">
      <c r="A449" s="36">
        <f>'Raw (U$)'!H449/'Raw (U$)'!C449</f>
        <v>0</v>
      </c>
    </row>
    <row r="450" spans="1:1" x14ac:dyDescent="0.2">
      <c r="A450" s="36">
        <f>'Raw (U$)'!H450/'Raw (U$)'!C450</f>
        <v>0</v>
      </c>
    </row>
    <row r="451" spans="1:1" x14ac:dyDescent="0.2">
      <c r="A451" s="36">
        <f>'Raw (U$)'!H451/'Raw (U$)'!C451</f>
        <v>0</v>
      </c>
    </row>
    <row r="452" spans="1:1" x14ac:dyDescent="0.2">
      <c r="A452" s="36">
        <f>'Raw (U$)'!H452/'Raw (U$)'!C452</f>
        <v>0</v>
      </c>
    </row>
    <row r="453" spans="1:1" x14ac:dyDescent="0.2">
      <c r="A453" s="36">
        <f>'Raw (U$)'!H453/'Raw (U$)'!C453</f>
        <v>460.12269938650309</v>
      </c>
    </row>
    <row r="454" spans="1:1" x14ac:dyDescent="0.2">
      <c r="A454" s="36">
        <f>'Raw (U$)'!H454/'Raw (U$)'!C454</f>
        <v>110.42944785276075</v>
      </c>
    </row>
    <row r="455" spans="1:1" x14ac:dyDescent="0.2">
      <c r="A455" s="36">
        <f>'Raw (U$)'!H455/'Raw (U$)'!C455</f>
        <v>1380.3680981595094</v>
      </c>
    </row>
    <row r="456" spans="1:1" x14ac:dyDescent="0.2">
      <c r="A456" s="36">
        <f>'Raw (U$)'!H456/'Raw (U$)'!C456</f>
        <v>0</v>
      </c>
    </row>
    <row r="457" spans="1:1" x14ac:dyDescent="0.2">
      <c r="A457" s="36">
        <f>'Raw (U$)'!H457/'Raw (U$)'!C457</f>
        <v>0</v>
      </c>
    </row>
    <row r="458" spans="1:1" x14ac:dyDescent="0.2">
      <c r="A458" s="36">
        <f>'Raw (U$)'!H458/'Raw (U$)'!C458</f>
        <v>552.14723926380373</v>
      </c>
    </row>
    <row r="459" spans="1:1" x14ac:dyDescent="0.2">
      <c r="A459" s="36">
        <f>'Raw (U$)'!H459/'Raw (U$)'!C459</f>
        <v>414.11042944785277</v>
      </c>
    </row>
    <row r="460" spans="1:1" x14ac:dyDescent="0.2">
      <c r="A460" s="36">
        <f>'Raw (U$)'!H460/'Raw (U$)'!C460</f>
        <v>736.19631901840489</v>
      </c>
    </row>
    <row r="461" spans="1:1" x14ac:dyDescent="0.2">
      <c r="A461" s="36">
        <f>'Raw (U$)'!H461/'Raw (U$)'!C461</f>
        <v>0</v>
      </c>
    </row>
    <row r="462" spans="1:1" x14ac:dyDescent="0.2">
      <c r="A462" s="36">
        <f>'Raw (U$)'!H462/'Raw (U$)'!C462</f>
        <v>0</v>
      </c>
    </row>
    <row r="463" spans="1:1" x14ac:dyDescent="0.2">
      <c r="A463" s="36">
        <f>'Raw (U$)'!H463/'Raw (U$)'!C463</f>
        <v>397.54601226993867</v>
      </c>
    </row>
    <row r="464" spans="1:1" x14ac:dyDescent="0.2">
      <c r="A464" s="36">
        <f>'Raw (U$)'!H464/'Raw (U$)'!C464</f>
        <v>318.03680981595102</v>
      </c>
    </row>
    <row r="465" spans="1:1" x14ac:dyDescent="0.2">
      <c r="A465" s="36">
        <f>'Raw (U$)'!H465/'Raw (U$)'!C465</f>
        <v>736.19631901840501</v>
      </c>
    </row>
    <row r="466" spans="1:1" x14ac:dyDescent="0.2">
      <c r="A466" s="36">
        <f>'Raw (U$)'!H466/'Raw (U$)'!C466</f>
        <v>736.19631901840489</v>
      </c>
    </row>
    <row r="467" spans="1:1" x14ac:dyDescent="0.2">
      <c r="A467" s="36">
        <f>'Raw (U$)'!H467/'Raw (U$)'!C467</f>
        <v>420.68361086765998</v>
      </c>
    </row>
    <row r="468" spans="1:1" x14ac:dyDescent="0.2">
      <c r="A468" s="36">
        <f>'Raw (U$)'!H468/'Raw (U$)'!C468</f>
        <v>0</v>
      </c>
    </row>
    <row r="469" spans="1:1" x14ac:dyDescent="0.2">
      <c r="A469" s="36">
        <f>'Raw (U$)'!H469/'Raw (U$)'!C469</f>
        <v>0</v>
      </c>
    </row>
    <row r="470" spans="1:1" x14ac:dyDescent="0.2">
      <c r="A470" s="36">
        <f>'Raw (U$)'!H470/'Raw (U$)'!C470</f>
        <v>353.37423312883436</v>
      </c>
    </row>
    <row r="471" spans="1:1" x14ac:dyDescent="0.2">
      <c r="A471" s="36">
        <f>'Raw (U$)'!H471/'Raw (U$)'!C471</f>
        <v>0</v>
      </c>
    </row>
    <row r="472" spans="1:1" x14ac:dyDescent="0.2">
      <c r="A472" s="36">
        <f>'Raw (U$)'!H472/'Raw (U$)'!C472</f>
        <v>0</v>
      </c>
    </row>
    <row r="473" spans="1:1" x14ac:dyDescent="0.2">
      <c r="A473" s="36">
        <f>'Raw (U$)'!H473/'Raw (U$)'!C473</f>
        <v>473.26906222611746</v>
      </c>
    </row>
    <row r="474" spans="1:1" x14ac:dyDescent="0.2">
      <c r="A474" s="36">
        <f>'Raw (U$)'!H474/'Raw (U$)'!C474</f>
        <v>566.30486078338845</v>
      </c>
    </row>
    <row r="475" spans="1:1" x14ac:dyDescent="0.2">
      <c r="A475" s="36">
        <f>'Raw (U$)'!H475/'Raw (U$)'!C475</f>
        <v>0</v>
      </c>
    </row>
    <row r="476" spans="1:1" x14ac:dyDescent="0.2">
      <c r="A476" s="36">
        <f>'Raw (U$)'!H476/'Raw (U$)'!C476</f>
        <v>0</v>
      </c>
    </row>
    <row r="477" spans="1:1" x14ac:dyDescent="0.2">
      <c r="A477" s="36">
        <f>'Raw (U$)'!H477/'Raw (U$)'!C477</f>
        <v>368.0981595092025</v>
      </c>
    </row>
    <row r="478" spans="1:1" x14ac:dyDescent="0.2">
      <c r="A478" s="36">
        <f>'Raw (U$)'!H478/'Raw (U$)'!C478</f>
        <v>63.102541630148998</v>
      </c>
    </row>
    <row r="479" spans="1:1" x14ac:dyDescent="0.2">
      <c r="A479" s="36">
        <f>'Raw (U$)'!H479/'Raw (U$)'!C479</f>
        <v>353.37423312883436</v>
      </c>
    </row>
    <row r="480" spans="1:1" x14ac:dyDescent="0.2">
      <c r="A480" s="36">
        <f>'Raw (U$)'!H480/'Raw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  <row r="491" spans="1:1" x14ac:dyDescent="0.2">
      <c r="A491" s="36"/>
    </row>
    <row r="492" spans="1:1" x14ac:dyDescent="0.2">
      <c r="A492" s="36"/>
    </row>
    <row r="493" spans="1:1" x14ac:dyDescent="0.2">
      <c r="A493" s="36"/>
    </row>
    <row r="494" spans="1:1" x14ac:dyDescent="0.2">
      <c r="A494" s="36"/>
    </row>
    <row r="495" spans="1:1" x14ac:dyDescent="0.2">
      <c r="A495" s="36"/>
    </row>
    <row r="496" spans="1:1" x14ac:dyDescent="0.2">
      <c r="A496" s="36"/>
    </row>
    <row r="497" spans="1:1" x14ac:dyDescent="0.2">
      <c r="A497" s="36"/>
    </row>
    <row r="498" spans="1:1" x14ac:dyDescent="0.2">
      <c r="A498" s="36"/>
    </row>
  </sheetData>
  <pageMargins left="0.7" right="0.7" top="0.75" bottom="0.75" header="0.3" footer="0.3"/>
  <pageSetup orientation="portrait" horizontalDpi="0" verticalDpi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8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5" width="7.33203125" style="34" bestFit="1" customWidth="1"/>
    <col min="6" max="6" width="12.1640625" style="34" customWidth="1"/>
    <col min="7" max="7" width="8.83203125" style="34" customWidth="1"/>
    <col min="8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331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(U$)'!I2/'Raw (U$)'!C2</f>
        <v>0</v>
      </c>
      <c r="F2" s="41" t="s">
        <v>318</v>
      </c>
      <c r="G2" s="43"/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(U$)'!I3/'Raw (U$)'!C3</f>
        <v>0</v>
      </c>
      <c r="F3" s="41" t="s">
        <v>194</v>
      </c>
      <c r="G3" s="43">
        <v>411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(U$)'!I4/'Raw (U$)'!C4</f>
        <v>0</v>
      </c>
      <c r="F4" s="41" t="s">
        <v>195</v>
      </c>
      <c r="G4" s="43">
        <v>3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(U$)'!I5/'Raw (U$)'!C5</f>
        <v>0</v>
      </c>
      <c r="F5" s="41" t="s">
        <v>196</v>
      </c>
      <c r="G5" s="43">
        <v>3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(U$)'!I6/'Raw (U$)'!C6</f>
        <v>0</v>
      </c>
      <c r="F6" s="41" t="s">
        <v>197</v>
      </c>
      <c r="G6" s="43">
        <v>3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(U$)'!I7/'Raw (U$)'!C7</f>
        <v>0</v>
      </c>
      <c r="F7" s="41" t="s">
        <v>198</v>
      </c>
      <c r="G7" s="43">
        <v>3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(U$)'!I8/'Raw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200</v>
      </c>
      <c r="G8" s="43">
        <v>4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(U$)'!I9/'Raw (U$)'!C9</f>
        <v>0</v>
      </c>
      <c r="B9" s="36">
        <f>MAX(A2:A480)</f>
        <v>2699.3865030674847</v>
      </c>
      <c r="C9" s="36">
        <f>MIN(A2:A480)</f>
        <v>0</v>
      </c>
      <c r="D9" s="36">
        <f>AVERAGE(A2:A480)</f>
        <v>55.517261889176801</v>
      </c>
      <c r="E9" s="36">
        <f>STDEV(A2:A480)</f>
        <v>254.22493571527957</v>
      </c>
      <c r="F9" s="41" t="s">
        <v>201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(U$)'!I10/'Raw (U$)'!C10</f>
        <v>110.42944785276075</v>
      </c>
      <c r="F10" s="41" t="s">
        <v>202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(U$)'!I11/'Raw (U$)'!C11</f>
        <v>0</v>
      </c>
      <c r="F11" s="41" t="s">
        <v>204</v>
      </c>
      <c r="G11" s="43">
        <v>4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(U$)'!I12/'Raw (U$)'!C12</f>
        <v>0</v>
      </c>
      <c r="C12" s="37"/>
      <c r="F12" s="41" t="s">
        <v>205</v>
      </c>
      <c r="G12" s="43">
        <v>2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(U$)'!I13/'Raw (U$)'!C13</f>
        <v>0</v>
      </c>
      <c r="F13" s="41" t="s">
        <v>206</v>
      </c>
      <c r="G13" s="43">
        <v>3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(U$)'!I14/'Raw (U$)'!C14</f>
        <v>0</v>
      </c>
      <c r="F14" s="41" t="s">
        <v>207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(U$)'!I15/'Raw (U$)'!C15</f>
        <v>0</v>
      </c>
      <c r="F15" s="41" t="s">
        <v>209</v>
      </c>
      <c r="G15" s="43">
        <v>5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(U$)'!I16/'Raw (U$)'!C16</f>
        <v>0</v>
      </c>
      <c r="F16" s="41" t="s">
        <v>210</v>
      </c>
      <c r="G16" s="43">
        <v>2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(U$)'!I17/'Raw (U$)'!C17</f>
        <v>0</v>
      </c>
      <c r="F17" s="41" t="s">
        <v>212</v>
      </c>
      <c r="G17" s="43">
        <v>2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(U$)'!I18/'Raw (U$)'!C18</f>
        <v>0</v>
      </c>
      <c r="F18" s="41" t="s">
        <v>213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(U$)'!I19/'Raw (U$)'!C19</f>
        <v>0</v>
      </c>
      <c r="F19" s="41" t="s">
        <v>214</v>
      </c>
      <c r="G19" s="43">
        <v>2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(U$)'!I20/'Raw (U$)'!C20</f>
        <v>0</v>
      </c>
      <c r="F20" s="41" t="s">
        <v>215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(U$)'!I21/'Raw (U$)'!C21</f>
        <v>0</v>
      </c>
      <c r="F21" s="41" t="s">
        <v>319</v>
      </c>
      <c r="G21" s="43">
        <v>1</v>
      </c>
      <c r="H21"/>
      <c r="I21" s="38" t="s">
        <v>242</v>
      </c>
      <c r="J21" s="38"/>
      <c r="K21" s="46">
        <f>B9</f>
        <v>2699.3865030674847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(U$)'!I22/'Raw (U$)'!C22</f>
        <v>0</v>
      </c>
      <c r="F22" s="41" t="s">
        <v>219</v>
      </c>
      <c r="G22" s="43">
        <v>3</v>
      </c>
      <c r="H22"/>
      <c r="I22" s="38" t="s">
        <v>193</v>
      </c>
      <c r="J22" s="38"/>
      <c r="K22" s="46">
        <f>D9</f>
        <v>55.517261889176801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(U$)'!I23/'Raw (U$)'!C23</f>
        <v>0</v>
      </c>
      <c r="F23" s="41" t="s">
        <v>323</v>
      </c>
      <c r="G23" s="43">
        <v>2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(U$)'!I24/'Raw (U$)'!C24</f>
        <v>0</v>
      </c>
      <c r="F24" s="41" t="s">
        <v>221</v>
      </c>
      <c r="G24" s="43">
        <v>3</v>
      </c>
      <c r="H24"/>
      <c r="I24" s="38" t="s">
        <v>174</v>
      </c>
      <c r="J24" s="38"/>
      <c r="K24" s="46">
        <f>E9</f>
        <v>254.22493571527957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(U$)'!I25/'Raw (U$)'!C25</f>
        <v>0</v>
      </c>
      <c r="F25" s="41" t="s">
        <v>224</v>
      </c>
      <c r="G25" s="43">
        <v>2</v>
      </c>
      <c r="H25"/>
      <c r="I25" s="38" t="s">
        <v>175</v>
      </c>
      <c r="J25" s="38"/>
      <c r="K25" s="45">
        <f>SKEW(A2:A480)</f>
        <v>6.8404005418160008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(U$)'!I26/'Raw (U$)'!C26</f>
        <v>0</v>
      </c>
      <c r="F26" s="41" t="s">
        <v>332</v>
      </c>
      <c r="G26" s="43">
        <v>1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(U$)'!I27/'Raw (U$)'!C27</f>
        <v>0</v>
      </c>
      <c r="F27" s="41" t="s">
        <v>333</v>
      </c>
      <c r="G27" s="43">
        <v>2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(U$)'!I28/'Raw (U$)'!C28</f>
        <v>0</v>
      </c>
      <c r="F28" s="41" t="s">
        <v>320</v>
      </c>
      <c r="G28" s="43">
        <v>1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(U$)'!I29/'Raw (U$)'!C29</f>
        <v>0</v>
      </c>
      <c r="F29" s="41" t="s">
        <v>334</v>
      </c>
      <c r="G29" s="43">
        <v>1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(U$)'!I30/'Raw (U$)'!C30</f>
        <v>0</v>
      </c>
      <c r="F30" s="41" t="s">
        <v>321</v>
      </c>
      <c r="G30" s="43">
        <v>1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(U$)'!I31/'Raw (U$)'!C31</f>
        <v>0</v>
      </c>
      <c r="F31" s="41" t="s">
        <v>335</v>
      </c>
      <c r="G31" s="43">
        <v>1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(U$)'!I32/'Raw (U$)'!C32</f>
        <v>0</v>
      </c>
      <c r="F32" s="41" t="s">
        <v>336</v>
      </c>
      <c r="G32" s="43">
        <v>1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(U$)'!I33/'Raw (U$)'!C33</f>
        <v>0</v>
      </c>
      <c r="F33" s="41" t="s">
        <v>337</v>
      </c>
      <c r="G33" s="43">
        <v>1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(U$)'!I34/'Raw (U$)'!C34</f>
        <v>0</v>
      </c>
      <c r="F34" s="41" t="s">
        <v>338</v>
      </c>
      <c r="G34" s="43">
        <v>1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(U$)'!I35/'Raw (U$)'!C35</f>
        <v>0</v>
      </c>
      <c r="F35" s="41" t="s">
        <v>339</v>
      </c>
      <c r="G35" s="43">
        <v>1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(U$)'!I36/'Raw (U$)'!C36</f>
        <v>0</v>
      </c>
      <c r="F36" s="41" t="s">
        <v>340</v>
      </c>
      <c r="G36" s="43">
        <v>1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(U$)'!I37/'Raw (U$)'!C37</f>
        <v>0</v>
      </c>
      <c r="F37" s="41" t="s">
        <v>341</v>
      </c>
      <c r="G37" s="43">
        <v>2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(U$)'!I38/'Raw (U$)'!C38</f>
        <v>0</v>
      </c>
      <c r="F38" s="41" t="s">
        <v>342</v>
      </c>
      <c r="G38" s="43">
        <v>1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(U$)'!I39/'Raw (U$)'!C39</f>
        <v>0</v>
      </c>
      <c r="F39" s="41" t="s">
        <v>343</v>
      </c>
      <c r="G39" s="43">
        <v>1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(U$)'!I40/'Raw (U$)'!C40</f>
        <v>0</v>
      </c>
      <c r="F40" s="41" t="s">
        <v>169</v>
      </c>
      <c r="G40" s="43">
        <v>479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(U$)'!I41/'Raw (U$)'!C41</f>
        <v>0</v>
      </c>
      <c r="F41"/>
      <c r="G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(U$)'!I42/'Raw (U$)'!C42</f>
        <v>0</v>
      </c>
      <c r="F42"/>
      <c r="G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(U$)'!I43/'Raw (U$)'!C43</f>
        <v>0</v>
      </c>
      <c r="F43"/>
      <c r="G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(U$)'!I44/'Raw (U$)'!C44</f>
        <v>0</v>
      </c>
      <c r="F44"/>
      <c r="G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(U$)'!I45/'Raw (U$)'!C45</f>
        <v>0</v>
      </c>
      <c r="F45"/>
      <c r="G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(U$)'!I46/'Raw (U$)'!C46</f>
        <v>0</v>
      </c>
      <c r="F46"/>
      <c r="G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(U$)'!I47/'Raw (U$)'!C47</f>
        <v>0</v>
      </c>
      <c r="F47"/>
      <c r="G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(U$)'!I48/'Raw (U$)'!C48</f>
        <v>0</v>
      </c>
      <c r="F48"/>
      <c r="G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(U$)'!I49/'Raw (U$)'!C49</f>
        <v>0</v>
      </c>
      <c r="F49"/>
      <c r="G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(U$)'!I50/'Raw (U$)'!C50</f>
        <v>0</v>
      </c>
      <c r="F50"/>
      <c r="G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(U$)'!I51/'Raw (U$)'!C51</f>
        <v>0</v>
      </c>
      <c r="F51"/>
      <c r="G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(U$)'!I52/'Raw (U$)'!C52</f>
        <v>0</v>
      </c>
      <c r="F52"/>
      <c r="G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(U$)'!I53/'Raw (U$)'!C53</f>
        <v>36.809815950920253</v>
      </c>
      <c r="F53"/>
      <c r="G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(U$)'!I54/'Raw (U$)'!C54</f>
        <v>0</v>
      </c>
      <c r="F54"/>
      <c r="G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(U$)'!I55/'Raw (U$)'!C55</f>
        <v>0</v>
      </c>
      <c r="F55"/>
      <c r="G55"/>
    </row>
    <row r="56" spans="1:31" x14ac:dyDescent="0.2">
      <c r="A56" s="36">
        <f>'Raw (U$)'!I56/'Raw (U$)'!C56</f>
        <v>0</v>
      </c>
      <c r="F56"/>
      <c r="G56"/>
    </row>
    <row r="57" spans="1:31" x14ac:dyDescent="0.2">
      <c r="A57" s="36">
        <f>'Raw (U$)'!I57/'Raw (U$)'!C57</f>
        <v>128.83435582822088</v>
      </c>
      <c r="F57"/>
      <c r="G57"/>
    </row>
    <row r="58" spans="1:31" x14ac:dyDescent="0.2">
      <c r="A58" s="36">
        <f>'Raw (U$)'!I58/'Raw (U$)'!C58</f>
        <v>0</v>
      </c>
      <c r="F58"/>
      <c r="G58"/>
    </row>
    <row r="59" spans="1:31" x14ac:dyDescent="0.2">
      <c r="A59" s="36">
        <f>'Raw (U$)'!I59/'Raw (U$)'!C59</f>
        <v>0</v>
      </c>
      <c r="F59"/>
      <c r="G59"/>
    </row>
    <row r="60" spans="1:31" x14ac:dyDescent="0.2">
      <c r="A60" s="36">
        <f>'Raw (U$)'!I60/'Raw (U$)'!C60</f>
        <v>0</v>
      </c>
      <c r="F60"/>
      <c r="G60"/>
    </row>
    <row r="61" spans="1:31" x14ac:dyDescent="0.2">
      <c r="A61" s="36">
        <f>'Raw (U$)'!I61/'Raw (U$)'!C61</f>
        <v>0</v>
      </c>
      <c r="F61"/>
      <c r="G61"/>
    </row>
    <row r="62" spans="1:31" x14ac:dyDescent="0.2">
      <c r="A62" s="36">
        <f>'Raw (U$)'!I62/'Raw (U$)'!C62</f>
        <v>0</v>
      </c>
      <c r="F62"/>
      <c r="G62"/>
    </row>
    <row r="63" spans="1:31" x14ac:dyDescent="0.2">
      <c r="A63" s="36">
        <f>'Raw (U$)'!I63/'Raw (U$)'!C63</f>
        <v>0</v>
      </c>
      <c r="F63"/>
      <c r="G63"/>
    </row>
    <row r="64" spans="1:31" x14ac:dyDescent="0.2">
      <c r="A64" s="36">
        <f>'Raw (U$)'!I64/'Raw (U$)'!C64</f>
        <v>0</v>
      </c>
      <c r="F64"/>
      <c r="G64"/>
    </row>
    <row r="65" spans="1:7" x14ac:dyDescent="0.2">
      <c r="A65" s="36">
        <f>'Raw (U$)'!I65/'Raw (U$)'!C65</f>
        <v>0</v>
      </c>
      <c r="F65"/>
      <c r="G65"/>
    </row>
    <row r="66" spans="1:7" x14ac:dyDescent="0.2">
      <c r="A66" s="36">
        <f>'Raw (U$)'!I66/'Raw (U$)'!C66</f>
        <v>0</v>
      </c>
      <c r="F66"/>
      <c r="G66"/>
    </row>
    <row r="67" spans="1:7" x14ac:dyDescent="0.2">
      <c r="A67" s="36">
        <f>'Raw (U$)'!I67/'Raw (U$)'!C67</f>
        <v>0</v>
      </c>
      <c r="F67"/>
      <c r="G67"/>
    </row>
    <row r="68" spans="1:7" x14ac:dyDescent="0.2">
      <c r="A68" s="36">
        <f>'Raw (U$)'!I68/'Raw (U$)'!C68</f>
        <v>0</v>
      </c>
      <c r="F68"/>
      <c r="G68"/>
    </row>
    <row r="69" spans="1:7" x14ac:dyDescent="0.2">
      <c r="A69" s="36">
        <f>'Raw (U$)'!I69/'Raw (U$)'!C69</f>
        <v>0</v>
      </c>
      <c r="F69"/>
      <c r="G69"/>
    </row>
    <row r="70" spans="1:7" x14ac:dyDescent="0.2">
      <c r="A70" s="36">
        <f>'Raw (U$)'!I70/'Raw (U$)'!C70</f>
        <v>0</v>
      </c>
      <c r="F70"/>
      <c r="G70"/>
    </row>
    <row r="71" spans="1:7" x14ac:dyDescent="0.2">
      <c r="A71" s="36">
        <f>'Raw (U$)'!I71/'Raw (U$)'!C71</f>
        <v>0</v>
      </c>
      <c r="F71"/>
      <c r="G71"/>
    </row>
    <row r="72" spans="1:7" x14ac:dyDescent="0.2">
      <c r="A72" s="36">
        <f>'Raw (U$)'!I72/'Raw (U$)'!C72</f>
        <v>0</v>
      </c>
      <c r="F72"/>
      <c r="G72"/>
    </row>
    <row r="73" spans="1:7" x14ac:dyDescent="0.2">
      <c r="A73" s="36">
        <f>'Raw (U$)'!I73/'Raw (U$)'!C73</f>
        <v>0</v>
      </c>
      <c r="F73"/>
      <c r="G73"/>
    </row>
    <row r="74" spans="1:7" x14ac:dyDescent="0.2">
      <c r="A74" s="36">
        <f>'Raw (U$)'!I74/'Raw (U$)'!C74</f>
        <v>0</v>
      </c>
      <c r="F74"/>
      <c r="G74"/>
    </row>
    <row r="75" spans="1:7" x14ac:dyDescent="0.2">
      <c r="A75" s="36">
        <f>'Raw (U$)'!I75/'Raw (U$)'!C75</f>
        <v>0</v>
      </c>
      <c r="F75"/>
      <c r="G75"/>
    </row>
    <row r="76" spans="1:7" x14ac:dyDescent="0.2">
      <c r="A76" s="36">
        <f>'Raw (U$)'!I76/'Raw (U$)'!C76</f>
        <v>69.018404907975466</v>
      </c>
      <c r="F76"/>
      <c r="G76"/>
    </row>
    <row r="77" spans="1:7" x14ac:dyDescent="0.2">
      <c r="A77" s="36">
        <f>'Raw (U$)'!I77/'Raw (U$)'!C77</f>
        <v>0</v>
      </c>
      <c r="F77"/>
      <c r="G77"/>
    </row>
    <row r="78" spans="1:7" x14ac:dyDescent="0.2">
      <c r="A78" s="36">
        <f>'Raw (U$)'!I78/'Raw (U$)'!C78</f>
        <v>0</v>
      </c>
      <c r="F78"/>
      <c r="G78"/>
    </row>
    <row r="79" spans="1:7" x14ac:dyDescent="0.2">
      <c r="A79" s="36">
        <f>'Raw (U$)'!I79/'Raw (U$)'!C79</f>
        <v>0</v>
      </c>
      <c r="F79"/>
      <c r="G79"/>
    </row>
    <row r="80" spans="1:7" x14ac:dyDescent="0.2">
      <c r="A80" s="36">
        <f>'Raw (U$)'!I80/'Raw (U$)'!C80</f>
        <v>0</v>
      </c>
      <c r="F80"/>
      <c r="G80"/>
    </row>
    <row r="81" spans="1:7" x14ac:dyDescent="0.2">
      <c r="A81" s="36">
        <f>'Raw (U$)'!I81/'Raw (U$)'!C81</f>
        <v>0</v>
      </c>
      <c r="F81"/>
      <c r="G81"/>
    </row>
    <row r="82" spans="1:7" x14ac:dyDescent="0.2">
      <c r="A82" s="36">
        <f>'Raw (U$)'!I82/'Raw (U$)'!C82</f>
        <v>0</v>
      </c>
      <c r="F82"/>
      <c r="G82"/>
    </row>
    <row r="83" spans="1:7" x14ac:dyDescent="0.2">
      <c r="A83" s="36">
        <f>'Raw (U$)'!I83/'Raw (U$)'!C83</f>
        <v>0</v>
      </c>
      <c r="F83"/>
      <c r="G83"/>
    </row>
    <row r="84" spans="1:7" x14ac:dyDescent="0.2">
      <c r="A84" s="36">
        <f>'Raw (U$)'!I84/'Raw (U$)'!C84</f>
        <v>0</v>
      </c>
      <c r="F84"/>
      <c r="G84"/>
    </row>
    <row r="85" spans="1:7" x14ac:dyDescent="0.2">
      <c r="A85" s="36">
        <f>'Raw (U$)'!I85/'Raw (U$)'!C85</f>
        <v>0</v>
      </c>
      <c r="F85"/>
      <c r="G85"/>
    </row>
    <row r="86" spans="1:7" x14ac:dyDescent="0.2">
      <c r="A86" s="36">
        <f>'Raw (U$)'!I86/'Raw (U$)'!C86</f>
        <v>22.085889570552151</v>
      </c>
      <c r="F86"/>
      <c r="G86"/>
    </row>
    <row r="87" spans="1:7" x14ac:dyDescent="0.2">
      <c r="A87" s="36">
        <f>'Raw (U$)'!I87/'Raw (U$)'!C87</f>
        <v>0</v>
      </c>
      <c r="F87"/>
      <c r="G87"/>
    </row>
    <row r="88" spans="1:7" x14ac:dyDescent="0.2">
      <c r="A88" s="36">
        <f>'Raw (U$)'!I88/'Raw (U$)'!C88</f>
        <v>0</v>
      </c>
      <c r="F88"/>
      <c r="G88"/>
    </row>
    <row r="89" spans="1:7" x14ac:dyDescent="0.2">
      <c r="A89" s="36">
        <f>'Raw (U$)'!I89/'Raw (U$)'!C89</f>
        <v>0</v>
      </c>
      <c r="F89"/>
      <c r="G89"/>
    </row>
    <row r="90" spans="1:7" x14ac:dyDescent="0.2">
      <c r="A90" s="36">
        <f>'Raw (U$)'!I90/'Raw (U$)'!C90</f>
        <v>0</v>
      </c>
      <c r="F90"/>
      <c r="G90"/>
    </row>
    <row r="91" spans="1:7" x14ac:dyDescent="0.2">
      <c r="A91" s="36">
        <f>'Raw (U$)'!I91/'Raw (U$)'!C91</f>
        <v>0</v>
      </c>
      <c r="F91"/>
      <c r="G91"/>
    </row>
    <row r="92" spans="1:7" x14ac:dyDescent="0.2">
      <c r="A92" s="36">
        <f>'Raw (U$)'!I92/'Raw (U$)'!C92</f>
        <v>0</v>
      </c>
      <c r="F92"/>
      <c r="G92"/>
    </row>
    <row r="93" spans="1:7" x14ac:dyDescent="0.2">
      <c r="A93" s="36">
        <f>'Raw (U$)'!I93/'Raw (U$)'!C93</f>
        <v>0</v>
      </c>
      <c r="F93"/>
      <c r="G93"/>
    </row>
    <row r="94" spans="1:7" x14ac:dyDescent="0.2">
      <c r="A94" s="36">
        <f>'Raw (U$)'!I94/'Raw (U$)'!C94</f>
        <v>0</v>
      </c>
      <c r="F94"/>
      <c r="G94"/>
    </row>
    <row r="95" spans="1:7" x14ac:dyDescent="0.2">
      <c r="A95" s="36">
        <f>'Raw (U$)'!I95/'Raw (U$)'!C95</f>
        <v>0</v>
      </c>
      <c r="F95"/>
      <c r="G95"/>
    </row>
    <row r="96" spans="1:7" x14ac:dyDescent="0.2">
      <c r="A96" s="36">
        <f>'Raw (U$)'!I96/'Raw (U$)'!C96</f>
        <v>0</v>
      </c>
      <c r="F96"/>
      <c r="G96"/>
    </row>
    <row r="97" spans="1:7" x14ac:dyDescent="0.2">
      <c r="A97" s="36">
        <f>'Raw (U$)'!I97/'Raw (U$)'!C97</f>
        <v>0</v>
      </c>
      <c r="F97"/>
      <c r="G97"/>
    </row>
    <row r="98" spans="1:7" x14ac:dyDescent="0.2">
      <c r="A98" s="36">
        <f>'Raw (U$)'!I98/'Raw (U$)'!C98</f>
        <v>0</v>
      </c>
      <c r="F98"/>
      <c r="G98"/>
    </row>
    <row r="99" spans="1:7" x14ac:dyDescent="0.2">
      <c r="A99" s="36">
        <f>'Raw (U$)'!I99/'Raw (U$)'!C99</f>
        <v>0</v>
      </c>
      <c r="F99"/>
      <c r="G99"/>
    </row>
    <row r="100" spans="1:7" x14ac:dyDescent="0.2">
      <c r="A100" s="36">
        <f>'Raw (U$)'!I100/'Raw (U$)'!C100</f>
        <v>0</v>
      </c>
      <c r="F100"/>
      <c r="G100"/>
    </row>
    <row r="101" spans="1:7" x14ac:dyDescent="0.2">
      <c r="A101" s="36">
        <f>'Raw (U$)'!I101/'Raw (U$)'!C101</f>
        <v>0</v>
      </c>
      <c r="F101"/>
      <c r="G101"/>
    </row>
    <row r="102" spans="1:7" x14ac:dyDescent="0.2">
      <c r="A102" s="36">
        <f>'Raw (U$)'!I102/'Raw (U$)'!C102</f>
        <v>0</v>
      </c>
      <c r="F102"/>
      <c r="G102"/>
    </row>
    <row r="103" spans="1:7" x14ac:dyDescent="0.2">
      <c r="A103" s="36">
        <f>'Raw (U$)'!I103/'Raw (U$)'!C103</f>
        <v>0</v>
      </c>
      <c r="F103"/>
      <c r="G103"/>
    </row>
    <row r="104" spans="1:7" x14ac:dyDescent="0.2">
      <c r="A104" s="36">
        <f>'Raw (U$)'!I104/'Raw (U$)'!C104</f>
        <v>0</v>
      </c>
      <c r="F104"/>
      <c r="G104"/>
    </row>
    <row r="105" spans="1:7" x14ac:dyDescent="0.2">
      <c r="A105" s="36">
        <f>'Raw (U$)'!I105/'Raw (U$)'!C105</f>
        <v>0</v>
      </c>
      <c r="F105"/>
      <c r="G105"/>
    </row>
    <row r="106" spans="1:7" x14ac:dyDescent="0.2">
      <c r="A106" s="36">
        <f>'Raw (U$)'!I106/'Raw (U$)'!C106</f>
        <v>105.17090271691499</v>
      </c>
      <c r="F106"/>
      <c r="G106"/>
    </row>
    <row r="107" spans="1:7" x14ac:dyDescent="0.2">
      <c r="A107" s="36">
        <f>'Raw (U$)'!I107/'Raw (U$)'!C107</f>
        <v>0</v>
      </c>
      <c r="F107"/>
      <c r="G107"/>
    </row>
    <row r="108" spans="1:7" x14ac:dyDescent="0.2">
      <c r="A108" s="36">
        <f>'Raw (U$)'!I108/'Raw (U$)'!C108</f>
        <v>0</v>
      </c>
      <c r="F108"/>
      <c r="G108"/>
    </row>
    <row r="109" spans="1:7" x14ac:dyDescent="0.2">
      <c r="A109" s="36">
        <f>'Raw (U$)'!I109/'Raw (U$)'!C109</f>
        <v>0</v>
      </c>
      <c r="F109"/>
      <c r="G109"/>
    </row>
    <row r="110" spans="1:7" x14ac:dyDescent="0.2">
      <c r="A110" s="36">
        <f>'Raw (U$)'!I110/'Raw (U$)'!C110</f>
        <v>0</v>
      </c>
      <c r="F110"/>
      <c r="G110"/>
    </row>
    <row r="111" spans="1:7" x14ac:dyDescent="0.2">
      <c r="A111" s="36">
        <f>'Raw (U$)'!I111/'Raw (U$)'!C111</f>
        <v>0</v>
      </c>
      <c r="F111"/>
      <c r="G111"/>
    </row>
    <row r="112" spans="1:7" x14ac:dyDescent="0.2">
      <c r="A112" s="36">
        <f>'Raw (U$)'!I112/'Raw (U$)'!C112</f>
        <v>1717.7914110429449</v>
      </c>
      <c r="F112"/>
      <c r="G112"/>
    </row>
    <row r="113" spans="1:7" x14ac:dyDescent="0.2">
      <c r="A113" s="36">
        <f>'Raw (U$)'!I113/'Raw (U$)'!C113</f>
        <v>0</v>
      </c>
      <c r="F113"/>
      <c r="G113"/>
    </row>
    <row r="114" spans="1:7" x14ac:dyDescent="0.2">
      <c r="A114" s="36">
        <f>'Raw (U$)'!I114/'Raw (U$)'!C114</f>
        <v>0</v>
      </c>
      <c r="F114"/>
      <c r="G114"/>
    </row>
    <row r="115" spans="1:7" x14ac:dyDescent="0.2">
      <c r="A115" s="36">
        <f>'Raw (U$)'!I115/'Raw (U$)'!C115</f>
        <v>0</v>
      </c>
      <c r="F115"/>
      <c r="G115"/>
    </row>
    <row r="116" spans="1:7" x14ac:dyDescent="0.2">
      <c r="A116" s="36">
        <f>'Raw (U$)'!I116/'Raw (U$)'!C116</f>
        <v>0</v>
      </c>
      <c r="F116"/>
      <c r="G116"/>
    </row>
    <row r="117" spans="1:7" x14ac:dyDescent="0.2">
      <c r="A117" s="36">
        <f>'Raw (U$)'!I117/'Raw (U$)'!C117</f>
        <v>0</v>
      </c>
      <c r="F117"/>
      <c r="G117"/>
    </row>
    <row r="118" spans="1:7" x14ac:dyDescent="0.2">
      <c r="A118" s="36">
        <f>'Raw (U$)'!I118/'Raw (U$)'!C118</f>
        <v>0</v>
      </c>
      <c r="F118"/>
      <c r="G118"/>
    </row>
    <row r="119" spans="1:7" x14ac:dyDescent="0.2">
      <c r="A119" s="36">
        <f>'Raw (U$)'!I119/'Raw (U$)'!C119</f>
        <v>0</v>
      </c>
      <c r="F119"/>
      <c r="G119"/>
    </row>
    <row r="120" spans="1:7" x14ac:dyDescent="0.2">
      <c r="A120" s="36">
        <f>'Raw (U$)'!I120/'Raw (U$)'!C120</f>
        <v>0</v>
      </c>
      <c r="F120"/>
      <c r="G120"/>
    </row>
    <row r="121" spans="1:7" x14ac:dyDescent="0.2">
      <c r="A121" s="36">
        <f>'Raw (U$)'!I121/'Raw (U$)'!C121</f>
        <v>0</v>
      </c>
      <c r="F121"/>
      <c r="G121"/>
    </row>
    <row r="122" spans="1:7" x14ac:dyDescent="0.2">
      <c r="A122" s="36">
        <f>'Raw (U$)'!I122/'Raw (U$)'!C122</f>
        <v>0</v>
      </c>
      <c r="F122"/>
      <c r="G122"/>
    </row>
    <row r="123" spans="1:7" x14ac:dyDescent="0.2">
      <c r="A123" s="36">
        <f>'Raw (U$)'!I123/'Raw (U$)'!C123</f>
        <v>0</v>
      </c>
      <c r="F123"/>
      <c r="G123"/>
    </row>
    <row r="124" spans="1:7" x14ac:dyDescent="0.2">
      <c r="A124" s="36">
        <f>'Raw (U$)'!I124/'Raw (U$)'!C124</f>
        <v>0</v>
      </c>
      <c r="F124"/>
      <c r="G124"/>
    </row>
    <row r="125" spans="1:7" x14ac:dyDescent="0.2">
      <c r="A125" s="36">
        <f>'Raw (U$)'!I125/'Raw (U$)'!C125</f>
        <v>0</v>
      </c>
      <c r="F125"/>
      <c r="G125"/>
    </row>
    <row r="126" spans="1:7" x14ac:dyDescent="0.2">
      <c r="A126" s="36">
        <f>'Raw (U$)'!I126/'Raw (U$)'!C126</f>
        <v>0</v>
      </c>
      <c r="F126"/>
      <c r="G126"/>
    </row>
    <row r="127" spans="1:7" x14ac:dyDescent="0.2">
      <c r="A127" s="36">
        <f>'Raw (U$)'!I127/'Raw (U$)'!C127</f>
        <v>0</v>
      </c>
      <c r="F127"/>
      <c r="G127"/>
    </row>
    <row r="128" spans="1:7" x14ac:dyDescent="0.2">
      <c r="A128" s="36">
        <f>'Raw (U$)'!I128/'Raw (U$)'!C128</f>
        <v>0</v>
      </c>
      <c r="F128"/>
      <c r="G128"/>
    </row>
    <row r="129" spans="1:7" x14ac:dyDescent="0.2">
      <c r="A129" s="36">
        <f>'Raw (U$)'!I129/'Raw (U$)'!C129</f>
        <v>0</v>
      </c>
      <c r="F129"/>
      <c r="G129"/>
    </row>
    <row r="130" spans="1:7" x14ac:dyDescent="0.2">
      <c r="A130" s="36">
        <f>'Raw (U$)'!I130/'Raw (U$)'!C130</f>
        <v>0</v>
      </c>
      <c r="F130"/>
      <c r="G130"/>
    </row>
    <row r="131" spans="1:7" x14ac:dyDescent="0.2">
      <c r="A131" s="36">
        <f>'Raw (U$)'!I131/'Raw (U$)'!C131</f>
        <v>0</v>
      </c>
      <c r="F131"/>
      <c r="G131"/>
    </row>
    <row r="132" spans="1:7" x14ac:dyDescent="0.2">
      <c r="A132" s="36">
        <f>'Raw (U$)'!I132/'Raw (U$)'!C132</f>
        <v>20.449897750511251</v>
      </c>
      <c r="F132"/>
      <c r="G132"/>
    </row>
    <row r="133" spans="1:7" x14ac:dyDescent="0.2">
      <c r="A133" s="36">
        <f>'Raw (U$)'!I133/'Raw (U$)'!C133</f>
        <v>8.7642418930762496</v>
      </c>
      <c r="F133"/>
      <c r="G133"/>
    </row>
    <row r="134" spans="1:7" x14ac:dyDescent="0.2">
      <c r="A134" s="36">
        <f>'Raw (U$)'!I134/'Raw (U$)'!C134</f>
        <v>0</v>
      </c>
      <c r="F134"/>
      <c r="G134"/>
    </row>
    <row r="135" spans="1:7" x14ac:dyDescent="0.2">
      <c r="A135" s="36">
        <f>'Raw (U$)'!I135/'Raw (U$)'!C135</f>
        <v>0</v>
      </c>
      <c r="F135"/>
      <c r="G135"/>
    </row>
    <row r="136" spans="1:7" x14ac:dyDescent="0.2">
      <c r="A136" s="36">
        <f>'Raw (U$)'!I136/'Raw (U$)'!C136</f>
        <v>0</v>
      </c>
      <c r="F136"/>
      <c r="G136"/>
    </row>
    <row r="137" spans="1:7" x14ac:dyDescent="0.2">
      <c r="A137" s="36">
        <f>'Raw (U$)'!I137/'Raw (U$)'!C137</f>
        <v>0</v>
      </c>
      <c r="F137"/>
      <c r="G137"/>
    </row>
    <row r="138" spans="1:7" x14ac:dyDescent="0.2">
      <c r="A138" s="36">
        <f>'Raw (U$)'!I138/'Raw (U$)'!C138</f>
        <v>7.3619631901840492</v>
      </c>
      <c r="F138"/>
      <c r="G138"/>
    </row>
    <row r="139" spans="1:7" x14ac:dyDescent="0.2">
      <c r="A139" s="36">
        <f>'Raw (U$)'!I139/'Raw (U$)'!C139</f>
        <v>0</v>
      </c>
      <c r="F139"/>
      <c r="G139"/>
    </row>
    <row r="140" spans="1:7" x14ac:dyDescent="0.2">
      <c r="A140" s="36">
        <f>'Raw (U$)'!I140/'Raw (U$)'!C140</f>
        <v>0</v>
      </c>
      <c r="F140"/>
      <c r="G140"/>
    </row>
    <row r="141" spans="1:7" x14ac:dyDescent="0.2">
      <c r="A141" s="36">
        <f>'Raw (U$)'!I141/'Raw (U$)'!C141</f>
        <v>0</v>
      </c>
      <c r="F141"/>
      <c r="G141"/>
    </row>
    <row r="142" spans="1:7" x14ac:dyDescent="0.2">
      <c r="A142" s="36">
        <f>'Raw (U$)'!I142/'Raw (U$)'!C142</f>
        <v>0</v>
      </c>
      <c r="F142"/>
      <c r="G142"/>
    </row>
    <row r="143" spans="1:7" x14ac:dyDescent="0.2">
      <c r="A143" s="36">
        <f>'Raw (U$)'!I143/'Raw (U$)'!C143</f>
        <v>0</v>
      </c>
      <c r="F143"/>
      <c r="G143"/>
    </row>
    <row r="144" spans="1:7" x14ac:dyDescent="0.2">
      <c r="A144" s="36">
        <f>'Raw (U$)'!I144/'Raw (U$)'!C144</f>
        <v>0</v>
      </c>
      <c r="F144"/>
      <c r="G144"/>
    </row>
    <row r="145" spans="1:7" x14ac:dyDescent="0.2">
      <c r="A145" s="36">
        <f>'Raw (U$)'!I145/'Raw (U$)'!C145</f>
        <v>0</v>
      </c>
      <c r="F145"/>
      <c r="G145"/>
    </row>
    <row r="146" spans="1:7" x14ac:dyDescent="0.2">
      <c r="A146" s="36">
        <f>'Raw (U$)'!I146/'Raw (U$)'!C146</f>
        <v>0</v>
      </c>
      <c r="F146"/>
      <c r="G146"/>
    </row>
    <row r="147" spans="1:7" x14ac:dyDescent="0.2">
      <c r="A147" s="36">
        <f>'Raw (U$)'!I147/'Raw (U$)'!C147</f>
        <v>0</v>
      </c>
      <c r="F147"/>
      <c r="G147"/>
    </row>
    <row r="148" spans="1:7" x14ac:dyDescent="0.2">
      <c r="A148" s="36">
        <f>'Raw (U$)'!I148/'Raw (U$)'!C148</f>
        <v>0</v>
      </c>
      <c r="F148"/>
      <c r="G148"/>
    </row>
    <row r="149" spans="1:7" x14ac:dyDescent="0.2">
      <c r="A149" s="36">
        <f>'Raw (U$)'!I149/'Raw (U$)'!C149</f>
        <v>0</v>
      </c>
      <c r="F149"/>
      <c r="G149"/>
    </row>
    <row r="150" spans="1:7" x14ac:dyDescent="0.2">
      <c r="A150" s="36">
        <f>'Raw (U$)'!I150/'Raw (U$)'!C150</f>
        <v>0</v>
      </c>
      <c r="F150"/>
      <c r="G150"/>
    </row>
    <row r="151" spans="1:7" x14ac:dyDescent="0.2">
      <c r="A151" s="36">
        <f>'Raw (U$)'!I151/'Raw (U$)'!C151</f>
        <v>0</v>
      </c>
      <c r="F151"/>
      <c r="G151"/>
    </row>
    <row r="152" spans="1:7" x14ac:dyDescent="0.2">
      <c r="A152" s="36">
        <f>'Raw (U$)'!I152/'Raw (U$)'!C152</f>
        <v>0</v>
      </c>
      <c r="F152"/>
      <c r="G152"/>
    </row>
    <row r="153" spans="1:7" x14ac:dyDescent="0.2">
      <c r="A153" s="36">
        <f>'Raw (U$)'!I153/'Raw (U$)'!C153</f>
        <v>0</v>
      </c>
      <c r="F153"/>
      <c r="G153"/>
    </row>
    <row r="154" spans="1:7" x14ac:dyDescent="0.2">
      <c r="A154" s="36">
        <f>'Raw (U$)'!I154/'Raw (U$)'!C154</f>
        <v>0</v>
      </c>
      <c r="F154"/>
      <c r="G154"/>
    </row>
    <row r="155" spans="1:7" x14ac:dyDescent="0.2">
      <c r="A155" s="36">
        <f>'Raw (U$)'!I155/'Raw (U$)'!C155</f>
        <v>0</v>
      </c>
      <c r="F155"/>
      <c r="G155"/>
    </row>
    <row r="156" spans="1:7" x14ac:dyDescent="0.2">
      <c r="A156" s="36">
        <f>'Raw (U$)'!I156/'Raw (U$)'!C156</f>
        <v>13.146362839614374</v>
      </c>
      <c r="F156"/>
      <c r="G156"/>
    </row>
    <row r="157" spans="1:7" x14ac:dyDescent="0.2">
      <c r="A157" s="36">
        <f>'Raw (U$)'!I157/'Raw (U$)'!C157</f>
        <v>168.71165644171779</v>
      </c>
      <c r="F157"/>
      <c r="G157"/>
    </row>
    <row r="158" spans="1:7" x14ac:dyDescent="0.2">
      <c r="A158" s="36">
        <f>'Raw (U$)'!I158/'Raw (U$)'!C158</f>
        <v>0</v>
      </c>
      <c r="F158"/>
      <c r="G158"/>
    </row>
    <row r="159" spans="1:7" x14ac:dyDescent="0.2">
      <c r="A159" s="36">
        <f>'Raw (U$)'!I159/'Raw (U$)'!C159</f>
        <v>0</v>
      </c>
      <c r="F159"/>
      <c r="G159"/>
    </row>
    <row r="160" spans="1:7" x14ac:dyDescent="0.2">
      <c r="A160" s="36">
        <f>'Raw (U$)'!I160/'Raw (U$)'!C160</f>
        <v>0</v>
      </c>
      <c r="F160"/>
      <c r="G160"/>
    </row>
    <row r="161" spans="1:7" x14ac:dyDescent="0.2">
      <c r="A161" s="36">
        <f>'Raw (U$)'!I161/'Raw (U$)'!C161</f>
        <v>0</v>
      </c>
      <c r="F161"/>
      <c r="G161"/>
    </row>
    <row r="162" spans="1:7" x14ac:dyDescent="0.2">
      <c r="A162" s="36">
        <f>'Raw (U$)'!I162/'Raw (U$)'!C162</f>
        <v>0</v>
      </c>
      <c r="F162"/>
      <c r="G162"/>
    </row>
    <row r="163" spans="1:7" x14ac:dyDescent="0.2">
      <c r="A163" s="36">
        <f>'Raw (U$)'!I163/'Raw (U$)'!C163</f>
        <v>0</v>
      </c>
      <c r="F163"/>
      <c r="G163"/>
    </row>
    <row r="164" spans="1:7" x14ac:dyDescent="0.2">
      <c r="A164" s="36">
        <f>'Raw (U$)'!I164/'Raw (U$)'!C164</f>
        <v>0</v>
      </c>
      <c r="F164"/>
      <c r="G164"/>
    </row>
    <row r="165" spans="1:7" x14ac:dyDescent="0.2">
      <c r="A165" s="36">
        <f>'Raw (U$)'!I165/'Raw (U$)'!C165</f>
        <v>0</v>
      </c>
      <c r="F165"/>
      <c r="G165"/>
    </row>
    <row r="166" spans="1:7" x14ac:dyDescent="0.2">
      <c r="A166" s="36">
        <f>'Raw (U$)'!I166/'Raw (U$)'!C166</f>
        <v>0</v>
      </c>
      <c r="F166"/>
      <c r="G166"/>
    </row>
    <row r="167" spans="1:7" x14ac:dyDescent="0.2">
      <c r="A167" s="36">
        <f>'Raw (U$)'!I167/'Raw (U$)'!C167</f>
        <v>0</v>
      </c>
      <c r="F167"/>
      <c r="G167"/>
    </row>
    <row r="168" spans="1:7" x14ac:dyDescent="0.2">
      <c r="A168" s="36">
        <f>'Raw (U$)'!I168/'Raw (U$)'!C168</f>
        <v>0</v>
      </c>
      <c r="F168"/>
      <c r="G168"/>
    </row>
    <row r="169" spans="1:7" x14ac:dyDescent="0.2">
      <c r="A169" s="36">
        <f>'Raw (U$)'!I169/'Raw (U$)'!C169</f>
        <v>0</v>
      </c>
      <c r="F169"/>
      <c r="G169"/>
    </row>
    <row r="170" spans="1:7" x14ac:dyDescent="0.2">
      <c r="A170" s="36">
        <f>'Raw (U$)'!I170/'Raw (U$)'!C170</f>
        <v>0</v>
      </c>
      <c r="F170"/>
      <c r="G170"/>
    </row>
    <row r="171" spans="1:7" x14ac:dyDescent="0.2">
      <c r="A171" s="36">
        <f>'Raw (U$)'!I171/'Raw (U$)'!C171</f>
        <v>0</v>
      </c>
      <c r="F171"/>
      <c r="G171"/>
    </row>
    <row r="172" spans="1:7" x14ac:dyDescent="0.2">
      <c r="A172" s="36">
        <f>'Raw (U$)'!I172/'Raw (U$)'!C172</f>
        <v>0</v>
      </c>
      <c r="F172"/>
      <c r="G172"/>
    </row>
    <row r="173" spans="1:7" x14ac:dyDescent="0.2">
      <c r="A173" s="36">
        <f>'Raw (U$)'!I173/'Raw (U$)'!C173</f>
        <v>0</v>
      </c>
      <c r="F173"/>
      <c r="G173"/>
    </row>
    <row r="174" spans="1:7" x14ac:dyDescent="0.2">
      <c r="A174" s="36">
        <f>'Raw (U$)'!I174/'Raw (U$)'!C174</f>
        <v>0</v>
      </c>
      <c r="F174"/>
      <c r="G174"/>
    </row>
    <row r="175" spans="1:7" x14ac:dyDescent="0.2">
      <c r="A175" s="36">
        <f>'Raw (U$)'!I175/'Raw (U$)'!C175</f>
        <v>0</v>
      </c>
      <c r="F175"/>
      <c r="G175"/>
    </row>
    <row r="176" spans="1:7" x14ac:dyDescent="0.2">
      <c r="A176" s="36">
        <f>'Raw (U$)'!I176/'Raw (U$)'!C176</f>
        <v>0</v>
      </c>
      <c r="F176"/>
      <c r="G176"/>
    </row>
    <row r="177" spans="1:7" x14ac:dyDescent="0.2">
      <c r="A177" s="36">
        <f>'Raw (U$)'!I177/'Raw (U$)'!C177</f>
        <v>0</v>
      </c>
      <c r="F177"/>
      <c r="G177"/>
    </row>
    <row r="178" spans="1:7" x14ac:dyDescent="0.2">
      <c r="A178" s="36">
        <f>'Raw (U$)'!I178/'Raw (U$)'!C178</f>
        <v>0</v>
      </c>
      <c r="F178"/>
      <c r="G178"/>
    </row>
    <row r="179" spans="1:7" x14ac:dyDescent="0.2">
      <c r="A179" s="36">
        <f>'Raw (U$)'!I179/'Raw (U$)'!C179</f>
        <v>0</v>
      </c>
      <c r="F179"/>
      <c r="G179"/>
    </row>
    <row r="180" spans="1:7" x14ac:dyDescent="0.2">
      <c r="A180" s="36">
        <f>'Raw (U$)'!I180/'Raw (U$)'!C180</f>
        <v>0</v>
      </c>
      <c r="F180"/>
      <c r="G180"/>
    </row>
    <row r="181" spans="1:7" x14ac:dyDescent="0.2">
      <c r="A181" s="36">
        <f>'Raw (U$)'!I181/'Raw (U$)'!C181</f>
        <v>0</v>
      </c>
      <c r="F181"/>
      <c r="G181"/>
    </row>
    <row r="182" spans="1:7" x14ac:dyDescent="0.2">
      <c r="A182" s="36">
        <f>'Raw (U$)'!I182/'Raw (U$)'!C182</f>
        <v>0</v>
      </c>
      <c r="F182"/>
      <c r="G182"/>
    </row>
    <row r="183" spans="1:7" x14ac:dyDescent="0.2">
      <c r="A183" s="36">
        <f>'Raw (U$)'!I183/'Raw (U$)'!C183</f>
        <v>0</v>
      </c>
      <c r="F183"/>
      <c r="G183"/>
    </row>
    <row r="184" spans="1:7" x14ac:dyDescent="0.2">
      <c r="A184" s="36">
        <f>'Raw (U$)'!I184/'Raw (U$)'!C184</f>
        <v>0</v>
      </c>
      <c r="F184"/>
      <c r="G184"/>
    </row>
    <row r="185" spans="1:7" x14ac:dyDescent="0.2">
      <c r="A185" s="36">
        <f>'Raw (U$)'!I185/'Raw (U$)'!C185</f>
        <v>0</v>
      </c>
      <c r="F185"/>
      <c r="G185"/>
    </row>
    <row r="186" spans="1:7" x14ac:dyDescent="0.2">
      <c r="A186" s="36">
        <f>'Raw (U$)'!I186/'Raw (U$)'!C186</f>
        <v>0</v>
      </c>
      <c r="F186"/>
      <c r="G186"/>
    </row>
    <row r="187" spans="1:7" x14ac:dyDescent="0.2">
      <c r="A187" s="36">
        <f>'Raw (U$)'!I187/'Raw (U$)'!C187</f>
        <v>0</v>
      </c>
      <c r="F187"/>
      <c r="G187"/>
    </row>
    <row r="188" spans="1:7" x14ac:dyDescent="0.2">
      <c r="A188" s="36">
        <f>'Raw (U$)'!I188/'Raw (U$)'!C188</f>
        <v>0</v>
      </c>
      <c r="F188"/>
      <c r="G188"/>
    </row>
    <row r="189" spans="1:7" x14ac:dyDescent="0.2">
      <c r="A189" s="36">
        <f>'Raw (U$)'!I189/'Raw (U$)'!C189</f>
        <v>0</v>
      </c>
      <c r="F189"/>
      <c r="G189"/>
    </row>
    <row r="190" spans="1:7" x14ac:dyDescent="0.2">
      <c r="A190" s="36">
        <f>'Raw (U$)'!I190/'Raw (U$)'!C190</f>
        <v>0</v>
      </c>
      <c r="F190"/>
      <c r="G190"/>
    </row>
    <row r="191" spans="1:7" x14ac:dyDescent="0.2">
      <c r="A191" s="36">
        <f>'Raw (U$)'!I191/'Raw (U$)'!C191</f>
        <v>0</v>
      </c>
      <c r="F191"/>
      <c r="G191"/>
    </row>
    <row r="192" spans="1:7" x14ac:dyDescent="0.2">
      <c r="A192" s="36">
        <f>'Raw (U$)'!I192/'Raw (U$)'!C192</f>
        <v>0</v>
      </c>
      <c r="F192"/>
      <c r="G192"/>
    </row>
    <row r="193" spans="1:7" x14ac:dyDescent="0.2">
      <c r="A193" s="36">
        <f>'Raw (U$)'!I193/'Raw (U$)'!C193</f>
        <v>0</v>
      </c>
      <c r="F193"/>
      <c r="G193"/>
    </row>
    <row r="194" spans="1:7" x14ac:dyDescent="0.2">
      <c r="A194" s="36">
        <f>'Raw (U$)'!I194/'Raw (U$)'!C194</f>
        <v>0</v>
      </c>
      <c r="F194"/>
      <c r="G194"/>
    </row>
    <row r="195" spans="1:7" x14ac:dyDescent="0.2">
      <c r="A195" s="36">
        <f>'Raw (U$)'!I195/'Raw (U$)'!C195</f>
        <v>0</v>
      </c>
      <c r="F195"/>
      <c r="G195"/>
    </row>
    <row r="196" spans="1:7" x14ac:dyDescent="0.2">
      <c r="A196" s="36">
        <f>'Raw (U$)'!I196/'Raw (U$)'!C196</f>
        <v>204.49897750511249</v>
      </c>
      <c r="F196"/>
      <c r="G196"/>
    </row>
    <row r="197" spans="1:7" x14ac:dyDescent="0.2">
      <c r="A197" s="36">
        <f>'Raw (U$)'!I197/'Raw (U$)'!C197</f>
        <v>23.006134969325156</v>
      </c>
      <c r="F197"/>
      <c r="G197"/>
    </row>
    <row r="198" spans="1:7" x14ac:dyDescent="0.2">
      <c r="A198" s="36">
        <f>'Raw (U$)'!I198/'Raw (U$)'!C198</f>
        <v>61.349693251533751</v>
      </c>
      <c r="F198"/>
      <c r="G198"/>
    </row>
    <row r="199" spans="1:7" x14ac:dyDescent="0.2">
      <c r="A199" s="36">
        <f>'Raw (U$)'!I199/'Raw (U$)'!C199</f>
        <v>0</v>
      </c>
      <c r="F199"/>
      <c r="G199"/>
    </row>
    <row r="200" spans="1:7" x14ac:dyDescent="0.2">
      <c r="A200" s="36">
        <f>'Raw (U$)'!I200/'Raw (U$)'!C200</f>
        <v>81.799591002044991</v>
      </c>
      <c r="F200"/>
      <c r="G200"/>
    </row>
    <row r="201" spans="1:7" x14ac:dyDescent="0.2">
      <c r="A201" s="36">
        <f>'Raw (U$)'!I201/'Raw (U$)'!C201</f>
        <v>0</v>
      </c>
      <c r="F201"/>
      <c r="G201"/>
    </row>
    <row r="202" spans="1:7" x14ac:dyDescent="0.2">
      <c r="A202" s="36">
        <f>'Raw (U$)'!I202/'Raw (U$)'!C202</f>
        <v>0</v>
      </c>
      <c r="F202"/>
      <c r="G202"/>
    </row>
    <row r="203" spans="1:7" x14ac:dyDescent="0.2">
      <c r="A203" s="36">
        <f>'Raw (U$)'!I203/'Raw (U$)'!C203</f>
        <v>0</v>
      </c>
      <c r="F203"/>
      <c r="G203"/>
    </row>
    <row r="204" spans="1:7" x14ac:dyDescent="0.2">
      <c r="A204" s="36">
        <f>'Raw (U$)'!I204/'Raw (U$)'!C204</f>
        <v>490.79754601227</v>
      </c>
      <c r="F204"/>
      <c r="G204"/>
    </row>
    <row r="205" spans="1:7" x14ac:dyDescent="0.2">
      <c r="A205" s="36">
        <f>'Raw (U$)'!I205/'Raw (U$)'!C205</f>
        <v>120.46848856664809</v>
      </c>
      <c r="F205"/>
      <c r="G205"/>
    </row>
    <row r="206" spans="1:7" x14ac:dyDescent="0.2">
      <c r="A206" s="36">
        <f>'Raw (U$)'!I206/'Raw (U$)'!C206</f>
        <v>0</v>
      </c>
      <c r="F206"/>
      <c r="G206"/>
    </row>
    <row r="207" spans="1:7" x14ac:dyDescent="0.2">
      <c r="A207" s="36">
        <f>'Raw (U$)'!I207/'Raw (U$)'!C207</f>
        <v>276.07361963190186</v>
      </c>
      <c r="F207"/>
      <c r="G207"/>
    </row>
    <row r="208" spans="1:7" x14ac:dyDescent="0.2">
      <c r="A208" s="36">
        <f>'Raw (U$)'!I208/'Raw (U$)'!C208</f>
        <v>0</v>
      </c>
    </row>
    <row r="209" spans="1:1" x14ac:dyDescent="0.2">
      <c r="A209" s="36">
        <f>'Raw (U$)'!I209/'Raw (U$)'!C209</f>
        <v>306.74846625766872</v>
      </c>
    </row>
    <row r="210" spans="1:1" x14ac:dyDescent="0.2">
      <c r="A210" s="36">
        <f>'Raw (U$)'!I210/'Raw (U$)'!C210</f>
        <v>0</v>
      </c>
    </row>
    <row r="211" spans="1:1" x14ac:dyDescent="0.2">
      <c r="A211" s="36">
        <f>'Raw (U$)'!I211/'Raw (U$)'!C211</f>
        <v>1380.3680981595094</v>
      </c>
    </row>
    <row r="212" spans="1:1" x14ac:dyDescent="0.2">
      <c r="A212" s="36">
        <f>'Raw (U$)'!I212/'Raw (U$)'!C212</f>
        <v>0</v>
      </c>
    </row>
    <row r="213" spans="1:1" x14ac:dyDescent="0.2">
      <c r="A213" s="36">
        <f>'Raw (U$)'!I213/'Raw (U$)'!C213</f>
        <v>0</v>
      </c>
    </row>
    <row r="214" spans="1:1" x14ac:dyDescent="0.2">
      <c r="A214" s="36">
        <f>'Raw (U$)'!I214/'Raw (U$)'!C214</f>
        <v>105.17090271691499</v>
      </c>
    </row>
    <row r="215" spans="1:1" x14ac:dyDescent="0.2">
      <c r="A215" s="36">
        <f>'Raw (U$)'!I215/'Raw (U$)'!C215</f>
        <v>0</v>
      </c>
    </row>
    <row r="216" spans="1:1" x14ac:dyDescent="0.2">
      <c r="A216" s="36">
        <f>'Raw (U$)'!I216/'Raw (U$)'!C216</f>
        <v>0</v>
      </c>
    </row>
    <row r="217" spans="1:1" x14ac:dyDescent="0.2">
      <c r="A217" s="36">
        <f>'Raw (U$)'!I217/'Raw (U$)'!C217</f>
        <v>0</v>
      </c>
    </row>
    <row r="218" spans="1:1" x14ac:dyDescent="0.2">
      <c r="A218" s="36">
        <f>'Raw (U$)'!I218/'Raw (U$)'!C218</f>
        <v>0</v>
      </c>
    </row>
    <row r="219" spans="1:1" x14ac:dyDescent="0.2">
      <c r="A219" s="36">
        <f>'Raw (U$)'!I219/'Raw (U$)'!C219</f>
        <v>0</v>
      </c>
    </row>
    <row r="220" spans="1:1" x14ac:dyDescent="0.2">
      <c r="A220" s="36">
        <f>'Raw (U$)'!I220/'Raw (U$)'!C220</f>
        <v>368.09815950920245</v>
      </c>
    </row>
    <row r="221" spans="1:1" x14ac:dyDescent="0.2">
      <c r="A221" s="36">
        <f>'Raw (U$)'!I221/'Raw (U$)'!C221</f>
        <v>262.92725679228749</v>
      </c>
    </row>
    <row r="222" spans="1:1" x14ac:dyDescent="0.2">
      <c r="A222" s="36">
        <f>'Raw (U$)'!I222/'Raw (U$)'!C222</f>
        <v>0</v>
      </c>
    </row>
    <row r="223" spans="1:1" x14ac:dyDescent="0.2">
      <c r="A223" s="36">
        <f>'Raw (U$)'!I223/'Raw (U$)'!C223</f>
        <v>68.166325835037497</v>
      </c>
    </row>
    <row r="224" spans="1:1" x14ac:dyDescent="0.2">
      <c r="A224" s="36">
        <f>'Raw (U$)'!I224/'Raw (U$)'!C224</f>
        <v>138.03680981595093</v>
      </c>
    </row>
    <row r="225" spans="1:1" x14ac:dyDescent="0.2">
      <c r="A225" s="36">
        <f>'Raw (U$)'!I225/'Raw (U$)'!C225</f>
        <v>0</v>
      </c>
    </row>
    <row r="226" spans="1:1" x14ac:dyDescent="0.2">
      <c r="A226" s="36">
        <f>'Raw (U$)'!I226/'Raw (U$)'!C226</f>
        <v>153.37423312883439</v>
      </c>
    </row>
    <row r="227" spans="1:1" x14ac:dyDescent="0.2">
      <c r="A227" s="36">
        <f>'Raw (U$)'!I227/'Raw (U$)'!C227</f>
        <v>0</v>
      </c>
    </row>
    <row r="228" spans="1:1" x14ac:dyDescent="0.2">
      <c r="A228" s="36">
        <f>'Raw (U$)'!I228/'Raw (U$)'!C228</f>
        <v>0</v>
      </c>
    </row>
    <row r="229" spans="1:1" x14ac:dyDescent="0.2">
      <c r="A229" s="36">
        <f>'Raw (U$)'!I229/'Raw (U$)'!C229</f>
        <v>0</v>
      </c>
    </row>
    <row r="230" spans="1:1" x14ac:dyDescent="0.2">
      <c r="A230" s="36">
        <f>'Raw (U$)'!I230/'Raw (U$)'!C230</f>
        <v>0</v>
      </c>
    </row>
    <row r="231" spans="1:1" x14ac:dyDescent="0.2">
      <c r="A231" s="36">
        <f>'Raw (U$)'!I231/'Raw (U$)'!C231</f>
        <v>0</v>
      </c>
    </row>
    <row r="232" spans="1:1" x14ac:dyDescent="0.2">
      <c r="A232" s="36">
        <f>'Raw (U$)'!I232/'Raw (U$)'!C232</f>
        <v>0</v>
      </c>
    </row>
    <row r="233" spans="1:1" x14ac:dyDescent="0.2">
      <c r="A233" s="36">
        <f>'Raw (U$)'!I233/'Raw (U$)'!C233</f>
        <v>0</v>
      </c>
    </row>
    <row r="234" spans="1:1" x14ac:dyDescent="0.2">
      <c r="A234" s="36">
        <f>'Raw (U$)'!I234/'Raw (U$)'!C234</f>
        <v>0</v>
      </c>
    </row>
    <row r="235" spans="1:1" x14ac:dyDescent="0.2">
      <c r="A235" s="36">
        <f>'Raw (U$)'!I235/'Raw (U$)'!C235</f>
        <v>0</v>
      </c>
    </row>
    <row r="236" spans="1:1" x14ac:dyDescent="0.2">
      <c r="A236" s="36">
        <f>'Raw (U$)'!I236/'Raw (U$)'!C236</f>
        <v>68.166325835037497</v>
      </c>
    </row>
    <row r="237" spans="1:1" x14ac:dyDescent="0.2">
      <c r="A237" s="36">
        <f>'Raw (U$)'!I237/'Raw (U$)'!C237</f>
        <v>0</v>
      </c>
    </row>
    <row r="238" spans="1:1" x14ac:dyDescent="0.2">
      <c r="A238" s="36">
        <f>'Raw (U$)'!I238/'Raw (U$)'!C238</f>
        <v>262.92725679228749</v>
      </c>
    </row>
    <row r="239" spans="1:1" x14ac:dyDescent="0.2">
      <c r="A239" s="36">
        <f>'Raw (U$)'!I239/'Raw (U$)'!C239</f>
        <v>736.19631901840489</v>
      </c>
    </row>
    <row r="240" spans="1:1" x14ac:dyDescent="0.2">
      <c r="A240" s="36">
        <f>'Raw (U$)'!I240/'Raw (U$)'!C240</f>
        <v>0</v>
      </c>
    </row>
    <row r="241" spans="1:1" x14ac:dyDescent="0.2">
      <c r="A241" s="36">
        <f>'Raw (U$)'!I241/'Raw (U$)'!C241</f>
        <v>153.37423312883436</v>
      </c>
    </row>
    <row r="242" spans="1:1" x14ac:dyDescent="0.2">
      <c r="A242" s="36">
        <f>'Raw (U$)'!I242/'Raw (U$)'!C242</f>
        <v>184.04907975460125</v>
      </c>
    </row>
    <row r="243" spans="1:1" x14ac:dyDescent="0.2">
      <c r="A243" s="36">
        <f>'Raw (U$)'!I243/'Raw (U$)'!C243</f>
        <v>0</v>
      </c>
    </row>
    <row r="244" spans="1:1" x14ac:dyDescent="0.2">
      <c r="A244" s="36">
        <f>'Raw (U$)'!I244/'Raw (U$)'!C244</f>
        <v>0</v>
      </c>
    </row>
    <row r="245" spans="1:1" x14ac:dyDescent="0.2">
      <c r="A245" s="36">
        <f>'Raw (U$)'!I245/'Raw (U$)'!C245</f>
        <v>460.12269938650309</v>
      </c>
    </row>
    <row r="246" spans="1:1" x14ac:dyDescent="0.2">
      <c r="A246" s="36">
        <f>'Raw (U$)'!I246/'Raw (U$)'!C246</f>
        <v>0</v>
      </c>
    </row>
    <row r="247" spans="1:1" x14ac:dyDescent="0.2">
      <c r="A247" s="36">
        <f>'Raw (U$)'!I247/'Raw (U$)'!C247</f>
        <v>4.3821209465381248</v>
      </c>
    </row>
    <row r="248" spans="1:1" x14ac:dyDescent="0.2">
      <c r="A248" s="36">
        <f>'Raw (U$)'!I248/'Raw (U$)'!C248</f>
        <v>368.0981595092025</v>
      </c>
    </row>
    <row r="249" spans="1:1" x14ac:dyDescent="0.2">
      <c r="A249" s="36">
        <f>'Raw (U$)'!I249/'Raw (U$)'!C249</f>
        <v>122.6993865030675</v>
      </c>
    </row>
    <row r="250" spans="1:1" x14ac:dyDescent="0.2">
      <c r="A250" s="36">
        <f>'Raw (U$)'!I250/'Raw (U$)'!C250</f>
        <v>0</v>
      </c>
    </row>
    <row r="251" spans="1:1" x14ac:dyDescent="0.2">
      <c r="A251" s="36">
        <f>'Raw (U$)'!I251/'Raw (U$)'!C251</f>
        <v>184.04907975460125</v>
      </c>
    </row>
    <row r="252" spans="1:1" x14ac:dyDescent="0.2">
      <c r="A252" s="36">
        <f>'Raw (U$)'!I252/'Raw (U$)'!C252</f>
        <v>0</v>
      </c>
    </row>
    <row r="253" spans="1:1" x14ac:dyDescent="0.2">
      <c r="A253" s="36">
        <f>'Raw (U$)'!I253/'Raw (U$)'!C253</f>
        <v>0</v>
      </c>
    </row>
    <row r="254" spans="1:1" x14ac:dyDescent="0.2">
      <c r="A254" s="36">
        <f>'Raw (U$)'!I254/'Raw (U$)'!C254</f>
        <v>0</v>
      </c>
    </row>
    <row r="255" spans="1:1" x14ac:dyDescent="0.2">
      <c r="A255" s="36">
        <f>'Raw (U$)'!I255/'Raw (U$)'!C255</f>
        <v>220.85889570552149</v>
      </c>
    </row>
    <row r="256" spans="1:1" x14ac:dyDescent="0.2">
      <c r="A256" s="36">
        <f>'Raw (U$)'!I256/'Raw (U$)'!C256</f>
        <v>15.337423312883438</v>
      </c>
    </row>
    <row r="257" spans="1:1" x14ac:dyDescent="0.2">
      <c r="A257" s="36">
        <f>'Raw (U$)'!I257/'Raw (U$)'!C257</f>
        <v>14.157621519584712</v>
      </c>
    </row>
    <row r="258" spans="1:1" x14ac:dyDescent="0.2">
      <c r="A258" s="36">
        <f>'Raw (U$)'!I258/'Raw (U$)'!C258</f>
        <v>0</v>
      </c>
    </row>
    <row r="259" spans="1:1" x14ac:dyDescent="0.2">
      <c r="A259" s="36">
        <f>'Raw (U$)'!I259/'Raw (U$)'!C259</f>
        <v>552.14723926380373</v>
      </c>
    </row>
    <row r="260" spans="1:1" x14ac:dyDescent="0.2">
      <c r="A260" s="36">
        <f>'Raw (U$)'!I260/'Raw (U$)'!C260</f>
        <v>0</v>
      </c>
    </row>
    <row r="261" spans="1:1" x14ac:dyDescent="0.2">
      <c r="A261" s="36">
        <f>'Raw (U$)'!I261/'Raw (U$)'!C261</f>
        <v>0</v>
      </c>
    </row>
    <row r="262" spans="1:1" x14ac:dyDescent="0.2">
      <c r="A262" s="36">
        <f>'Raw (U$)'!I262/'Raw (U$)'!C262</f>
        <v>153.37423312883436</v>
      </c>
    </row>
    <row r="263" spans="1:1" x14ac:dyDescent="0.2">
      <c r="A263" s="36">
        <f>'Raw (U$)'!I263/'Raw (U$)'!C263</f>
        <v>0</v>
      </c>
    </row>
    <row r="264" spans="1:1" x14ac:dyDescent="0.2">
      <c r="A264" s="36">
        <f>'Raw (U$)'!I264/'Raw (U$)'!C264</f>
        <v>0</v>
      </c>
    </row>
    <row r="265" spans="1:1" x14ac:dyDescent="0.2">
      <c r="A265" s="36">
        <f>'Raw (U$)'!I265/'Raw (U$)'!C265</f>
        <v>0</v>
      </c>
    </row>
    <row r="266" spans="1:1" x14ac:dyDescent="0.2">
      <c r="A266" s="36">
        <f>'Raw (U$)'!I266/'Raw (U$)'!C266</f>
        <v>0</v>
      </c>
    </row>
    <row r="267" spans="1:1" x14ac:dyDescent="0.2">
      <c r="A267" s="36">
        <f>'Raw (U$)'!I267/'Raw (U$)'!C267</f>
        <v>0</v>
      </c>
    </row>
    <row r="268" spans="1:1" x14ac:dyDescent="0.2">
      <c r="A268" s="36">
        <f>'Raw (U$)'!I268/'Raw (U$)'!C268</f>
        <v>0</v>
      </c>
    </row>
    <row r="269" spans="1:1" x14ac:dyDescent="0.2">
      <c r="A269" s="36">
        <f>'Raw (U$)'!I269/'Raw (U$)'!C269</f>
        <v>0</v>
      </c>
    </row>
    <row r="270" spans="1:1" x14ac:dyDescent="0.2">
      <c r="A270" s="36">
        <f>'Raw (U$)'!I270/'Raw (U$)'!C270</f>
        <v>0</v>
      </c>
    </row>
    <row r="271" spans="1:1" x14ac:dyDescent="0.2">
      <c r="A271" s="36">
        <f>'Raw (U$)'!I271/'Raw (U$)'!C271</f>
        <v>0</v>
      </c>
    </row>
    <row r="272" spans="1:1" x14ac:dyDescent="0.2">
      <c r="A272" s="36">
        <f>'Raw (U$)'!I272/'Raw (U$)'!C272</f>
        <v>0</v>
      </c>
    </row>
    <row r="273" spans="1:1" x14ac:dyDescent="0.2">
      <c r="A273" s="36">
        <f>'Raw (U$)'!I273/'Raw (U$)'!C273</f>
        <v>0</v>
      </c>
    </row>
    <row r="274" spans="1:1" x14ac:dyDescent="0.2">
      <c r="A274" s="36">
        <f>'Raw (U$)'!I274/'Raw (U$)'!C274</f>
        <v>0</v>
      </c>
    </row>
    <row r="275" spans="1:1" x14ac:dyDescent="0.2">
      <c r="A275" s="36">
        <f>'Raw (U$)'!I275/'Raw (U$)'!C275</f>
        <v>0</v>
      </c>
    </row>
    <row r="276" spans="1:1" x14ac:dyDescent="0.2">
      <c r="A276" s="36">
        <f>'Raw (U$)'!I276/'Raw (U$)'!C276</f>
        <v>0</v>
      </c>
    </row>
    <row r="277" spans="1:1" x14ac:dyDescent="0.2">
      <c r="A277" s="36">
        <f>'Raw (U$)'!I277/'Raw (U$)'!C277</f>
        <v>0</v>
      </c>
    </row>
    <row r="278" spans="1:1" x14ac:dyDescent="0.2">
      <c r="A278" s="36">
        <f>'Raw (U$)'!I278/'Raw (U$)'!C278</f>
        <v>0</v>
      </c>
    </row>
    <row r="279" spans="1:1" x14ac:dyDescent="0.2">
      <c r="A279" s="36">
        <f>'Raw (U$)'!I279/'Raw (U$)'!C279</f>
        <v>0</v>
      </c>
    </row>
    <row r="280" spans="1:1" x14ac:dyDescent="0.2">
      <c r="A280" s="36">
        <f>'Raw (U$)'!I280/'Raw (U$)'!C280</f>
        <v>0</v>
      </c>
    </row>
    <row r="281" spans="1:1" x14ac:dyDescent="0.2">
      <c r="A281" s="36">
        <f>'Raw (U$)'!I281/'Raw (U$)'!C281</f>
        <v>0</v>
      </c>
    </row>
    <row r="282" spans="1:1" x14ac:dyDescent="0.2">
      <c r="A282" s="36">
        <f>'Raw (U$)'!I282/'Raw (U$)'!C282</f>
        <v>0</v>
      </c>
    </row>
    <row r="283" spans="1:1" x14ac:dyDescent="0.2">
      <c r="A283" s="36">
        <f>'Raw (U$)'!I283/'Raw (U$)'!C283</f>
        <v>0</v>
      </c>
    </row>
    <row r="284" spans="1:1" x14ac:dyDescent="0.2">
      <c r="A284" s="36">
        <f>'Raw (U$)'!I284/'Raw (U$)'!C284</f>
        <v>0</v>
      </c>
    </row>
    <row r="285" spans="1:1" x14ac:dyDescent="0.2">
      <c r="A285" s="36">
        <f>'Raw (U$)'!I285/'Raw (U$)'!C285</f>
        <v>0</v>
      </c>
    </row>
    <row r="286" spans="1:1" x14ac:dyDescent="0.2">
      <c r="A286" s="36">
        <f>'Raw (U$)'!I286/'Raw (U$)'!C286</f>
        <v>0</v>
      </c>
    </row>
    <row r="287" spans="1:1" x14ac:dyDescent="0.2">
      <c r="A287" s="36">
        <f>'Raw (U$)'!I287/'Raw (U$)'!C287</f>
        <v>0</v>
      </c>
    </row>
    <row r="288" spans="1:1" x14ac:dyDescent="0.2">
      <c r="A288" s="36">
        <f>'Raw (U$)'!I288/'Raw (U$)'!C288</f>
        <v>0</v>
      </c>
    </row>
    <row r="289" spans="1:1" x14ac:dyDescent="0.2">
      <c r="A289" s="36">
        <f>'Raw (U$)'!I289/'Raw (U$)'!C289</f>
        <v>0</v>
      </c>
    </row>
    <row r="290" spans="1:1" x14ac:dyDescent="0.2">
      <c r="A290" s="36">
        <f>'Raw (U$)'!I290/'Raw (U$)'!C290</f>
        <v>0</v>
      </c>
    </row>
    <row r="291" spans="1:1" x14ac:dyDescent="0.2">
      <c r="A291" s="36">
        <f>'Raw (U$)'!I291/'Raw (U$)'!C291</f>
        <v>0</v>
      </c>
    </row>
    <row r="292" spans="1:1" x14ac:dyDescent="0.2">
      <c r="A292" s="36">
        <f>'Raw (U$)'!I292/'Raw (U$)'!C292</f>
        <v>0</v>
      </c>
    </row>
    <row r="293" spans="1:1" x14ac:dyDescent="0.2">
      <c r="A293" s="36">
        <f>'Raw (U$)'!I293/'Raw (U$)'!C293</f>
        <v>0</v>
      </c>
    </row>
    <row r="294" spans="1:1" x14ac:dyDescent="0.2">
      <c r="A294" s="36">
        <f>'Raw (U$)'!I294/'Raw (U$)'!C294</f>
        <v>0</v>
      </c>
    </row>
    <row r="295" spans="1:1" x14ac:dyDescent="0.2">
      <c r="A295" s="36">
        <f>'Raw (U$)'!I295/'Raw (U$)'!C295</f>
        <v>0</v>
      </c>
    </row>
    <row r="296" spans="1:1" x14ac:dyDescent="0.2">
      <c r="A296" s="36">
        <f>'Raw (U$)'!I296/'Raw (U$)'!C296</f>
        <v>0</v>
      </c>
    </row>
    <row r="297" spans="1:1" x14ac:dyDescent="0.2">
      <c r="A297" s="36">
        <f>'Raw (U$)'!I297/'Raw (U$)'!C297</f>
        <v>0</v>
      </c>
    </row>
    <row r="298" spans="1:1" x14ac:dyDescent="0.2">
      <c r="A298" s="36">
        <f>'Raw (U$)'!I298/'Raw (U$)'!C298</f>
        <v>0</v>
      </c>
    </row>
    <row r="299" spans="1:1" x14ac:dyDescent="0.2">
      <c r="A299" s="36">
        <f>'Raw (U$)'!I299/'Raw (U$)'!C299</f>
        <v>0</v>
      </c>
    </row>
    <row r="300" spans="1:1" x14ac:dyDescent="0.2">
      <c r="A300" s="36">
        <f>'Raw (U$)'!I300/'Raw (U$)'!C300</f>
        <v>0</v>
      </c>
    </row>
    <row r="301" spans="1:1" x14ac:dyDescent="0.2">
      <c r="A301" s="36">
        <f>'Raw (U$)'!I301/'Raw (U$)'!C301</f>
        <v>0</v>
      </c>
    </row>
    <row r="302" spans="1:1" x14ac:dyDescent="0.2">
      <c r="A302" s="36">
        <f>'Raw (U$)'!I302/'Raw (U$)'!C302</f>
        <v>0</v>
      </c>
    </row>
    <row r="303" spans="1:1" x14ac:dyDescent="0.2">
      <c r="A303" s="36">
        <f>'Raw (U$)'!I303/'Raw (U$)'!C303</f>
        <v>0</v>
      </c>
    </row>
    <row r="304" spans="1:1" x14ac:dyDescent="0.2">
      <c r="A304" s="36">
        <f>'Raw (U$)'!I304/'Raw (U$)'!C304</f>
        <v>0</v>
      </c>
    </row>
    <row r="305" spans="1:1" x14ac:dyDescent="0.2">
      <c r="A305" s="36">
        <f>'Raw (U$)'!I305/'Raw (U$)'!C305</f>
        <v>0</v>
      </c>
    </row>
    <row r="306" spans="1:1" x14ac:dyDescent="0.2">
      <c r="A306" s="36">
        <f>'Raw (U$)'!I306/'Raw (U$)'!C306</f>
        <v>0</v>
      </c>
    </row>
    <row r="307" spans="1:1" x14ac:dyDescent="0.2">
      <c r="A307" s="36">
        <f>'Raw (U$)'!I307/'Raw (U$)'!C307</f>
        <v>0</v>
      </c>
    </row>
    <row r="308" spans="1:1" x14ac:dyDescent="0.2">
      <c r="A308" s="36">
        <f>'Raw (U$)'!I308/'Raw (U$)'!C308</f>
        <v>0</v>
      </c>
    </row>
    <row r="309" spans="1:1" x14ac:dyDescent="0.2">
      <c r="A309" s="36">
        <f>'Raw (U$)'!I309/'Raw (U$)'!C309</f>
        <v>0</v>
      </c>
    </row>
    <row r="310" spans="1:1" x14ac:dyDescent="0.2">
      <c r="A310" s="36">
        <f>'Raw (U$)'!I310/'Raw (U$)'!C310</f>
        <v>0</v>
      </c>
    </row>
    <row r="311" spans="1:1" x14ac:dyDescent="0.2">
      <c r="A311" s="36">
        <f>'Raw (U$)'!I311/'Raw (U$)'!C311</f>
        <v>0</v>
      </c>
    </row>
    <row r="312" spans="1:1" x14ac:dyDescent="0.2">
      <c r="A312" s="36">
        <f>'Raw (U$)'!I312/'Raw (U$)'!C312</f>
        <v>0</v>
      </c>
    </row>
    <row r="313" spans="1:1" x14ac:dyDescent="0.2">
      <c r="A313" s="36">
        <f>'Raw (U$)'!I313/'Raw (U$)'!C313</f>
        <v>0</v>
      </c>
    </row>
    <row r="314" spans="1:1" x14ac:dyDescent="0.2">
      <c r="A314" s="36">
        <f>'Raw (U$)'!I314/'Raw (U$)'!C314</f>
        <v>0</v>
      </c>
    </row>
    <row r="315" spans="1:1" x14ac:dyDescent="0.2">
      <c r="A315" s="36">
        <f>'Raw (U$)'!I315/'Raw (U$)'!C315</f>
        <v>0</v>
      </c>
    </row>
    <row r="316" spans="1:1" x14ac:dyDescent="0.2">
      <c r="A316" s="36">
        <f>'Raw (U$)'!I316/'Raw (U$)'!C316</f>
        <v>0</v>
      </c>
    </row>
    <row r="317" spans="1:1" x14ac:dyDescent="0.2">
      <c r="A317" s="36">
        <f>'Raw (U$)'!I317/'Raw (U$)'!C317</f>
        <v>0</v>
      </c>
    </row>
    <row r="318" spans="1:1" x14ac:dyDescent="0.2">
      <c r="A318" s="36">
        <f>'Raw (U$)'!I318/'Raw (U$)'!C318</f>
        <v>0</v>
      </c>
    </row>
    <row r="319" spans="1:1" x14ac:dyDescent="0.2">
      <c r="A319" s="36">
        <f>'Raw (U$)'!I319/'Raw (U$)'!C319</f>
        <v>0</v>
      </c>
    </row>
    <row r="320" spans="1:1" x14ac:dyDescent="0.2">
      <c r="A320" s="36">
        <f>'Raw (U$)'!I320/'Raw (U$)'!C320</f>
        <v>0</v>
      </c>
    </row>
    <row r="321" spans="1:1" x14ac:dyDescent="0.2">
      <c r="A321" s="36">
        <f>'Raw (U$)'!I321/'Raw (U$)'!C321</f>
        <v>0</v>
      </c>
    </row>
    <row r="322" spans="1:1" x14ac:dyDescent="0.2">
      <c r="A322" s="36">
        <f>'Raw (U$)'!I322/'Raw (U$)'!C322</f>
        <v>0</v>
      </c>
    </row>
    <row r="323" spans="1:1" x14ac:dyDescent="0.2">
      <c r="A323" s="36">
        <f>'Raw (U$)'!I323/'Raw (U$)'!C323</f>
        <v>0</v>
      </c>
    </row>
    <row r="324" spans="1:1" x14ac:dyDescent="0.2">
      <c r="A324" s="36">
        <f>'Raw (U$)'!I324/'Raw (U$)'!C324</f>
        <v>0</v>
      </c>
    </row>
    <row r="325" spans="1:1" x14ac:dyDescent="0.2">
      <c r="A325" s="36">
        <f>'Raw (U$)'!I325/'Raw (U$)'!C325</f>
        <v>0</v>
      </c>
    </row>
    <row r="326" spans="1:1" x14ac:dyDescent="0.2">
      <c r="A326" s="36">
        <f>'Raw (U$)'!I326/'Raw (U$)'!C326</f>
        <v>0</v>
      </c>
    </row>
    <row r="327" spans="1:1" x14ac:dyDescent="0.2">
      <c r="A327" s="36">
        <f>'Raw (U$)'!I327/'Raw (U$)'!C327</f>
        <v>0</v>
      </c>
    </row>
    <row r="328" spans="1:1" x14ac:dyDescent="0.2">
      <c r="A328" s="36">
        <f>'Raw (U$)'!I328/'Raw (U$)'!C328</f>
        <v>0</v>
      </c>
    </row>
    <row r="329" spans="1:1" x14ac:dyDescent="0.2">
      <c r="A329" s="36">
        <f>'Raw (U$)'!I329/'Raw (U$)'!C329</f>
        <v>0</v>
      </c>
    </row>
    <row r="330" spans="1:1" x14ac:dyDescent="0.2">
      <c r="A330" s="36">
        <f>'Raw (U$)'!I330/'Raw (U$)'!C330</f>
        <v>0</v>
      </c>
    </row>
    <row r="331" spans="1:1" x14ac:dyDescent="0.2">
      <c r="A331" s="36">
        <f>'Raw (U$)'!I331/'Raw (U$)'!C331</f>
        <v>0</v>
      </c>
    </row>
    <row r="332" spans="1:1" x14ac:dyDescent="0.2">
      <c r="A332" s="36">
        <f>'Raw (U$)'!I332/'Raw (U$)'!C332</f>
        <v>0</v>
      </c>
    </row>
    <row r="333" spans="1:1" x14ac:dyDescent="0.2">
      <c r="A333" s="36">
        <f>'Raw (U$)'!I333/'Raw (U$)'!C333</f>
        <v>0</v>
      </c>
    </row>
    <row r="334" spans="1:1" x14ac:dyDescent="0.2">
      <c r="A334" s="36">
        <f>'Raw (U$)'!I334/'Raw (U$)'!C334</f>
        <v>0</v>
      </c>
    </row>
    <row r="335" spans="1:1" x14ac:dyDescent="0.2">
      <c r="A335" s="36">
        <f>'Raw (U$)'!I335/'Raw (U$)'!C335</f>
        <v>0</v>
      </c>
    </row>
    <row r="336" spans="1:1" x14ac:dyDescent="0.2">
      <c r="A336" s="36">
        <f>'Raw (U$)'!I336/'Raw (U$)'!C336</f>
        <v>0</v>
      </c>
    </row>
    <row r="337" spans="1:1" x14ac:dyDescent="0.2">
      <c r="A337" s="36">
        <f>'Raw (U$)'!I337/'Raw (U$)'!C337</f>
        <v>0</v>
      </c>
    </row>
    <row r="338" spans="1:1" x14ac:dyDescent="0.2">
      <c r="A338" s="36">
        <f>'Raw (U$)'!I338/'Raw (U$)'!C338</f>
        <v>0</v>
      </c>
    </row>
    <row r="339" spans="1:1" x14ac:dyDescent="0.2">
      <c r="A339" s="36">
        <f>'Raw (U$)'!I339/'Raw (U$)'!C339</f>
        <v>0</v>
      </c>
    </row>
    <row r="340" spans="1:1" x14ac:dyDescent="0.2">
      <c r="A340" s="36">
        <f>'Raw (U$)'!I340/'Raw (U$)'!C340</f>
        <v>0</v>
      </c>
    </row>
    <row r="341" spans="1:1" x14ac:dyDescent="0.2">
      <c r="A341" s="36">
        <f>'Raw (U$)'!I341/'Raw (U$)'!C341</f>
        <v>0</v>
      </c>
    </row>
    <row r="342" spans="1:1" x14ac:dyDescent="0.2">
      <c r="A342" s="36">
        <f>'Raw (U$)'!I342/'Raw (U$)'!C342</f>
        <v>0</v>
      </c>
    </row>
    <row r="343" spans="1:1" x14ac:dyDescent="0.2">
      <c r="A343" s="36">
        <f>'Raw (U$)'!I343/'Raw (U$)'!C343</f>
        <v>0</v>
      </c>
    </row>
    <row r="344" spans="1:1" x14ac:dyDescent="0.2">
      <c r="A344" s="36">
        <f>'Raw (U$)'!I344/'Raw (U$)'!C344</f>
        <v>0</v>
      </c>
    </row>
    <row r="345" spans="1:1" x14ac:dyDescent="0.2">
      <c r="A345" s="36">
        <f>'Raw (U$)'!I345/'Raw (U$)'!C345</f>
        <v>0</v>
      </c>
    </row>
    <row r="346" spans="1:1" x14ac:dyDescent="0.2">
      <c r="A346" s="36">
        <f>'Raw (U$)'!I346/'Raw (U$)'!C346</f>
        <v>0</v>
      </c>
    </row>
    <row r="347" spans="1:1" x14ac:dyDescent="0.2">
      <c r="A347" s="36">
        <f>'Raw (U$)'!I347/'Raw (U$)'!C347</f>
        <v>0</v>
      </c>
    </row>
    <row r="348" spans="1:1" x14ac:dyDescent="0.2">
      <c r="A348" s="36">
        <f>'Raw (U$)'!I348/'Raw (U$)'!C348</f>
        <v>0</v>
      </c>
    </row>
    <row r="349" spans="1:1" x14ac:dyDescent="0.2">
      <c r="A349" s="36">
        <f>'Raw (U$)'!I349/'Raw (U$)'!C349</f>
        <v>0</v>
      </c>
    </row>
    <row r="350" spans="1:1" x14ac:dyDescent="0.2">
      <c r="A350" s="36">
        <f>'Raw (U$)'!I350/'Raw (U$)'!C350</f>
        <v>0</v>
      </c>
    </row>
    <row r="351" spans="1:1" x14ac:dyDescent="0.2">
      <c r="A351" s="36">
        <f>'Raw (U$)'!I351/'Raw (U$)'!C351</f>
        <v>0</v>
      </c>
    </row>
    <row r="352" spans="1:1" x14ac:dyDescent="0.2">
      <c r="A352" s="36">
        <f>'Raw (U$)'!I352/'Raw (U$)'!C352</f>
        <v>0</v>
      </c>
    </row>
    <row r="353" spans="1:1" x14ac:dyDescent="0.2">
      <c r="A353" s="36">
        <f>'Raw (U$)'!I353/'Raw (U$)'!C353</f>
        <v>0</v>
      </c>
    </row>
    <row r="354" spans="1:1" x14ac:dyDescent="0.2">
      <c r="A354" s="36">
        <f>'Raw (U$)'!I354/'Raw (U$)'!C354</f>
        <v>0</v>
      </c>
    </row>
    <row r="355" spans="1:1" x14ac:dyDescent="0.2">
      <c r="A355" s="36">
        <f>'Raw (U$)'!I355/'Raw (U$)'!C355</f>
        <v>0</v>
      </c>
    </row>
    <row r="356" spans="1:1" x14ac:dyDescent="0.2">
      <c r="A356" s="36">
        <f>'Raw (U$)'!I356/'Raw (U$)'!C356</f>
        <v>0</v>
      </c>
    </row>
    <row r="357" spans="1:1" x14ac:dyDescent="0.2">
      <c r="A357" s="36">
        <f>'Raw (U$)'!I357/'Raw (U$)'!C357</f>
        <v>0</v>
      </c>
    </row>
    <row r="358" spans="1:1" x14ac:dyDescent="0.2">
      <c r="A358" s="36">
        <f>'Raw (U$)'!I358/'Raw (U$)'!C358</f>
        <v>0</v>
      </c>
    </row>
    <row r="359" spans="1:1" x14ac:dyDescent="0.2">
      <c r="A359" s="36">
        <f>'Raw (U$)'!I359/'Raw (U$)'!C359</f>
        <v>0</v>
      </c>
    </row>
    <row r="360" spans="1:1" x14ac:dyDescent="0.2">
      <c r="A360" s="36">
        <f>'Raw (U$)'!I360/'Raw (U$)'!C360</f>
        <v>0</v>
      </c>
    </row>
    <row r="361" spans="1:1" x14ac:dyDescent="0.2">
      <c r="A361" s="36">
        <f>'Raw (U$)'!I361/'Raw (U$)'!C361</f>
        <v>0</v>
      </c>
    </row>
    <row r="362" spans="1:1" x14ac:dyDescent="0.2">
      <c r="A362" s="36">
        <f>'Raw (U$)'!I362/'Raw (U$)'!C362</f>
        <v>150.5856107083101</v>
      </c>
    </row>
    <row r="363" spans="1:1" x14ac:dyDescent="0.2">
      <c r="A363" s="36">
        <f>'Raw (U$)'!I363/'Raw (U$)'!C363</f>
        <v>191.71779141104295</v>
      </c>
    </row>
    <row r="364" spans="1:1" x14ac:dyDescent="0.2">
      <c r="A364" s="36">
        <f>'Raw (U$)'!I364/'Raw (U$)'!C364</f>
        <v>0</v>
      </c>
    </row>
    <row r="365" spans="1:1" x14ac:dyDescent="0.2">
      <c r="A365" s="36">
        <f>'Raw (U$)'!I365/'Raw (U$)'!C365</f>
        <v>0</v>
      </c>
    </row>
    <row r="366" spans="1:1" x14ac:dyDescent="0.2">
      <c r="A366" s="36">
        <f>'Raw (U$)'!I366/'Raw (U$)'!C366</f>
        <v>0</v>
      </c>
    </row>
    <row r="367" spans="1:1" x14ac:dyDescent="0.2">
      <c r="A367" s="36">
        <f>'Raw (U$)'!I367/'Raw (U$)'!C367</f>
        <v>0</v>
      </c>
    </row>
    <row r="368" spans="1:1" x14ac:dyDescent="0.2">
      <c r="A368" s="36">
        <f>'Raw (U$)'!I368/'Raw (U$)'!C368</f>
        <v>214.72392638036814</v>
      </c>
    </row>
    <row r="369" spans="1:1" x14ac:dyDescent="0.2">
      <c r="A369" s="36">
        <f>'Raw (U$)'!I369/'Raw (U$)'!C369</f>
        <v>0</v>
      </c>
    </row>
    <row r="370" spans="1:1" x14ac:dyDescent="0.2">
      <c r="A370" s="36">
        <f>'Raw (U$)'!I370/'Raw (U$)'!C370</f>
        <v>0</v>
      </c>
    </row>
    <row r="371" spans="1:1" x14ac:dyDescent="0.2">
      <c r="A371" s="36">
        <f>'Raw (U$)'!I371/'Raw (U$)'!C371</f>
        <v>0</v>
      </c>
    </row>
    <row r="372" spans="1:1" x14ac:dyDescent="0.2">
      <c r="A372" s="36">
        <f>'Raw (U$)'!I372/'Raw (U$)'!C372</f>
        <v>262.92725679228749</v>
      </c>
    </row>
    <row r="373" spans="1:1" x14ac:dyDescent="0.2">
      <c r="A373" s="36">
        <f>'Raw (U$)'!I373/'Raw (U$)'!C373</f>
        <v>1411.0429447852762</v>
      </c>
    </row>
    <row r="374" spans="1:1" x14ac:dyDescent="0.2">
      <c r="A374" s="36">
        <f>'Raw (U$)'!I374/'Raw (U$)'!C374</f>
        <v>0</v>
      </c>
    </row>
    <row r="375" spans="1:1" x14ac:dyDescent="0.2">
      <c r="A375" s="36">
        <f>'Raw (U$)'!I375/'Raw (U$)'!C375</f>
        <v>0</v>
      </c>
    </row>
    <row r="376" spans="1:1" x14ac:dyDescent="0.2">
      <c r="A376" s="36">
        <f>'Raw (U$)'!I376/'Raw (U$)'!C376</f>
        <v>0</v>
      </c>
    </row>
    <row r="377" spans="1:1" x14ac:dyDescent="0.2">
      <c r="A377" s="36">
        <f>'Raw (U$)'!I377/'Raw (U$)'!C377</f>
        <v>0</v>
      </c>
    </row>
    <row r="378" spans="1:1" x14ac:dyDescent="0.2">
      <c r="A378" s="36">
        <f>'Raw (U$)'!I378/'Raw (U$)'!C378</f>
        <v>204.49897750511249</v>
      </c>
    </row>
    <row r="379" spans="1:1" x14ac:dyDescent="0.2">
      <c r="A379" s="36">
        <f>'Raw (U$)'!I379/'Raw (U$)'!C379</f>
        <v>1840.4907975460123</v>
      </c>
    </row>
    <row r="380" spans="1:1" x14ac:dyDescent="0.2">
      <c r="A380" s="36">
        <f>'Raw (U$)'!I380/'Raw (U$)'!C380</f>
        <v>0</v>
      </c>
    </row>
    <row r="381" spans="1:1" x14ac:dyDescent="0.2">
      <c r="A381" s="36">
        <f>'Raw (U$)'!I381/'Raw (U$)'!C381</f>
        <v>76.687116564417181</v>
      </c>
    </row>
    <row r="382" spans="1:1" x14ac:dyDescent="0.2">
      <c r="A382" s="36">
        <f>'Raw (U$)'!I382/'Raw (U$)'!C382</f>
        <v>0</v>
      </c>
    </row>
    <row r="383" spans="1:1" x14ac:dyDescent="0.2">
      <c r="A383" s="36">
        <f>'Raw (U$)'!I383/'Raw (U$)'!C383</f>
        <v>0</v>
      </c>
    </row>
    <row r="384" spans="1:1" x14ac:dyDescent="0.2">
      <c r="A384" s="36">
        <f>'Raw (U$)'!I384/'Raw (U$)'!C384</f>
        <v>0</v>
      </c>
    </row>
    <row r="385" spans="1:1" x14ac:dyDescent="0.2">
      <c r="A385" s="36">
        <f>'Raw (U$)'!I385/'Raw (U$)'!C385</f>
        <v>0</v>
      </c>
    </row>
    <row r="386" spans="1:1" x14ac:dyDescent="0.2">
      <c r="A386" s="36">
        <f>'Raw (U$)'!I386/'Raw (U$)'!C386</f>
        <v>0</v>
      </c>
    </row>
    <row r="387" spans="1:1" x14ac:dyDescent="0.2">
      <c r="A387" s="36">
        <f>'Raw (U$)'!I387/'Raw (U$)'!C387</f>
        <v>102.24948875255625</v>
      </c>
    </row>
    <row r="388" spans="1:1" x14ac:dyDescent="0.2">
      <c r="A388" s="36">
        <f>'Raw (U$)'!I388/'Raw (U$)'!C388</f>
        <v>0</v>
      </c>
    </row>
    <row r="389" spans="1:1" x14ac:dyDescent="0.2">
      <c r="A389" s="36">
        <f>'Raw (U$)'!I389/'Raw (U$)'!C389</f>
        <v>0</v>
      </c>
    </row>
    <row r="390" spans="1:1" x14ac:dyDescent="0.2">
      <c r="A390" s="36">
        <f>'Raw (U$)'!I390/'Raw (U$)'!C390</f>
        <v>0</v>
      </c>
    </row>
    <row r="391" spans="1:1" x14ac:dyDescent="0.2">
      <c r="A391" s="36">
        <f>'Raw (U$)'!I391/'Raw (U$)'!C391</f>
        <v>0</v>
      </c>
    </row>
    <row r="392" spans="1:1" x14ac:dyDescent="0.2">
      <c r="A392" s="36">
        <f>'Raw (U$)'!I392/'Raw (U$)'!C392</f>
        <v>2699.3865030674847</v>
      </c>
    </row>
    <row r="393" spans="1:1" x14ac:dyDescent="0.2">
      <c r="A393" s="36">
        <f>'Raw (U$)'!I393/'Raw (U$)'!C393</f>
        <v>0</v>
      </c>
    </row>
    <row r="394" spans="1:1" x14ac:dyDescent="0.2">
      <c r="A394" s="36">
        <f>'Raw (U$)'!I394/'Raw (U$)'!C394</f>
        <v>0</v>
      </c>
    </row>
    <row r="395" spans="1:1" x14ac:dyDescent="0.2">
      <c r="A395" s="36">
        <f>'Raw (U$)'!I395/'Raw (U$)'!C395</f>
        <v>0</v>
      </c>
    </row>
    <row r="396" spans="1:1" x14ac:dyDescent="0.2">
      <c r="A396" s="36">
        <f>'Raw (U$)'!I396/'Raw (U$)'!C396</f>
        <v>46.012269938650313</v>
      </c>
    </row>
    <row r="397" spans="1:1" x14ac:dyDescent="0.2">
      <c r="A397" s="36">
        <f>'Raw (U$)'!I397/'Raw (U$)'!C397</f>
        <v>157.75635407537249</v>
      </c>
    </row>
    <row r="398" spans="1:1" x14ac:dyDescent="0.2">
      <c r="A398" s="36">
        <f>'Raw (U$)'!I398/'Raw (U$)'!C398</f>
        <v>0</v>
      </c>
    </row>
    <row r="399" spans="1:1" x14ac:dyDescent="0.2">
      <c r="A399" s="36">
        <f>'Raw (U$)'!I399/'Raw (U$)'!C399</f>
        <v>0</v>
      </c>
    </row>
    <row r="400" spans="1:1" x14ac:dyDescent="0.2">
      <c r="A400" s="36">
        <f>'Raw (U$)'!I400/'Raw (U$)'!C400</f>
        <v>0</v>
      </c>
    </row>
    <row r="401" spans="1:1" x14ac:dyDescent="0.2">
      <c r="A401" s="36">
        <f>'Raw (U$)'!I401/'Raw (U$)'!C401</f>
        <v>0</v>
      </c>
    </row>
    <row r="402" spans="1:1" x14ac:dyDescent="0.2">
      <c r="A402" s="36">
        <f>'Raw (U$)'!I402/'Raw (U$)'!C402</f>
        <v>0</v>
      </c>
    </row>
    <row r="403" spans="1:1" x14ac:dyDescent="0.2">
      <c r="A403" s="36">
        <f>'Raw (U$)'!I403/'Raw (U$)'!C403</f>
        <v>0</v>
      </c>
    </row>
    <row r="404" spans="1:1" x14ac:dyDescent="0.2">
      <c r="A404" s="36">
        <f>'Raw (U$)'!I404/'Raw (U$)'!C404</f>
        <v>0</v>
      </c>
    </row>
    <row r="405" spans="1:1" x14ac:dyDescent="0.2">
      <c r="A405" s="36">
        <f>'Raw (U$)'!I405/'Raw (U$)'!C405</f>
        <v>276.07361963190186</v>
      </c>
    </row>
    <row r="406" spans="1:1" x14ac:dyDescent="0.2">
      <c r="A406" s="36">
        <f>'Raw (U$)'!I406/'Raw (U$)'!C406</f>
        <v>40.899795501022496</v>
      </c>
    </row>
    <row r="407" spans="1:1" x14ac:dyDescent="0.2">
      <c r="A407" s="36">
        <f>'Raw (U$)'!I407/'Raw (U$)'!C407</f>
        <v>460.12269938650314</v>
      </c>
    </row>
    <row r="408" spans="1:1" x14ac:dyDescent="0.2">
      <c r="A408" s="36">
        <f>'Raw (U$)'!I408/'Raw (U$)'!C408</f>
        <v>0</v>
      </c>
    </row>
    <row r="409" spans="1:1" x14ac:dyDescent="0.2">
      <c r="A409" s="36">
        <f>'Raw (U$)'!I409/'Raw (U$)'!C409</f>
        <v>30.674846625766872</v>
      </c>
    </row>
    <row r="410" spans="1:1" x14ac:dyDescent="0.2">
      <c r="A410" s="36">
        <f>'Raw (U$)'!I410/'Raw (U$)'!C410</f>
        <v>0</v>
      </c>
    </row>
    <row r="411" spans="1:1" x14ac:dyDescent="0.2">
      <c r="A411" s="36">
        <f>'Raw (U$)'!I411/'Raw (U$)'!C411</f>
        <v>0</v>
      </c>
    </row>
    <row r="412" spans="1:1" x14ac:dyDescent="0.2">
      <c r="A412" s="36">
        <f>'Raw (U$)'!I412/'Raw (U$)'!C412</f>
        <v>0</v>
      </c>
    </row>
    <row r="413" spans="1:1" x14ac:dyDescent="0.2">
      <c r="A413" s="36">
        <f>'Raw (U$)'!I413/'Raw (U$)'!C413</f>
        <v>0</v>
      </c>
    </row>
    <row r="414" spans="1:1" x14ac:dyDescent="0.2">
      <c r="A414" s="36">
        <f>'Raw (U$)'!I414/'Raw (U$)'!C414</f>
        <v>0</v>
      </c>
    </row>
    <row r="415" spans="1:1" x14ac:dyDescent="0.2">
      <c r="A415" s="36">
        <f>'Raw (U$)'!I415/'Raw (U$)'!C415</f>
        <v>805.21472392638043</v>
      </c>
    </row>
    <row r="416" spans="1:1" x14ac:dyDescent="0.2">
      <c r="A416" s="36">
        <f>'Raw (U$)'!I416/'Raw (U$)'!C416</f>
        <v>0</v>
      </c>
    </row>
    <row r="417" spans="1:1" x14ac:dyDescent="0.2">
      <c r="A417" s="36">
        <f>'Raw (U$)'!I417/'Raw (U$)'!C417</f>
        <v>161.04294478527609</v>
      </c>
    </row>
    <row r="418" spans="1:1" x14ac:dyDescent="0.2">
      <c r="A418" s="36">
        <f>'Raw (U$)'!I418/'Raw (U$)'!C418</f>
        <v>0</v>
      </c>
    </row>
    <row r="419" spans="1:1" x14ac:dyDescent="0.2">
      <c r="A419" s="36">
        <f>'Raw (U$)'!I419/'Raw (U$)'!C419</f>
        <v>0</v>
      </c>
    </row>
    <row r="420" spans="1:1" x14ac:dyDescent="0.2">
      <c r="A420" s="36">
        <f>'Raw (U$)'!I420/'Raw (U$)'!C420</f>
        <v>0</v>
      </c>
    </row>
    <row r="421" spans="1:1" x14ac:dyDescent="0.2">
      <c r="A421" s="36">
        <f>'Raw (U$)'!I421/'Raw (U$)'!C421</f>
        <v>0</v>
      </c>
    </row>
    <row r="422" spans="1:1" x14ac:dyDescent="0.2">
      <c r="A422" s="36">
        <f>'Raw (U$)'!I422/'Raw (U$)'!C422</f>
        <v>0</v>
      </c>
    </row>
    <row r="423" spans="1:1" x14ac:dyDescent="0.2">
      <c r="A423" s="36">
        <f>'Raw (U$)'!I423/'Raw (U$)'!C423</f>
        <v>0</v>
      </c>
    </row>
    <row r="424" spans="1:1" x14ac:dyDescent="0.2">
      <c r="A424" s="36">
        <f>'Raw (U$)'!I424/'Raw (U$)'!C424</f>
        <v>0</v>
      </c>
    </row>
    <row r="425" spans="1:1" x14ac:dyDescent="0.2">
      <c r="A425" s="36">
        <f>'Raw (U$)'!I425/'Raw (U$)'!C425</f>
        <v>0</v>
      </c>
    </row>
    <row r="426" spans="1:1" x14ac:dyDescent="0.2">
      <c r="A426" s="36">
        <f>'Raw (U$)'!I426/'Raw (U$)'!C426</f>
        <v>41.411042944785279</v>
      </c>
    </row>
    <row r="427" spans="1:1" x14ac:dyDescent="0.2">
      <c r="A427" s="36">
        <f>'Raw (U$)'!I427/'Raw (U$)'!C427</f>
        <v>306.74846625766878</v>
      </c>
    </row>
    <row r="428" spans="1:1" x14ac:dyDescent="0.2">
      <c r="A428" s="36">
        <f>'Raw (U$)'!I428/'Raw (U$)'!C428</f>
        <v>306.74846625766872</v>
      </c>
    </row>
    <row r="429" spans="1:1" x14ac:dyDescent="0.2">
      <c r="A429" s="36">
        <f>'Raw (U$)'!I429/'Raw (U$)'!C429</f>
        <v>119.63190184049081</v>
      </c>
    </row>
    <row r="430" spans="1:1" x14ac:dyDescent="0.2">
      <c r="A430" s="36">
        <f>'Raw (U$)'!I430/'Raw (U$)'!C430</f>
        <v>544.78527607361968</v>
      </c>
    </row>
    <row r="431" spans="1:1" x14ac:dyDescent="0.2">
      <c r="A431" s="36">
        <f>'Raw (U$)'!I431/'Raw (U$)'!C431</f>
        <v>2044.9897750511248</v>
      </c>
    </row>
    <row r="432" spans="1:1" x14ac:dyDescent="0.2">
      <c r="A432" s="36">
        <f>'Raw (U$)'!I432/'Raw (U$)'!C432</f>
        <v>0</v>
      </c>
    </row>
    <row r="433" spans="1:1" x14ac:dyDescent="0.2">
      <c r="A433" s="36">
        <f>'Raw (U$)'!I433/'Raw (U$)'!C433</f>
        <v>6.1349693251533743</v>
      </c>
    </row>
    <row r="434" spans="1:1" x14ac:dyDescent="0.2">
      <c r="A434" s="36">
        <f>'Raw (U$)'!I434/'Raw (U$)'!C434</f>
        <v>102.24948875255625</v>
      </c>
    </row>
    <row r="435" spans="1:1" x14ac:dyDescent="0.2">
      <c r="A435" s="36">
        <f>'Raw (U$)'!I435/'Raw (U$)'!C435</f>
        <v>0</v>
      </c>
    </row>
    <row r="436" spans="1:1" x14ac:dyDescent="0.2">
      <c r="A436" s="36">
        <f>'Raw (U$)'!I436/'Raw (U$)'!C436</f>
        <v>0</v>
      </c>
    </row>
    <row r="437" spans="1:1" x14ac:dyDescent="0.2">
      <c r="A437" s="36">
        <f>'Raw (U$)'!I437/'Raw (U$)'!C437</f>
        <v>0</v>
      </c>
    </row>
    <row r="438" spans="1:1" x14ac:dyDescent="0.2">
      <c r="A438" s="36">
        <f>'Raw (U$)'!I438/'Raw (U$)'!C438</f>
        <v>0</v>
      </c>
    </row>
    <row r="439" spans="1:1" x14ac:dyDescent="0.2">
      <c r="A439" s="36">
        <f>'Raw (U$)'!I439/'Raw (U$)'!C439</f>
        <v>0</v>
      </c>
    </row>
    <row r="440" spans="1:1" x14ac:dyDescent="0.2">
      <c r="A440" s="36">
        <f>'Raw (U$)'!I440/'Raw (U$)'!C440</f>
        <v>0</v>
      </c>
    </row>
    <row r="441" spans="1:1" x14ac:dyDescent="0.2">
      <c r="A441" s="36">
        <f>'Raw (U$)'!I441/'Raw (U$)'!C441</f>
        <v>0</v>
      </c>
    </row>
    <row r="442" spans="1:1" x14ac:dyDescent="0.2">
      <c r="A442" s="36">
        <f>'Raw (U$)'!I442/'Raw (U$)'!C442</f>
        <v>0</v>
      </c>
    </row>
    <row r="443" spans="1:1" x14ac:dyDescent="0.2">
      <c r="A443" s="36">
        <f>'Raw (U$)'!I443/'Raw (U$)'!C443</f>
        <v>0</v>
      </c>
    </row>
    <row r="444" spans="1:1" x14ac:dyDescent="0.2">
      <c r="A444" s="36">
        <f>'Raw (U$)'!I444/'Raw (U$)'!C444</f>
        <v>1840.4907975460126</v>
      </c>
    </row>
    <row r="445" spans="1:1" x14ac:dyDescent="0.2">
      <c r="A445" s="36">
        <f>'Raw (U$)'!I445/'Raw (U$)'!C445</f>
        <v>0</v>
      </c>
    </row>
    <row r="446" spans="1:1" x14ac:dyDescent="0.2">
      <c r="A446" s="36">
        <f>'Raw (U$)'!I446/'Raw (U$)'!C446</f>
        <v>0</v>
      </c>
    </row>
    <row r="447" spans="1:1" x14ac:dyDescent="0.2">
      <c r="A447" s="36">
        <f>'Raw (U$)'!I447/'Raw (U$)'!C447</f>
        <v>0</v>
      </c>
    </row>
    <row r="448" spans="1:1" x14ac:dyDescent="0.2">
      <c r="A448" s="36">
        <f>'Raw (U$)'!I448/'Raw (U$)'!C448</f>
        <v>0</v>
      </c>
    </row>
    <row r="449" spans="1:1" x14ac:dyDescent="0.2">
      <c r="A449" s="36">
        <f>'Raw (U$)'!I449/'Raw (U$)'!C449</f>
        <v>0</v>
      </c>
    </row>
    <row r="450" spans="1:1" x14ac:dyDescent="0.2">
      <c r="A450" s="36">
        <f>'Raw (U$)'!I450/'Raw (U$)'!C450</f>
        <v>0</v>
      </c>
    </row>
    <row r="451" spans="1:1" x14ac:dyDescent="0.2">
      <c r="A451" s="36">
        <f>'Raw (U$)'!I451/'Raw (U$)'!C451</f>
        <v>0</v>
      </c>
    </row>
    <row r="452" spans="1:1" x14ac:dyDescent="0.2">
      <c r="A452" s="36">
        <f>'Raw (U$)'!I452/'Raw (U$)'!C452</f>
        <v>0</v>
      </c>
    </row>
    <row r="453" spans="1:1" x14ac:dyDescent="0.2">
      <c r="A453" s="36">
        <f>'Raw (U$)'!I453/'Raw (U$)'!C453</f>
        <v>0</v>
      </c>
    </row>
    <row r="454" spans="1:1" x14ac:dyDescent="0.2">
      <c r="A454" s="36">
        <f>'Raw (U$)'!I454/'Raw (U$)'!C454</f>
        <v>0</v>
      </c>
    </row>
    <row r="455" spans="1:1" x14ac:dyDescent="0.2">
      <c r="A455" s="36">
        <f>'Raw (U$)'!I455/'Raw (U$)'!C455</f>
        <v>0</v>
      </c>
    </row>
    <row r="456" spans="1:1" x14ac:dyDescent="0.2">
      <c r="A456" s="36">
        <f>'Raw (U$)'!I456/'Raw (U$)'!C456</f>
        <v>0</v>
      </c>
    </row>
    <row r="457" spans="1:1" x14ac:dyDescent="0.2">
      <c r="A457" s="36">
        <f>'Raw (U$)'!I457/'Raw (U$)'!C457</f>
        <v>0</v>
      </c>
    </row>
    <row r="458" spans="1:1" x14ac:dyDescent="0.2">
      <c r="A458" s="36">
        <f>'Raw (U$)'!I458/'Raw (U$)'!C458</f>
        <v>0</v>
      </c>
    </row>
    <row r="459" spans="1:1" x14ac:dyDescent="0.2">
      <c r="A459" s="36">
        <f>'Raw (U$)'!I459/'Raw (U$)'!C459</f>
        <v>0</v>
      </c>
    </row>
    <row r="460" spans="1:1" x14ac:dyDescent="0.2">
      <c r="A460" s="36">
        <f>'Raw (U$)'!I460/'Raw (U$)'!C460</f>
        <v>0</v>
      </c>
    </row>
    <row r="461" spans="1:1" x14ac:dyDescent="0.2">
      <c r="A461" s="36">
        <f>'Raw (U$)'!I461/'Raw (U$)'!C461</f>
        <v>0</v>
      </c>
    </row>
    <row r="462" spans="1:1" x14ac:dyDescent="0.2">
      <c r="A462" s="36">
        <f>'Raw (U$)'!I462/'Raw (U$)'!C462</f>
        <v>0</v>
      </c>
    </row>
    <row r="463" spans="1:1" x14ac:dyDescent="0.2">
      <c r="A463" s="36">
        <f>'Raw (U$)'!I463/'Raw (U$)'!C463</f>
        <v>0</v>
      </c>
    </row>
    <row r="464" spans="1:1" x14ac:dyDescent="0.2">
      <c r="A464" s="36">
        <f>'Raw (U$)'!I464/'Raw (U$)'!C464</f>
        <v>0</v>
      </c>
    </row>
    <row r="465" spans="1:1" x14ac:dyDescent="0.2">
      <c r="A465" s="36">
        <f>'Raw (U$)'!I465/'Raw (U$)'!C465</f>
        <v>0</v>
      </c>
    </row>
    <row r="466" spans="1:1" x14ac:dyDescent="0.2">
      <c r="A466" s="36">
        <f>'Raw (U$)'!I466/'Raw (U$)'!C466</f>
        <v>36.809815950920253</v>
      </c>
    </row>
    <row r="467" spans="1:1" x14ac:dyDescent="0.2">
      <c r="A467" s="36">
        <f>'Raw (U$)'!I467/'Raw (U$)'!C467</f>
        <v>394.39088518843124</v>
      </c>
    </row>
    <row r="468" spans="1:1" x14ac:dyDescent="0.2">
      <c r="A468" s="36">
        <f>'Raw (U$)'!I468/'Raw (U$)'!C468</f>
        <v>0</v>
      </c>
    </row>
    <row r="469" spans="1:1" x14ac:dyDescent="0.2">
      <c r="A469" s="36">
        <f>'Raw (U$)'!I469/'Raw (U$)'!C469</f>
        <v>0</v>
      </c>
    </row>
    <row r="470" spans="1:1" x14ac:dyDescent="0.2">
      <c r="A470" s="36">
        <f>'Raw (U$)'!I470/'Raw (U$)'!C470</f>
        <v>0</v>
      </c>
    </row>
    <row r="471" spans="1:1" x14ac:dyDescent="0.2">
      <c r="A471" s="36">
        <f>'Raw (U$)'!I471/'Raw (U$)'!C471</f>
        <v>0</v>
      </c>
    </row>
    <row r="472" spans="1:1" x14ac:dyDescent="0.2">
      <c r="A472" s="36">
        <f>'Raw (U$)'!I472/'Raw (U$)'!C472</f>
        <v>0</v>
      </c>
    </row>
    <row r="473" spans="1:1" x14ac:dyDescent="0.2">
      <c r="A473" s="36">
        <f>'Raw (U$)'!I473/'Raw (U$)'!C473</f>
        <v>0</v>
      </c>
    </row>
    <row r="474" spans="1:1" x14ac:dyDescent="0.2">
      <c r="A474" s="36">
        <f>'Raw (U$)'!I474/'Raw (U$)'!C474</f>
        <v>0</v>
      </c>
    </row>
    <row r="475" spans="1:1" x14ac:dyDescent="0.2">
      <c r="A475" s="36">
        <f>'Raw (U$)'!I475/'Raw (U$)'!C475</f>
        <v>0</v>
      </c>
    </row>
    <row r="476" spans="1:1" x14ac:dyDescent="0.2">
      <c r="A476" s="36">
        <f>'Raw (U$)'!I476/'Raw (U$)'!C476</f>
        <v>0</v>
      </c>
    </row>
    <row r="477" spans="1:1" x14ac:dyDescent="0.2">
      <c r="A477" s="36">
        <f>'Raw (U$)'!I477/'Raw (U$)'!C477</f>
        <v>1766.8711656441719</v>
      </c>
    </row>
    <row r="478" spans="1:1" x14ac:dyDescent="0.2">
      <c r="A478" s="36">
        <f>'Raw (U$)'!I478/'Raw (U$)'!C478</f>
        <v>0</v>
      </c>
    </row>
    <row r="479" spans="1:1" x14ac:dyDescent="0.2">
      <c r="A479" s="36">
        <f>'Raw (U$)'!I479/'Raw (U$)'!C479</f>
        <v>0</v>
      </c>
    </row>
    <row r="480" spans="1:1" x14ac:dyDescent="0.2">
      <c r="A480" s="36">
        <f>'Raw (U$)'!I480/'Raw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  <row r="491" spans="1:1" x14ac:dyDescent="0.2">
      <c r="A491" s="36"/>
    </row>
    <row r="492" spans="1:1" x14ac:dyDescent="0.2">
      <c r="A492" s="36"/>
    </row>
    <row r="493" spans="1:1" x14ac:dyDescent="0.2">
      <c r="A493" s="36"/>
    </row>
    <row r="494" spans="1:1" x14ac:dyDescent="0.2">
      <c r="A494" s="36"/>
    </row>
    <row r="495" spans="1:1" x14ac:dyDescent="0.2">
      <c r="A495" s="36"/>
    </row>
    <row r="496" spans="1:1" x14ac:dyDescent="0.2">
      <c r="A496" s="36"/>
    </row>
    <row r="497" spans="1:1" x14ac:dyDescent="0.2">
      <c r="A497" s="36"/>
    </row>
    <row r="498" spans="1:1" x14ac:dyDescent="0.2">
      <c r="A498" s="36"/>
    </row>
  </sheetData>
  <pageMargins left="0.7" right="0.7" top="0.75" bottom="0.75" header="0.3" footer="0.3"/>
  <pageSetup orientation="portrait" horizontalDpi="0" verticalDpi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5" width="7.33203125" style="34" bestFit="1" customWidth="1"/>
    <col min="6" max="6" width="12.1640625" style="34" customWidth="1"/>
    <col min="7" max="7" width="8.83203125" style="34" customWidth="1"/>
    <col min="8" max="8" width="25.332031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344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(U$)'!J2/'Raw (U$)'!C2</f>
        <v>0</v>
      </c>
      <c r="F2" s="44" t="s">
        <v>194</v>
      </c>
      <c r="G2" s="43">
        <v>470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(U$)'!J3/'Raw (U$)'!C3</f>
        <v>0</v>
      </c>
      <c r="F3" s="44" t="s">
        <v>195</v>
      </c>
      <c r="G3" s="43">
        <v>3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(U$)'!J4/'Raw (U$)'!C4</f>
        <v>0</v>
      </c>
      <c r="F4" s="44" t="s">
        <v>197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(U$)'!J5/'Raw (U$)'!C5</f>
        <v>0</v>
      </c>
      <c r="F5" s="44" t="s">
        <v>198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(U$)'!J6/'Raw (U$)'!C6</f>
        <v>0</v>
      </c>
      <c r="F6" s="44" t="s">
        <v>201</v>
      </c>
      <c r="G6" s="43">
        <v>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(U$)'!J7/'Raw (U$)'!C7</f>
        <v>0</v>
      </c>
      <c r="F7" s="44" t="s">
        <v>203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(U$)'!J8/'Raw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208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(U$)'!J9/'Raw (U$)'!C9</f>
        <v>0</v>
      </c>
      <c r="B9" s="36">
        <f>MAX(A2:A480)</f>
        <v>1288.3435582822087</v>
      </c>
      <c r="C9" s="36">
        <f>MIN(A2:A480)</f>
        <v>0</v>
      </c>
      <c r="D9" s="36">
        <f>AVERAGE(A2:A480)</f>
        <v>12.762072812407739</v>
      </c>
      <c r="E9" s="36">
        <f>STDEV(A2:A480)</f>
        <v>96.981524474807998</v>
      </c>
      <c r="F9" s="44" t="s">
        <v>211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(U$)'!J10/'Raw (U$)'!C10</f>
        <v>0</v>
      </c>
      <c r="F10" s="44" t="s">
        <v>217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(U$)'!J11/'Raw (U$)'!C11</f>
        <v>0</v>
      </c>
      <c r="F11" s="44" t="s">
        <v>218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(U$)'!J12/'Raw (U$)'!C12</f>
        <v>0</v>
      </c>
      <c r="C12" s="37"/>
      <c r="F12" s="44" t="s">
        <v>323</v>
      </c>
      <c r="G12" s="43">
        <v>1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(U$)'!J13/'Raw (U$)'!C13</f>
        <v>0</v>
      </c>
      <c r="F13" s="44" t="s">
        <v>345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(U$)'!J14/'Raw (U$)'!C14</f>
        <v>0</v>
      </c>
      <c r="F14" s="44" t="s">
        <v>346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(U$)'!J15/'Raw (U$)'!C15</f>
        <v>0</v>
      </c>
      <c r="F15" s="44" t="s">
        <v>347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(U$)'!J16/'Raw (U$)'!C16</f>
        <v>0</v>
      </c>
      <c r="F16" s="44" t="s">
        <v>233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(U$)'!J17/'Raw (U$)'!C17</f>
        <v>0</v>
      </c>
      <c r="F17" s="44" t="s">
        <v>348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(U$)'!J18/'Raw (U$)'!C18</f>
        <v>0</v>
      </c>
      <c r="F18" s="44" t="s">
        <v>327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(U$)'!J19/'Raw (U$)'!C19</f>
        <v>0</v>
      </c>
      <c r="F19" s="44" t="s">
        <v>169</v>
      </c>
      <c r="G19" s="43">
        <v>488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(U$)'!J20/'Raw (U$)'!C20</f>
        <v>0</v>
      </c>
      <c r="F20"/>
      <c r="G20"/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(U$)'!J21/'Raw (U$)'!C21</f>
        <v>0</v>
      </c>
      <c r="F21"/>
      <c r="G21"/>
      <c r="H21"/>
      <c r="I21" s="38" t="s">
        <v>242</v>
      </c>
      <c r="J21" s="38"/>
      <c r="K21" s="46">
        <f>B9</f>
        <v>1288.3435582822087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(U$)'!J22/'Raw (U$)'!C22</f>
        <v>0</v>
      </c>
      <c r="F22"/>
      <c r="G22"/>
      <c r="H22"/>
      <c r="I22" s="38" t="s">
        <v>193</v>
      </c>
      <c r="J22" s="38"/>
      <c r="K22" s="46">
        <f>D9</f>
        <v>12.762072812407739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(U$)'!J23/'Raw (U$)'!C23</f>
        <v>0</v>
      </c>
      <c r="F23"/>
      <c r="G23"/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(U$)'!J24/'Raw (U$)'!C24</f>
        <v>0</v>
      </c>
      <c r="F24"/>
      <c r="G24"/>
      <c r="H24"/>
      <c r="I24" s="38" t="s">
        <v>174</v>
      </c>
      <c r="J24" s="38"/>
      <c r="K24" s="46">
        <f>E9</f>
        <v>96.981524474807998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(U$)'!J25/'Raw (U$)'!C25</f>
        <v>0</v>
      </c>
      <c r="F25"/>
      <c r="G25"/>
      <c r="H25"/>
      <c r="I25" s="38" t="s">
        <v>175</v>
      </c>
      <c r="J25" s="38"/>
      <c r="K25" s="45">
        <f>SKEW(A2:A480)</f>
        <v>9.7197057760583778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(U$)'!J26/'Raw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(U$)'!J27/'Raw (U$)'!C27</f>
        <v>0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(U$)'!J28/'Raw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(U$)'!J29/'Raw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(U$)'!J30/'Raw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(U$)'!J31/'Raw (U$)'!C31</f>
        <v>0</v>
      </c>
      <c r="F31"/>
      <c r="G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(U$)'!J32/'Raw (U$)'!C32</f>
        <v>0</v>
      </c>
      <c r="F32"/>
      <c r="G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(U$)'!J33/'Raw (U$)'!C33</f>
        <v>0</v>
      </c>
      <c r="F33"/>
      <c r="G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(U$)'!J34/'Raw (U$)'!C34</f>
        <v>0</v>
      </c>
      <c r="F34"/>
      <c r="G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(U$)'!J35/'Raw (U$)'!C35</f>
        <v>0</v>
      </c>
      <c r="F35"/>
      <c r="G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(U$)'!J36/'Raw (U$)'!C36</f>
        <v>0</v>
      </c>
      <c r="F36"/>
      <c r="G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(U$)'!J37/'Raw (U$)'!C37</f>
        <v>0</v>
      </c>
      <c r="F37"/>
      <c r="G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(U$)'!J38/'Raw (U$)'!C38</f>
        <v>0</v>
      </c>
      <c r="F38"/>
      <c r="G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(U$)'!J39/'Raw (U$)'!C39</f>
        <v>0</v>
      </c>
      <c r="F39"/>
      <c r="G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(U$)'!J40/'Raw (U$)'!C40</f>
        <v>0</v>
      </c>
      <c r="F40"/>
      <c r="G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(U$)'!J41/'Raw (U$)'!C41</f>
        <v>0</v>
      </c>
      <c r="F41"/>
      <c r="G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(U$)'!J42/'Raw (U$)'!C42</f>
        <v>0</v>
      </c>
      <c r="F42"/>
      <c r="G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(U$)'!J43/'Raw (U$)'!C43</f>
        <v>0</v>
      </c>
      <c r="F43"/>
      <c r="G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(U$)'!J44/'Raw (U$)'!C44</f>
        <v>0</v>
      </c>
      <c r="F44"/>
      <c r="G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(U$)'!J45/'Raw (U$)'!C45</f>
        <v>0</v>
      </c>
      <c r="F45"/>
      <c r="G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(U$)'!J46/'Raw (U$)'!C46</f>
        <v>0</v>
      </c>
      <c r="F46"/>
      <c r="G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(U$)'!J47/'Raw (U$)'!C47</f>
        <v>0</v>
      </c>
      <c r="F47"/>
      <c r="G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(U$)'!J48/'Raw (U$)'!C48</f>
        <v>0</v>
      </c>
      <c r="F48"/>
      <c r="G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(U$)'!J49/'Raw (U$)'!C49</f>
        <v>0</v>
      </c>
      <c r="F49"/>
      <c r="G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(U$)'!J50/'Raw (U$)'!C50</f>
        <v>0</v>
      </c>
      <c r="F50"/>
      <c r="G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(U$)'!J51/'Raw (U$)'!C51</f>
        <v>0</v>
      </c>
      <c r="F51"/>
      <c r="G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(U$)'!J52/'Raw (U$)'!C52</f>
        <v>0</v>
      </c>
      <c r="F52"/>
      <c r="G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(U$)'!J53/'Raw (U$)'!C53</f>
        <v>0</v>
      </c>
      <c r="F53"/>
      <c r="G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(U$)'!J54/'Raw (U$)'!C54</f>
        <v>0</v>
      </c>
      <c r="F54"/>
      <c r="G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(U$)'!J55/'Raw (U$)'!C55</f>
        <v>0</v>
      </c>
      <c r="F55"/>
      <c r="G55"/>
    </row>
    <row r="56" spans="1:31" x14ac:dyDescent="0.2">
      <c r="A56" s="36">
        <f>'Raw (U$)'!J56/'Raw (U$)'!C56</f>
        <v>0</v>
      </c>
      <c r="F56"/>
      <c r="G56"/>
    </row>
    <row r="57" spans="1:31" x14ac:dyDescent="0.2">
      <c r="A57" s="36">
        <f>'Raw (U$)'!J57/'Raw (U$)'!C57</f>
        <v>0</v>
      </c>
      <c r="F57"/>
      <c r="G57"/>
    </row>
    <row r="58" spans="1:31" x14ac:dyDescent="0.2">
      <c r="A58" s="36">
        <f>'Raw (U$)'!J58/'Raw (U$)'!C58</f>
        <v>0</v>
      </c>
      <c r="F58"/>
      <c r="G58"/>
    </row>
    <row r="59" spans="1:31" x14ac:dyDescent="0.2">
      <c r="A59" s="36">
        <f>'Raw (U$)'!J59/'Raw (U$)'!C59</f>
        <v>0</v>
      </c>
      <c r="F59"/>
      <c r="G59"/>
    </row>
    <row r="60" spans="1:31" x14ac:dyDescent="0.2">
      <c r="A60" s="36">
        <f>'Raw (U$)'!J60/'Raw (U$)'!C60</f>
        <v>0</v>
      </c>
      <c r="F60"/>
      <c r="G60"/>
    </row>
    <row r="61" spans="1:31" x14ac:dyDescent="0.2">
      <c r="A61" s="36">
        <f>'Raw (U$)'!J61/'Raw (U$)'!C61</f>
        <v>0</v>
      </c>
      <c r="F61"/>
      <c r="G61"/>
    </row>
    <row r="62" spans="1:31" x14ac:dyDescent="0.2">
      <c r="A62" s="36">
        <f>'Raw (U$)'!J62/'Raw (U$)'!C62</f>
        <v>0</v>
      </c>
      <c r="F62"/>
      <c r="G62"/>
    </row>
    <row r="63" spans="1:31" x14ac:dyDescent="0.2">
      <c r="A63" s="36">
        <f>'Raw (U$)'!J63/'Raw (U$)'!C63</f>
        <v>0</v>
      </c>
      <c r="F63"/>
      <c r="G63"/>
    </row>
    <row r="64" spans="1:31" x14ac:dyDescent="0.2">
      <c r="A64" s="36">
        <f>'Raw (U$)'!J64/'Raw (U$)'!C64</f>
        <v>0</v>
      </c>
      <c r="F64"/>
      <c r="G64"/>
    </row>
    <row r="65" spans="1:7" x14ac:dyDescent="0.2">
      <c r="A65" s="36">
        <f>'Raw (U$)'!J65/'Raw (U$)'!C65</f>
        <v>0</v>
      </c>
      <c r="F65"/>
      <c r="G65"/>
    </row>
    <row r="66" spans="1:7" x14ac:dyDescent="0.2">
      <c r="A66" s="36">
        <f>'Raw (U$)'!J66/'Raw (U$)'!C66</f>
        <v>0</v>
      </c>
      <c r="F66"/>
      <c r="G66"/>
    </row>
    <row r="67" spans="1:7" x14ac:dyDescent="0.2">
      <c r="A67" s="36">
        <f>'Raw (U$)'!J67/'Raw (U$)'!C67</f>
        <v>0</v>
      </c>
      <c r="F67"/>
      <c r="G67"/>
    </row>
    <row r="68" spans="1:7" x14ac:dyDescent="0.2">
      <c r="A68" s="36">
        <f>'Raw (U$)'!J68/'Raw (U$)'!C68</f>
        <v>0</v>
      </c>
      <c r="F68"/>
      <c r="G68"/>
    </row>
    <row r="69" spans="1:7" x14ac:dyDescent="0.2">
      <c r="A69" s="36">
        <f>'Raw (U$)'!J69/'Raw (U$)'!C69</f>
        <v>0</v>
      </c>
      <c r="F69"/>
      <c r="G69"/>
    </row>
    <row r="70" spans="1:7" x14ac:dyDescent="0.2">
      <c r="A70" s="36">
        <f>'Raw (U$)'!J70/'Raw (U$)'!C70</f>
        <v>0</v>
      </c>
      <c r="F70"/>
      <c r="G70"/>
    </row>
    <row r="71" spans="1:7" x14ac:dyDescent="0.2">
      <c r="A71" s="36">
        <f>'Raw (U$)'!J71/'Raw (U$)'!C71</f>
        <v>0</v>
      </c>
      <c r="F71"/>
      <c r="G71"/>
    </row>
    <row r="72" spans="1:7" x14ac:dyDescent="0.2">
      <c r="A72" s="36">
        <f>'Raw (U$)'!J72/'Raw (U$)'!C72</f>
        <v>0</v>
      </c>
      <c r="F72"/>
      <c r="G72"/>
    </row>
    <row r="73" spans="1:7" x14ac:dyDescent="0.2">
      <c r="A73" s="36">
        <f>'Raw (U$)'!J73/'Raw (U$)'!C73</f>
        <v>0</v>
      </c>
      <c r="F73"/>
      <c r="G73"/>
    </row>
    <row r="74" spans="1:7" x14ac:dyDescent="0.2">
      <c r="A74" s="36">
        <f>'Raw (U$)'!J74/'Raw (U$)'!C74</f>
        <v>0</v>
      </c>
      <c r="F74"/>
      <c r="G74"/>
    </row>
    <row r="75" spans="1:7" x14ac:dyDescent="0.2">
      <c r="A75" s="36">
        <f>'Raw (U$)'!J75/'Raw (U$)'!C75</f>
        <v>0</v>
      </c>
      <c r="F75"/>
      <c r="G75"/>
    </row>
    <row r="76" spans="1:7" x14ac:dyDescent="0.2">
      <c r="A76" s="36">
        <f>'Raw (U$)'!J76/'Raw (U$)'!C76</f>
        <v>0</v>
      </c>
      <c r="F76"/>
      <c r="G76"/>
    </row>
    <row r="77" spans="1:7" x14ac:dyDescent="0.2">
      <c r="A77" s="36">
        <f>'Raw (U$)'!J77/'Raw (U$)'!C77</f>
        <v>0</v>
      </c>
      <c r="F77"/>
      <c r="G77"/>
    </row>
    <row r="78" spans="1:7" x14ac:dyDescent="0.2">
      <c r="A78" s="36">
        <f>'Raw (U$)'!J78/'Raw (U$)'!C78</f>
        <v>0</v>
      </c>
      <c r="F78"/>
      <c r="G78"/>
    </row>
    <row r="79" spans="1:7" x14ac:dyDescent="0.2">
      <c r="A79" s="36">
        <f>'Raw (U$)'!J79/'Raw (U$)'!C79</f>
        <v>0</v>
      </c>
      <c r="F79"/>
      <c r="G79"/>
    </row>
    <row r="80" spans="1:7" x14ac:dyDescent="0.2">
      <c r="A80" s="36">
        <f>'Raw (U$)'!J80/'Raw (U$)'!C80</f>
        <v>0</v>
      </c>
      <c r="F80"/>
      <c r="G80"/>
    </row>
    <row r="81" spans="1:7" x14ac:dyDescent="0.2">
      <c r="A81" s="36">
        <f>'Raw (U$)'!J81/'Raw (U$)'!C81</f>
        <v>0</v>
      </c>
      <c r="F81"/>
      <c r="G81"/>
    </row>
    <row r="82" spans="1:7" x14ac:dyDescent="0.2">
      <c r="A82" s="36">
        <f>'Raw (U$)'!J82/'Raw (U$)'!C82</f>
        <v>0</v>
      </c>
      <c r="F82"/>
      <c r="G82"/>
    </row>
    <row r="83" spans="1:7" x14ac:dyDescent="0.2">
      <c r="A83" s="36">
        <f>'Raw (U$)'!J83/'Raw (U$)'!C83</f>
        <v>0</v>
      </c>
      <c r="F83"/>
      <c r="G83"/>
    </row>
    <row r="84" spans="1:7" x14ac:dyDescent="0.2">
      <c r="A84" s="36">
        <f>'Raw (U$)'!J84/'Raw (U$)'!C84</f>
        <v>0</v>
      </c>
      <c r="F84"/>
      <c r="G84"/>
    </row>
    <row r="85" spans="1:7" x14ac:dyDescent="0.2">
      <c r="A85" s="36">
        <f>'Raw (U$)'!J85/'Raw (U$)'!C85</f>
        <v>0</v>
      </c>
      <c r="F85"/>
      <c r="G85"/>
    </row>
    <row r="86" spans="1:7" x14ac:dyDescent="0.2">
      <c r="A86" s="36">
        <f>'Raw (U$)'!J86/'Raw (U$)'!C86</f>
        <v>0</v>
      </c>
      <c r="F86"/>
      <c r="G86"/>
    </row>
    <row r="87" spans="1:7" x14ac:dyDescent="0.2">
      <c r="A87" s="36">
        <f>'Raw (U$)'!J87/'Raw (U$)'!C87</f>
        <v>0</v>
      </c>
      <c r="F87"/>
      <c r="G87"/>
    </row>
    <row r="88" spans="1:7" x14ac:dyDescent="0.2">
      <c r="A88" s="36">
        <f>'Raw (U$)'!J88/'Raw (U$)'!C88</f>
        <v>0</v>
      </c>
      <c r="F88"/>
      <c r="G88"/>
    </row>
    <row r="89" spans="1:7" x14ac:dyDescent="0.2">
      <c r="A89" s="36">
        <f>'Raw (U$)'!J89/'Raw (U$)'!C89</f>
        <v>0</v>
      </c>
      <c r="F89"/>
      <c r="G89"/>
    </row>
    <row r="90" spans="1:7" x14ac:dyDescent="0.2">
      <c r="A90" s="36">
        <f>'Raw (U$)'!J90/'Raw (U$)'!C90</f>
        <v>0</v>
      </c>
      <c r="F90"/>
      <c r="G90"/>
    </row>
    <row r="91" spans="1:7" x14ac:dyDescent="0.2">
      <c r="A91" s="36">
        <f>'Raw (U$)'!J91/'Raw (U$)'!C91</f>
        <v>0</v>
      </c>
      <c r="F91"/>
      <c r="G91"/>
    </row>
    <row r="92" spans="1:7" x14ac:dyDescent="0.2">
      <c r="A92" s="36">
        <f>'Raw (U$)'!J92/'Raw (U$)'!C92</f>
        <v>0</v>
      </c>
      <c r="F92"/>
      <c r="G92"/>
    </row>
    <row r="93" spans="1:7" x14ac:dyDescent="0.2">
      <c r="A93" s="36">
        <f>'Raw (U$)'!J93/'Raw (U$)'!C93</f>
        <v>0</v>
      </c>
      <c r="F93"/>
      <c r="G93"/>
    </row>
    <row r="94" spans="1:7" x14ac:dyDescent="0.2">
      <c r="A94" s="36">
        <f>'Raw (U$)'!J94/'Raw (U$)'!C94</f>
        <v>0</v>
      </c>
      <c r="F94"/>
      <c r="G94"/>
    </row>
    <row r="95" spans="1:7" x14ac:dyDescent="0.2">
      <c r="A95" s="36">
        <f>'Raw (U$)'!J95/'Raw (U$)'!C95</f>
        <v>0</v>
      </c>
      <c r="F95"/>
      <c r="G95"/>
    </row>
    <row r="96" spans="1:7" x14ac:dyDescent="0.2">
      <c r="A96" s="36">
        <f>'Raw (U$)'!J96/'Raw (U$)'!C96</f>
        <v>0</v>
      </c>
      <c r="F96"/>
      <c r="G96"/>
    </row>
    <row r="97" spans="1:7" x14ac:dyDescent="0.2">
      <c r="A97" s="36">
        <f>'Raw (U$)'!J97/'Raw (U$)'!C97</f>
        <v>0</v>
      </c>
      <c r="F97"/>
      <c r="G97"/>
    </row>
    <row r="98" spans="1:7" x14ac:dyDescent="0.2">
      <c r="A98" s="36">
        <f>'Raw (U$)'!J98/'Raw (U$)'!C98</f>
        <v>0</v>
      </c>
      <c r="F98"/>
      <c r="G98"/>
    </row>
    <row r="99" spans="1:7" x14ac:dyDescent="0.2">
      <c r="A99" s="36">
        <f>'Raw (U$)'!J99/'Raw (U$)'!C99</f>
        <v>0</v>
      </c>
      <c r="F99"/>
      <c r="G99"/>
    </row>
    <row r="100" spans="1:7" x14ac:dyDescent="0.2">
      <c r="A100" s="36">
        <f>'Raw (U$)'!J100/'Raw (U$)'!C100</f>
        <v>0</v>
      </c>
      <c r="F100"/>
      <c r="G100"/>
    </row>
    <row r="101" spans="1:7" x14ac:dyDescent="0.2">
      <c r="A101" s="36">
        <f>'Raw (U$)'!J101/'Raw (U$)'!C101</f>
        <v>0</v>
      </c>
      <c r="F101"/>
      <c r="G101"/>
    </row>
    <row r="102" spans="1:7" x14ac:dyDescent="0.2">
      <c r="A102" s="36">
        <f>'Raw (U$)'!J102/'Raw (U$)'!C102</f>
        <v>0</v>
      </c>
      <c r="F102"/>
      <c r="G102"/>
    </row>
    <row r="103" spans="1:7" x14ac:dyDescent="0.2">
      <c r="A103" s="36">
        <f>'Raw (U$)'!J103/'Raw (U$)'!C103</f>
        <v>0</v>
      </c>
      <c r="F103"/>
      <c r="G103"/>
    </row>
    <row r="104" spans="1:7" x14ac:dyDescent="0.2">
      <c r="A104" s="36">
        <f>'Raw (U$)'!J104/'Raw (U$)'!C104</f>
        <v>0</v>
      </c>
      <c r="F104"/>
      <c r="G104"/>
    </row>
    <row r="105" spans="1:7" x14ac:dyDescent="0.2">
      <c r="A105" s="36">
        <f>'Raw (U$)'!J105/'Raw (U$)'!C105</f>
        <v>0</v>
      </c>
      <c r="F105"/>
      <c r="G105"/>
    </row>
    <row r="106" spans="1:7" x14ac:dyDescent="0.2">
      <c r="A106" s="36">
        <f>'Raw (U$)'!J106/'Raw (U$)'!C106</f>
        <v>0</v>
      </c>
      <c r="F106"/>
      <c r="G106"/>
    </row>
    <row r="107" spans="1:7" x14ac:dyDescent="0.2">
      <c r="A107" s="36">
        <f>'Raw (U$)'!J107/'Raw (U$)'!C107</f>
        <v>0</v>
      </c>
      <c r="F107"/>
      <c r="G107"/>
    </row>
    <row r="108" spans="1:7" x14ac:dyDescent="0.2">
      <c r="A108" s="36">
        <f>'Raw (U$)'!J108/'Raw (U$)'!C108</f>
        <v>0</v>
      </c>
      <c r="F108"/>
      <c r="G108"/>
    </row>
    <row r="109" spans="1:7" x14ac:dyDescent="0.2">
      <c r="A109" s="36">
        <f>'Raw (U$)'!J109/'Raw (U$)'!C109</f>
        <v>0</v>
      </c>
      <c r="F109"/>
      <c r="G109"/>
    </row>
    <row r="110" spans="1:7" x14ac:dyDescent="0.2">
      <c r="A110" s="36">
        <f>'Raw (U$)'!J110/'Raw (U$)'!C110</f>
        <v>0</v>
      </c>
      <c r="F110"/>
      <c r="G110"/>
    </row>
    <row r="111" spans="1:7" x14ac:dyDescent="0.2">
      <c r="A111" s="36">
        <f>'Raw (U$)'!J111/'Raw (U$)'!C111</f>
        <v>0</v>
      </c>
      <c r="F111"/>
      <c r="G111"/>
    </row>
    <row r="112" spans="1:7" x14ac:dyDescent="0.2">
      <c r="A112" s="36">
        <f>'Raw (U$)'!J112/'Raw (U$)'!C112</f>
        <v>0</v>
      </c>
      <c r="F112"/>
      <c r="G112"/>
    </row>
    <row r="113" spans="1:7" x14ac:dyDescent="0.2">
      <c r="A113" s="36">
        <f>'Raw (U$)'!J113/'Raw (U$)'!C113</f>
        <v>0</v>
      </c>
      <c r="F113"/>
      <c r="G113"/>
    </row>
    <row r="114" spans="1:7" x14ac:dyDescent="0.2">
      <c r="A114" s="36">
        <f>'Raw (U$)'!J114/'Raw (U$)'!C114</f>
        <v>0</v>
      </c>
      <c r="F114"/>
      <c r="G114"/>
    </row>
    <row r="115" spans="1:7" x14ac:dyDescent="0.2">
      <c r="A115" s="36">
        <f>'Raw (U$)'!J115/'Raw (U$)'!C115</f>
        <v>0</v>
      </c>
      <c r="F115"/>
      <c r="G115"/>
    </row>
    <row r="116" spans="1:7" x14ac:dyDescent="0.2">
      <c r="A116" s="36">
        <f>'Raw (U$)'!J116/'Raw (U$)'!C116</f>
        <v>0</v>
      </c>
      <c r="F116"/>
      <c r="G116"/>
    </row>
    <row r="117" spans="1:7" x14ac:dyDescent="0.2">
      <c r="A117" s="36">
        <f>'Raw (U$)'!J117/'Raw (U$)'!C117</f>
        <v>0</v>
      </c>
      <c r="F117"/>
      <c r="G117"/>
    </row>
    <row r="118" spans="1:7" x14ac:dyDescent="0.2">
      <c r="A118" s="36">
        <f>'Raw (U$)'!J118/'Raw (U$)'!C118</f>
        <v>0</v>
      </c>
      <c r="F118"/>
      <c r="G118"/>
    </row>
    <row r="119" spans="1:7" x14ac:dyDescent="0.2">
      <c r="A119" s="36">
        <f>'Raw (U$)'!J119/'Raw (U$)'!C119</f>
        <v>0</v>
      </c>
      <c r="F119"/>
      <c r="G119"/>
    </row>
    <row r="120" spans="1:7" x14ac:dyDescent="0.2">
      <c r="A120" s="36">
        <f>'Raw (U$)'!J120/'Raw (U$)'!C120</f>
        <v>0</v>
      </c>
      <c r="F120"/>
      <c r="G120"/>
    </row>
    <row r="121" spans="1:7" x14ac:dyDescent="0.2">
      <c r="A121" s="36">
        <f>'Raw (U$)'!J121/'Raw (U$)'!C121</f>
        <v>0</v>
      </c>
      <c r="F121"/>
      <c r="G121"/>
    </row>
    <row r="122" spans="1:7" x14ac:dyDescent="0.2">
      <c r="A122" s="36">
        <f>'Raw (U$)'!J122/'Raw (U$)'!C122</f>
        <v>0</v>
      </c>
      <c r="F122"/>
      <c r="G122"/>
    </row>
    <row r="123" spans="1:7" x14ac:dyDescent="0.2">
      <c r="A123" s="36">
        <f>'Raw (U$)'!J123/'Raw (U$)'!C123</f>
        <v>0</v>
      </c>
      <c r="F123"/>
      <c r="G123"/>
    </row>
    <row r="124" spans="1:7" x14ac:dyDescent="0.2">
      <c r="A124" s="36">
        <f>'Raw (U$)'!J124/'Raw (U$)'!C124</f>
        <v>0</v>
      </c>
      <c r="F124"/>
      <c r="G124"/>
    </row>
    <row r="125" spans="1:7" x14ac:dyDescent="0.2">
      <c r="A125" s="36">
        <f>'Raw (U$)'!J125/'Raw (U$)'!C125</f>
        <v>0</v>
      </c>
      <c r="F125"/>
      <c r="G125"/>
    </row>
    <row r="126" spans="1:7" x14ac:dyDescent="0.2">
      <c r="A126" s="36">
        <f>'Raw (U$)'!J126/'Raw (U$)'!C126</f>
        <v>0</v>
      </c>
      <c r="F126"/>
      <c r="G126"/>
    </row>
    <row r="127" spans="1:7" x14ac:dyDescent="0.2">
      <c r="A127" s="36">
        <f>'Raw (U$)'!J127/'Raw (U$)'!C127</f>
        <v>0</v>
      </c>
      <c r="F127"/>
      <c r="G127"/>
    </row>
    <row r="128" spans="1:7" x14ac:dyDescent="0.2">
      <c r="A128" s="36">
        <f>'Raw (U$)'!J128/'Raw (U$)'!C128</f>
        <v>0</v>
      </c>
      <c r="F128"/>
      <c r="G128"/>
    </row>
    <row r="129" spans="1:7" x14ac:dyDescent="0.2">
      <c r="A129" s="36">
        <f>'Raw (U$)'!J129/'Raw (U$)'!C129</f>
        <v>0</v>
      </c>
      <c r="F129"/>
      <c r="G129"/>
    </row>
    <row r="130" spans="1:7" x14ac:dyDescent="0.2">
      <c r="A130" s="36">
        <f>'Raw (U$)'!J130/'Raw (U$)'!C130</f>
        <v>0</v>
      </c>
      <c r="F130"/>
      <c r="G130"/>
    </row>
    <row r="131" spans="1:7" x14ac:dyDescent="0.2">
      <c r="A131" s="36">
        <f>'Raw (U$)'!J131/'Raw (U$)'!C131</f>
        <v>0</v>
      </c>
      <c r="F131"/>
      <c r="G131"/>
    </row>
    <row r="132" spans="1:7" x14ac:dyDescent="0.2">
      <c r="A132" s="36">
        <f>'Raw (U$)'!J132/'Raw (U$)'!C132</f>
        <v>0</v>
      </c>
      <c r="F132"/>
      <c r="G132"/>
    </row>
    <row r="133" spans="1:7" x14ac:dyDescent="0.2">
      <c r="A133" s="36">
        <f>'Raw (U$)'!J133/'Raw (U$)'!C133</f>
        <v>0</v>
      </c>
      <c r="F133"/>
      <c r="G133"/>
    </row>
    <row r="134" spans="1:7" x14ac:dyDescent="0.2">
      <c r="A134" s="36">
        <f>'Raw (U$)'!J134/'Raw (U$)'!C134</f>
        <v>0</v>
      </c>
      <c r="F134"/>
      <c r="G134"/>
    </row>
    <row r="135" spans="1:7" x14ac:dyDescent="0.2">
      <c r="A135" s="36">
        <f>'Raw (U$)'!J135/'Raw (U$)'!C135</f>
        <v>0</v>
      </c>
      <c r="F135"/>
      <c r="G135"/>
    </row>
    <row r="136" spans="1:7" x14ac:dyDescent="0.2">
      <c r="A136" s="36">
        <f>'Raw (U$)'!J136/'Raw (U$)'!C136</f>
        <v>0</v>
      </c>
      <c r="F136"/>
      <c r="G136"/>
    </row>
    <row r="137" spans="1:7" x14ac:dyDescent="0.2">
      <c r="A137" s="36">
        <f>'Raw (U$)'!J137/'Raw (U$)'!C137</f>
        <v>0</v>
      </c>
      <c r="F137"/>
      <c r="G137"/>
    </row>
    <row r="138" spans="1:7" x14ac:dyDescent="0.2">
      <c r="A138" s="36">
        <f>'Raw (U$)'!J138/'Raw (U$)'!C138</f>
        <v>0</v>
      </c>
      <c r="F138"/>
      <c r="G138"/>
    </row>
    <row r="139" spans="1:7" x14ac:dyDescent="0.2">
      <c r="A139" s="36">
        <f>'Raw (U$)'!J139/'Raw (U$)'!C139</f>
        <v>0</v>
      </c>
      <c r="F139"/>
      <c r="G139"/>
    </row>
    <row r="140" spans="1:7" x14ac:dyDescent="0.2">
      <c r="A140" s="36">
        <f>'Raw (U$)'!J140/'Raw (U$)'!C140</f>
        <v>0</v>
      </c>
      <c r="F140"/>
      <c r="G140"/>
    </row>
    <row r="141" spans="1:7" x14ac:dyDescent="0.2">
      <c r="A141" s="36">
        <f>'Raw (U$)'!J141/'Raw (U$)'!C141</f>
        <v>0</v>
      </c>
      <c r="F141"/>
      <c r="G141"/>
    </row>
    <row r="142" spans="1:7" x14ac:dyDescent="0.2">
      <c r="A142" s="36">
        <f>'Raw (U$)'!J142/'Raw (U$)'!C142</f>
        <v>0</v>
      </c>
      <c r="F142"/>
      <c r="G142"/>
    </row>
    <row r="143" spans="1:7" x14ac:dyDescent="0.2">
      <c r="A143" s="36">
        <f>'Raw (U$)'!J143/'Raw (U$)'!C143</f>
        <v>0</v>
      </c>
      <c r="F143"/>
      <c r="G143"/>
    </row>
    <row r="144" spans="1:7" x14ac:dyDescent="0.2">
      <c r="A144" s="36">
        <f>'Raw (U$)'!J144/'Raw (U$)'!C144</f>
        <v>0</v>
      </c>
      <c r="F144"/>
      <c r="G144"/>
    </row>
    <row r="145" spans="1:7" x14ac:dyDescent="0.2">
      <c r="A145" s="36">
        <f>'Raw (U$)'!J145/'Raw (U$)'!C145</f>
        <v>0</v>
      </c>
      <c r="F145"/>
      <c r="G145"/>
    </row>
    <row r="146" spans="1:7" x14ac:dyDescent="0.2">
      <c r="A146" s="36">
        <f>'Raw (U$)'!J146/'Raw (U$)'!C146</f>
        <v>0</v>
      </c>
      <c r="F146"/>
      <c r="G146"/>
    </row>
    <row r="147" spans="1:7" x14ac:dyDescent="0.2">
      <c r="A147" s="36">
        <f>'Raw (U$)'!J147/'Raw (U$)'!C147</f>
        <v>0</v>
      </c>
      <c r="F147"/>
      <c r="G147"/>
    </row>
    <row r="148" spans="1:7" x14ac:dyDescent="0.2">
      <c r="A148" s="36">
        <f>'Raw (U$)'!J148/'Raw (U$)'!C148</f>
        <v>0</v>
      </c>
      <c r="F148"/>
      <c r="G148"/>
    </row>
    <row r="149" spans="1:7" x14ac:dyDescent="0.2">
      <c r="A149" s="36">
        <f>'Raw (U$)'!J149/'Raw (U$)'!C149</f>
        <v>0</v>
      </c>
      <c r="F149"/>
      <c r="G149"/>
    </row>
    <row r="150" spans="1:7" x14ac:dyDescent="0.2">
      <c r="A150" s="36">
        <f>'Raw (U$)'!J150/'Raw (U$)'!C150</f>
        <v>0</v>
      </c>
      <c r="F150"/>
      <c r="G150"/>
    </row>
    <row r="151" spans="1:7" x14ac:dyDescent="0.2">
      <c r="A151" s="36">
        <f>'Raw (U$)'!J151/'Raw (U$)'!C151</f>
        <v>0</v>
      </c>
      <c r="F151"/>
      <c r="G151"/>
    </row>
    <row r="152" spans="1:7" x14ac:dyDescent="0.2">
      <c r="A152" s="36">
        <f>'Raw (U$)'!J152/'Raw (U$)'!C152</f>
        <v>0</v>
      </c>
      <c r="F152"/>
      <c r="G152"/>
    </row>
    <row r="153" spans="1:7" x14ac:dyDescent="0.2">
      <c r="A153" s="36">
        <f>'Raw (U$)'!J153/'Raw (U$)'!C153</f>
        <v>0</v>
      </c>
      <c r="F153"/>
      <c r="G153"/>
    </row>
    <row r="154" spans="1:7" x14ac:dyDescent="0.2">
      <c r="A154" s="36">
        <f>'Raw (U$)'!J154/'Raw (U$)'!C154</f>
        <v>0</v>
      </c>
      <c r="F154"/>
      <c r="G154"/>
    </row>
    <row r="155" spans="1:7" x14ac:dyDescent="0.2">
      <c r="A155" s="36">
        <f>'Raw (U$)'!J155/'Raw (U$)'!C155</f>
        <v>0</v>
      </c>
      <c r="F155"/>
      <c r="G155"/>
    </row>
    <row r="156" spans="1:7" x14ac:dyDescent="0.2">
      <c r="A156" s="36">
        <f>'Raw (U$)'!J156/'Raw (U$)'!C156</f>
        <v>0</v>
      </c>
      <c r="F156"/>
      <c r="G156"/>
    </row>
    <row r="157" spans="1:7" x14ac:dyDescent="0.2">
      <c r="A157" s="36">
        <f>'Raw (U$)'!J157/'Raw (U$)'!C157</f>
        <v>0</v>
      </c>
      <c r="F157"/>
      <c r="G157"/>
    </row>
    <row r="158" spans="1:7" x14ac:dyDescent="0.2">
      <c r="A158" s="36">
        <f>'Raw (U$)'!J158/'Raw (U$)'!C158</f>
        <v>0</v>
      </c>
      <c r="F158"/>
      <c r="G158"/>
    </row>
    <row r="159" spans="1:7" x14ac:dyDescent="0.2">
      <c r="A159" s="36">
        <f>'Raw (U$)'!J159/'Raw (U$)'!C159</f>
        <v>0</v>
      </c>
      <c r="F159"/>
      <c r="G159"/>
    </row>
    <row r="160" spans="1:7" x14ac:dyDescent="0.2">
      <c r="A160" s="36">
        <f>'Raw (U$)'!J160/'Raw (U$)'!C160</f>
        <v>0</v>
      </c>
      <c r="F160"/>
      <c r="G160"/>
    </row>
    <row r="161" spans="1:7" x14ac:dyDescent="0.2">
      <c r="A161" s="36">
        <f>'Raw (U$)'!J161/'Raw (U$)'!C161</f>
        <v>0</v>
      </c>
      <c r="F161"/>
      <c r="G161"/>
    </row>
    <row r="162" spans="1:7" x14ac:dyDescent="0.2">
      <c r="A162" s="36">
        <f>'Raw (U$)'!J162/'Raw (U$)'!C162</f>
        <v>0</v>
      </c>
      <c r="F162"/>
      <c r="G162"/>
    </row>
    <row r="163" spans="1:7" x14ac:dyDescent="0.2">
      <c r="A163" s="36">
        <f>'Raw (U$)'!J163/'Raw (U$)'!C163</f>
        <v>0</v>
      </c>
      <c r="F163"/>
      <c r="G163"/>
    </row>
    <row r="164" spans="1:7" x14ac:dyDescent="0.2">
      <c r="A164" s="36">
        <f>'Raw (U$)'!J164/'Raw (U$)'!C164</f>
        <v>0</v>
      </c>
      <c r="F164"/>
      <c r="G164"/>
    </row>
    <row r="165" spans="1:7" x14ac:dyDescent="0.2">
      <c r="A165" s="36">
        <f>'Raw (U$)'!J165/'Raw (U$)'!C165</f>
        <v>0</v>
      </c>
      <c r="F165"/>
      <c r="G165"/>
    </row>
    <row r="166" spans="1:7" x14ac:dyDescent="0.2">
      <c r="A166" s="36">
        <f>'Raw (U$)'!J166/'Raw (U$)'!C166</f>
        <v>0</v>
      </c>
      <c r="F166"/>
      <c r="G166"/>
    </row>
    <row r="167" spans="1:7" x14ac:dyDescent="0.2">
      <c r="A167" s="36">
        <f>'Raw (U$)'!J167/'Raw (U$)'!C167</f>
        <v>0</v>
      </c>
      <c r="F167"/>
      <c r="G167"/>
    </row>
    <row r="168" spans="1:7" x14ac:dyDescent="0.2">
      <c r="A168" s="36">
        <f>'Raw (U$)'!J168/'Raw (U$)'!C168</f>
        <v>0</v>
      </c>
      <c r="F168"/>
      <c r="G168"/>
    </row>
    <row r="169" spans="1:7" x14ac:dyDescent="0.2">
      <c r="A169" s="36">
        <f>'Raw (U$)'!J169/'Raw (U$)'!C169</f>
        <v>0</v>
      </c>
      <c r="F169"/>
      <c r="G169"/>
    </row>
    <row r="170" spans="1:7" x14ac:dyDescent="0.2">
      <c r="A170" s="36">
        <f>'Raw (U$)'!J170/'Raw (U$)'!C170</f>
        <v>0</v>
      </c>
      <c r="F170"/>
      <c r="G170"/>
    </row>
    <row r="171" spans="1:7" x14ac:dyDescent="0.2">
      <c r="A171" s="36">
        <f>'Raw (U$)'!J171/'Raw (U$)'!C171</f>
        <v>0</v>
      </c>
      <c r="F171"/>
      <c r="G171"/>
    </row>
    <row r="172" spans="1:7" x14ac:dyDescent="0.2">
      <c r="A172" s="36">
        <f>'Raw (U$)'!J172/'Raw (U$)'!C172</f>
        <v>0</v>
      </c>
      <c r="F172"/>
      <c r="G172"/>
    </row>
    <row r="173" spans="1:7" x14ac:dyDescent="0.2">
      <c r="A173" s="36">
        <f>'Raw (U$)'!J173/'Raw (U$)'!C173</f>
        <v>0</v>
      </c>
      <c r="F173"/>
      <c r="G173"/>
    </row>
    <row r="174" spans="1:7" x14ac:dyDescent="0.2">
      <c r="A174" s="36">
        <f>'Raw (U$)'!J174/'Raw (U$)'!C174</f>
        <v>0</v>
      </c>
      <c r="F174"/>
      <c r="G174"/>
    </row>
    <row r="175" spans="1:7" x14ac:dyDescent="0.2">
      <c r="A175" s="36">
        <f>'Raw (U$)'!J175/'Raw (U$)'!C175</f>
        <v>0</v>
      </c>
      <c r="F175"/>
      <c r="G175"/>
    </row>
    <row r="176" spans="1:7" x14ac:dyDescent="0.2">
      <c r="A176" s="36">
        <f>'Raw (U$)'!J176/'Raw (U$)'!C176</f>
        <v>0</v>
      </c>
      <c r="F176"/>
      <c r="G176"/>
    </row>
    <row r="177" spans="1:7" x14ac:dyDescent="0.2">
      <c r="A177" s="36">
        <f>'Raw (U$)'!J177/'Raw (U$)'!C177</f>
        <v>0</v>
      </c>
      <c r="F177"/>
      <c r="G177"/>
    </row>
    <row r="178" spans="1:7" x14ac:dyDescent="0.2">
      <c r="A178" s="36">
        <f>'Raw (U$)'!J178/'Raw (U$)'!C178</f>
        <v>0</v>
      </c>
      <c r="F178"/>
      <c r="G178"/>
    </row>
    <row r="179" spans="1:7" x14ac:dyDescent="0.2">
      <c r="A179" s="36">
        <f>'Raw (U$)'!J179/'Raw (U$)'!C179</f>
        <v>0</v>
      </c>
      <c r="F179"/>
      <c r="G179"/>
    </row>
    <row r="180" spans="1:7" x14ac:dyDescent="0.2">
      <c r="A180" s="36">
        <f>'Raw (U$)'!J180/'Raw (U$)'!C180</f>
        <v>0</v>
      </c>
      <c r="F180"/>
      <c r="G180"/>
    </row>
    <row r="181" spans="1:7" x14ac:dyDescent="0.2">
      <c r="A181" s="36">
        <f>'Raw (U$)'!J181/'Raw (U$)'!C181</f>
        <v>0</v>
      </c>
      <c r="F181"/>
      <c r="G181"/>
    </row>
    <row r="182" spans="1:7" x14ac:dyDescent="0.2">
      <c r="A182" s="36">
        <f>'Raw (U$)'!J182/'Raw (U$)'!C182</f>
        <v>0</v>
      </c>
      <c r="F182"/>
      <c r="G182"/>
    </row>
    <row r="183" spans="1:7" x14ac:dyDescent="0.2">
      <c r="A183" s="36">
        <f>'Raw (U$)'!J183/'Raw (U$)'!C183</f>
        <v>0</v>
      </c>
      <c r="F183"/>
      <c r="G183"/>
    </row>
    <row r="184" spans="1:7" x14ac:dyDescent="0.2">
      <c r="A184" s="36">
        <f>'Raw (U$)'!J184/'Raw (U$)'!C184</f>
        <v>0</v>
      </c>
      <c r="F184"/>
      <c r="G184"/>
    </row>
    <row r="185" spans="1:7" x14ac:dyDescent="0.2">
      <c r="A185" s="36">
        <f>'Raw (U$)'!J185/'Raw (U$)'!C185</f>
        <v>0</v>
      </c>
      <c r="F185"/>
      <c r="G185"/>
    </row>
    <row r="186" spans="1:7" x14ac:dyDescent="0.2">
      <c r="A186" s="36">
        <f>'Raw (U$)'!J186/'Raw (U$)'!C186</f>
        <v>0</v>
      </c>
      <c r="F186"/>
      <c r="G186"/>
    </row>
    <row r="187" spans="1:7" x14ac:dyDescent="0.2">
      <c r="A187" s="36">
        <f>'Raw (U$)'!J187/'Raw (U$)'!C187</f>
        <v>0</v>
      </c>
      <c r="F187"/>
      <c r="G187"/>
    </row>
    <row r="188" spans="1:7" x14ac:dyDescent="0.2">
      <c r="A188" s="36">
        <f>'Raw (U$)'!J188/'Raw (U$)'!C188</f>
        <v>0</v>
      </c>
      <c r="F188"/>
      <c r="G188"/>
    </row>
    <row r="189" spans="1:7" x14ac:dyDescent="0.2">
      <c r="A189" s="36">
        <f>'Raw (U$)'!J189/'Raw (U$)'!C189</f>
        <v>0</v>
      </c>
      <c r="F189"/>
      <c r="G189"/>
    </row>
    <row r="190" spans="1:7" x14ac:dyDescent="0.2">
      <c r="A190" s="36">
        <f>'Raw (U$)'!J190/'Raw (U$)'!C190</f>
        <v>0</v>
      </c>
      <c r="F190"/>
      <c r="G190"/>
    </row>
    <row r="191" spans="1:7" x14ac:dyDescent="0.2">
      <c r="A191" s="36">
        <f>'Raw (U$)'!J191/'Raw (U$)'!C191</f>
        <v>0</v>
      </c>
      <c r="F191"/>
      <c r="G191"/>
    </row>
    <row r="192" spans="1:7" x14ac:dyDescent="0.2">
      <c r="A192" s="36">
        <f>'Raw (U$)'!J192/'Raw (U$)'!C192</f>
        <v>0</v>
      </c>
      <c r="F192"/>
      <c r="G192"/>
    </row>
    <row r="193" spans="1:7" x14ac:dyDescent="0.2">
      <c r="A193" s="36">
        <f>'Raw (U$)'!J193/'Raw (U$)'!C193</f>
        <v>0</v>
      </c>
      <c r="F193"/>
      <c r="G193"/>
    </row>
    <row r="194" spans="1:7" x14ac:dyDescent="0.2">
      <c r="A194" s="36">
        <f>'Raw (U$)'!J194/'Raw (U$)'!C194</f>
        <v>0</v>
      </c>
      <c r="F194"/>
      <c r="G194"/>
    </row>
    <row r="195" spans="1:7" x14ac:dyDescent="0.2">
      <c r="A195" s="36">
        <f>'Raw (U$)'!J195/'Raw (U$)'!C195</f>
        <v>0</v>
      </c>
      <c r="F195"/>
      <c r="G195"/>
    </row>
    <row r="196" spans="1:7" x14ac:dyDescent="0.2">
      <c r="A196" s="36">
        <f>'Raw (U$)'!J196/'Raw (U$)'!C196</f>
        <v>0</v>
      </c>
      <c r="F196"/>
      <c r="G196"/>
    </row>
    <row r="197" spans="1:7" x14ac:dyDescent="0.2">
      <c r="A197" s="36">
        <f>'Raw (U$)'!J197/'Raw (U$)'!C197</f>
        <v>0</v>
      </c>
      <c r="F197"/>
      <c r="G197"/>
    </row>
    <row r="198" spans="1:7" x14ac:dyDescent="0.2">
      <c r="A198" s="36">
        <f>'Raw (U$)'!J198/'Raw (U$)'!C198</f>
        <v>0</v>
      </c>
      <c r="F198"/>
      <c r="G198"/>
    </row>
    <row r="199" spans="1:7" x14ac:dyDescent="0.2">
      <c r="A199" s="36">
        <f>'Raw (U$)'!J199/'Raw (U$)'!C199</f>
        <v>0</v>
      </c>
      <c r="F199"/>
      <c r="G199"/>
    </row>
    <row r="200" spans="1:7" x14ac:dyDescent="0.2">
      <c r="A200" s="36">
        <f>'Raw (U$)'!J200/'Raw (U$)'!C200</f>
        <v>0</v>
      </c>
      <c r="F200"/>
      <c r="G200"/>
    </row>
    <row r="201" spans="1:7" x14ac:dyDescent="0.2">
      <c r="A201" s="36">
        <f>'Raw (U$)'!J201/'Raw (U$)'!C201</f>
        <v>0</v>
      </c>
      <c r="F201"/>
      <c r="G201"/>
    </row>
    <row r="202" spans="1:7" x14ac:dyDescent="0.2">
      <c r="A202" s="36">
        <f>'Raw (U$)'!J202/'Raw (U$)'!C202</f>
        <v>11.503067484662578</v>
      </c>
      <c r="F202"/>
      <c r="G202"/>
    </row>
    <row r="203" spans="1:7" x14ac:dyDescent="0.2">
      <c r="A203" s="36">
        <f>'Raw (U$)'!J203/'Raw (U$)'!C203</f>
        <v>0</v>
      </c>
      <c r="F203"/>
      <c r="G203"/>
    </row>
    <row r="204" spans="1:7" x14ac:dyDescent="0.2">
      <c r="A204" s="36">
        <f>'Raw (U$)'!J204/'Raw (U$)'!C204</f>
        <v>0</v>
      </c>
      <c r="F204"/>
      <c r="G204"/>
    </row>
    <row r="205" spans="1:7" x14ac:dyDescent="0.2">
      <c r="A205" s="36">
        <f>'Raw (U$)'!J205/'Raw (U$)'!C205</f>
        <v>0</v>
      </c>
      <c r="F205"/>
      <c r="G205"/>
    </row>
    <row r="206" spans="1:7" x14ac:dyDescent="0.2">
      <c r="A206" s="36">
        <f>'Raw (U$)'!J206/'Raw (U$)'!C206</f>
        <v>0</v>
      </c>
      <c r="F206"/>
      <c r="G206"/>
    </row>
    <row r="207" spans="1:7" x14ac:dyDescent="0.2">
      <c r="A207" s="36">
        <f>'Raw (U$)'!J207/'Raw (U$)'!C207</f>
        <v>0</v>
      </c>
      <c r="F207"/>
      <c r="G207"/>
    </row>
    <row r="208" spans="1:7" x14ac:dyDescent="0.2">
      <c r="A208" s="36">
        <f>'Raw (U$)'!J208/'Raw (U$)'!C208</f>
        <v>0</v>
      </c>
    </row>
    <row r="209" spans="1:1" x14ac:dyDescent="0.2">
      <c r="A209" s="36">
        <f>'Raw (U$)'!J209/'Raw (U$)'!C209</f>
        <v>0</v>
      </c>
    </row>
    <row r="210" spans="1:1" x14ac:dyDescent="0.2">
      <c r="A210" s="36">
        <f>'Raw (U$)'!J210/'Raw (U$)'!C210</f>
        <v>0</v>
      </c>
    </row>
    <row r="211" spans="1:1" x14ac:dyDescent="0.2">
      <c r="A211" s="36">
        <f>'Raw (U$)'!J211/'Raw (U$)'!C211</f>
        <v>46.012269938650313</v>
      </c>
    </row>
    <row r="212" spans="1:1" x14ac:dyDescent="0.2">
      <c r="A212" s="36">
        <f>'Raw (U$)'!J212/'Raw (U$)'!C212</f>
        <v>0</v>
      </c>
    </row>
    <row r="213" spans="1:1" x14ac:dyDescent="0.2">
      <c r="A213" s="36">
        <f>'Raw (U$)'!J213/'Raw (U$)'!C213</f>
        <v>0</v>
      </c>
    </row>
    <row r="214" spans="1:1" x14ac:dyDescent="0.2">
      <c r="A214" s="36">
        <f>'Raw (U$)'!J214/'Raw (U$)'!C214</f>
        <v>0</v>
      </c>
    </row>
    <row r="215" spans="1:1" x14ac:dyDescent="0.2">
      <c r="A215" s="36">
        <f>'Raw (U$)'!J215/'Raw (U$)'!C215</f>
        <v>0</v>
      </c>
    </row>
    <row r="216" spans="1:1" x14ac:dyDescent="0.2">
      <c r="A216" s="36">
        <f>'Raw (U$)'!J216/'Raw (U$)'!C216</f>
        <v>0</v>
      </c>
    </row>
    <row r="217" spans="1:1" x14ac:dyDescent="0.2">
      <c r="A217" s="36">
        <f>'Raw (U$)'!J217/'Raw (U$)'!C217</f>
        <v>0</v>
      </c>
    </row>
    <row r="218" spans="1:1" x14ac:dyDescent="0.2">
      <c r="A218" s="36">
        <f>'Raw (U$)'!J218/'Raw (U$)'!C218</f>
        <v>0</v>
      </c>
    </row>
    <row r="219" spans="1:1" x14ac:dyDescent="0.2">
      <c r="A219" s="36">
        <f>'Raw (U$)'!J219/'Raw (U$)'!C219</f>
        <v>31.551270815074499</v>
      </c>
    </row>
    <row r="220" spans="1:1" x14ac:dyDescent="0.2">
      <c r="A220" s="36">
        <f>'Raw (U$)'!J220/'Raw (U$)'!C220</f>
        <v>0</v>
      </c>
    </row>
    <row r="221" spans="1:1" x14ac:dyDescent="0.2">
      <c r="A221" s="36">
        <f>'Raw (U$)'!J221/'Raw (U$)'!C221</f>
        <v>16.432953549517968</v>
      </c>
    </row>
    <row r="222" spans="1:1" x14ac:dyDescent="0.2">
      <c r="A222" s="36">
        <f>'Raw (U$)'!J222/'Raw (U$)'!C222</f>
        <v>0</v>
      </c>
    </row>
    <row r="223" spans="1:1" x14ac:dyDescent="0.2">
      <c r="A223" s="36">
        <f>'Raw (U$)'!J223/'Raw (U$)'!C223</f>
        <v>0</v>
      </c>
    </row>
    <row r="224" spans="1:1" x14ac:dyDescent="0.2">
      <c r="A224" s="36">
        <f>'Raw (U$)'!J224/'Raw (U$)'!C224</f>
        <v>172.54601226993867</v>
      </c>
    </row>
    <row r="225" spans="1:1" x14ac:dyDescent="0.2">
      <c r="A225" s="36">
        <f>'Raw (U$)'!J225/'Raw (U$)'!C225</f>
        <v>0</v>
      </c>
    </row>
    <row r="226" spans="1:1" x14ac:dyDescent="0.2">
      <c r="A226" s="36">
        <f>'Raw (U$)'!J226/'Raw (U$)'!C226</f>
        <v>0</v>
      </c>
    </row>
    <row r="227" spans="1:1" x14ac:dyDescent="0.2">
      <c r="A227" s="36">
        <f>'Raw (U$)'!J227/'Raw (U$)'!C227</f>
        <v>0</v>
      </c>
    </row>
    <row r="228" spans="1:1" x14ac:dyDescent="0.2">
      <c r="A228" s="36">
        <f>'Raw (U$)'!J228/'Raw (U$)'!C228</f>
        <v>0</v>
      </c>
    </row>
    <row r="229" spans="1:1" x14ac:dyDescent="0.2">
      <c r="A229" s="36">
        <f>'Raw (U$)'!J229/'Raw (U$)'!C229</f>
        <v>0</v>
      </c>
    </row>
    <row r="230" spans="1:1" x14ac:dyDescent="0.2">
      <c r="A230" s="36">
        <f>'Raw (U$)'!J230/'Raw (U$)'!C230</f>
        <v>0</v>
      </c>
    </row>
    <row r="231" spans="1:1" x14ac:dyDescent="0.2">
      <c r="A231" s="36">
        <f>'Raw (U$)'!J231/'Raw (U$)'!C231</f>
        <v>0</v>
      </c>
    </row>
    <row r="232" spans="1:1" x14ac:dyDescent="0.2">
      <c r="A232" s="36">
        <f>'Raw (U$)'!J232/'Raw (U$)'!C232</f>
        <v>0</v>
      </c>
    </row>
    <row r="233" spans="1:1" x14ac:dyDescent="0.2">
      <c r="A233" s="36">
        <f>'Raw (U$)'!J233/'Raw (U$)'!C233</f>
        <v>0</v>
      </c>
    </row>
    <row r="234" spans="1:1" x14ac:dyDescent="0.2">
      <c r="A234" s="36">
        <f>'Raw (U$)'!J234/'Raw (U$)'!C234</f>
        <v>0</v>
      </c>
    </row>
    <row r="235" spans="1:1" x14ac:dyDescent="0.2">
      <c r="A235" s="36">
        <f>'Raw (U$)'!J235/'Raw (U$)'!C235</f>
        <v>92.024539877300612</v>
      </c>
    </row>
    <row r="236" spans="1:1" x14ac:dyDescent="0.2">
      <c r="A236" s="36">
        <f>'Raw (U$)'!J236/'Raw (U$)'!C236</f>
        <v>0</v>
      </c>
    </row>
    <row r="237" spans="1:1" x14ac:dyDescent="0.2">
      <c r="A237" s="36">
        <f>'Raw (U$)'!J237/'Raw (U$)'!C237</f>
        <v>255.62372188139059</v>
      </c>
    </row>
    <row r="238" spans="1:1" x14ac:dyDescent="0.2">
      <c r="A238" s="36">
        <f>'Raw (U$)'!J238/'Raw (U$)'!C238</f>
        <v>0</v>
      </c>
    </row>
    <row r="239" spans="1:1" x14ac:dyDescent="0.2">
      <c r="A239" s="36">
        <f>'Raw (U$)'!J239/'Raw (U$)'!C239</f>
        <v>0</v>
      </c>
    </row>
    <row r="240" spans="1:1" x14ac:dyDescent="0.2">
      <c r="A240" s="36">
        <f>'Raw (U$)'!J240/'Raw (U$)'!C240</f>
        <v>0</v>
      </c>
    </row>
    <row r="241" spans="1:1" x14ac:dyDescent="0.2">
      <c r="A241" s="36">
        <f>'Raw (U$)'!J241/'Raw (U$)'!C241</f>
        <v>0</v>
      </c>
    </row>
    <row r="242" spans="1:1" x14ac:dyDescent="0.2">
      <c r="A242" s="36">
        <f>'Raw (U$)'!J242/'Raw (U$)'!C242</f>
        <v>76.687116564417181</v>
      </c>
    </row>
    <row r="243" spans="1:1" x14ac:dyDescent="0.2">
      <c r="A243" s="36">
        <f>'Raw (U$)'!J243/'Raw (U$)'!C243</f>
        <v>1288.3435582822087</v>
      </c>
    </row>
    <row r="244" spans="1:1" x14ac:dyDescent="0.2">
      <c r="A244" s="36">
        <f>'Raw (U$)'!J244/'Raw (U$)'!C244</f>
        <v>0</v>
      </c>
    </row>
    <row r="245" spans="1:1" x14ac:dyDescent="0.2">
      <c r="A245" s="36">
        <f>'Raw (U$)'!J245/'Raw (U$)'!C245</f>
        <v>0</v>
      </c>
    </row>
    <row r="246" spans="1:1" x14ac:dyDescent="0.2">
      <c r="A246" s="36">
        <f>'Raw (U$)'!J246/'Raw (U$)'!C246</f>
        <v>0</v>
      </c>
    </row>
    <row r="247" spans="1:1" x14ac:dyDescent="0.2">
      <c r="A247" s="36">
        <f>'Raw (U$)'!J247/'Raw (U$)'!C247</f>
        <v>341.80543382997377</v>
      </c>
    </row>
    <row r="248" spans="1:1" x14ac:dyDescent="0.2">
      <c r="A248" s="36">
        <f>'Raw (U$)'!J248/'Raw (U$)'!C248</f>
        <v>0</v>
      </c>
    </row>
    <row r="249" spans="1:1" x14ac:dyDescent="0.2">
      <c r="A249" s="36">
        <f>'Raw (U$)'!J249/'Raw (U$)'!C249</f>
        <v>147.23926380368098</v>
      </c>
    </row>
    <row r="250" spans="1:1" x14ac:dyDescent="0.2">
      <c r="A250" s="36">
        <f>'Raw (U$)'!J250/'Raw (U$)'!C250</f>
        <v>0</v>
      </c>
    </row>
    <row r="251" spans="1:1" x14ac:dyDescent="0.2">
      <c r="A251" s="36">
        <f>'Raw (U$)'!J251/'Raw (U$)'!C251</f>
        <v>0</v>
      </c>
    </row>
    <row r="252" spans="1:1" x14ac:dyDescent="0.2">
      <c r="A252" s="36">
        <f>'Raw (U$)'!J252/'Raw (U$)'!C252</f>
        <v>0</v>
      </c>
    </row>
    <row r="253" spans="1:1" x14ac:dyDescent="0.2">
      <c r="A253" s="36">
        <f>'Raw (U$)'!J253/'Raw (U$)'!C253</f>
        <v>0</v>
      </c>
    </row>
    <row r="254" spans="1:1" x14ac:dyDescent="0.2">
      <c r="A254" s="36">
        <f>'Raw (U$)'!J254/'Raw (U$)'!C254</f>
        <v>245.398773006135</v>
      </c>
    </row>
    <row r="255" spans="1:1" x14ac:dyDescent="0.2">
      <c r="A255" s="36">
        <f>'Raw (U$)'!J255/'Raw (U$)'!C255</f>
        <v>0</v>
      </c>
    </row>
    <row r="256" spans="1:1" x14ac:dyDescent="0.2">
      <c r="A256" s="36">
        <f>'Raw (U$)'!J256/'Raw (U$)'!C256</f>
        <v>0</v>
      </c>
    </row>
    <row r="257" spans="1:1" x14ac:dyDescent="0.2">
      <c r="A257" s="36">
        <f>'Raw (U$)'!J257/'Raw (U$)'!C257</f>
        <v>14.157621519584712</v>
      </c>
    </row>
    <row r="258" spans="1:1" x14ac:dyDescent="0.2">
      <c r="A258" s="36">
        <f>'Raw (U$)'!J258/'Raw (U$)'!C258</f>
        <v>276.07361963190186</v>
      </c>
    </row>
    <row r="259" spans="1:1" x14ac:dyDescent="0.2">
      <c r="A259" s="36">
        <f>'Raw (U$)'!J259/'Raw (U$)'!C259</f>
        <v>536.80981595092032</v>
      </c>
    </row>
    <row r="260" spans="1:1" x14ac:dyDescent="0.2">
      <c r="A260" s="36">
        <f>'Raw (U$)'!J260/'Raw (U$)'!C260</f>
        <v>690.18404907975469</v>
      </c>
    </row>
    <row r="261" spans="1:1" x14ac:dyDescent="0.2">
      <c r="A261" s="36">
        <f>'Raw (U$)'!J261/'Raw (U$)'!C261</f>
        <v>0</v>
      </c>
    </row>
    <row r="262" spans="1:1" x14ac:dyDescent="0.2">
      <c r="A262" s="36">
        <f>'Raw (U$)'!J262/'Raw (U$)'!C262</f>
        <v>0</v>
      </c>
    </row>
    <row r="263" spans="1:1" x14ac:dyDescent="0.2">
      <c r="A263" s="36">
        <f>'Raw (U$)'!J263/'Raw (U$)'!C263</f>
        <v>858.89570552147245</v>
      </c>
    </row>
    <row r="264" spans="1:1" x14ac:dyDescent="0.2">
      <c r="A264" s="36">
        <f>'Raw (U$)'!J264/'Raw (U$)'!C264</f>
        <v>1011.7440841367222</v>
      </c>
    </row>
    <row r="265" spans="1:1" x14ac:dyDescent="0.2">
      <c r="A265" s="36">
        <f>'Raw (U$)'!J265/'Raw (U$)'!C265</f>
        <v>0</v>
      </c>
    </row>
    <row r="266" spans="1:1" x14ac:dyDescent="0.2">
      <c r="A266" s="36">
        <f>'Raw (U$)'!J266/'Raw (U$)'!C266</f>
        <v>0</v>
      </c>
    </row>
    <row r="267" spans="1:1" x14ac:dyDescent="0.2">
      <c r="A267" s="36">
        <f>'Raw (U$)'!J267/'Raw (U$)'!C267</f>
        <v>0</v>
      </c>
    </row>
    <row r="268" spans="1:1" x14ac:dyDescent="0.2">
      <c r="A268" s="36">
        <f>'Raw (U$)'!J268/'Raw (U$)'!C268</f>
        <v>0</v>
      </c>
    </row>
    <row r="269" spans="1:1" x14ac:dyDescent="0.2">
      <c r="A269" s="36">
        <f>'Raw (U$)'!J269/'Raw (U$)'!C269</f>
        <v>0</v>
      </c>
    </row>
    <row r="270" spans="1:1" x14ac:dyDescent="0.2">
      <c r="A270" s="36">
        <f>'Raw (U$)'!J270/'Raw (U$)'!C270</f>
        <v>0</v>
      </c>
    </row>
    <row r="271" spans="1:1" x14ac:dyDescent="0.2">
      <c r="A271" s="36">
        <f>'Raw (U$)'!J271/'Raw (U$)'!C271</f>
        <v>0</v>
      </c>
    </row>
    <row r="272" spans="1:1" x14ac:dyDescent="0.2">
      <c r="A272" s="36">
        <f>'Raw (U$)'!J272/'Raw (U$)'!C272</f>
        <v>0</v>
      </c>
    </row>
    <row r="273" spans="1:1" x14ac:dyDescent="0.2">
      <c r="A273" s="36">
        <f>'Raw (U$)'!J273/'Raw (U$)'!C273</f>
        <v>0</v>
      </c>
    </row>
    <row r="274" spans="1:1" x14ac:dyDescent="0.2">
      <c r="A274" s="36">
        <f>'Raw (U$)'!J274/'Raw (U$)'!C274</f>
        <v>0</v>
      </c>
    </row>
    <row r="275" spans="1:1" x14ac:dyDescent="0.2">
      <c r="A275" s="36">
        <f>'Raw (U$)'!J275/'Raw (U$)'!C275</f>
        <v>0</v>
      </c>
    </row>
    <row r="276" spans="1:1" x14ac:dyDescent="0.2">
      <c r="A276" s="36">
        <f>'Raw (U$)'!J276/'Raw (U$)'!C276</f>
        <v>0</v>
      </c>
    </row>
    <row r="277" spans="1:1" x14ac:dyDescent="0.2">
      <c r="A277" s="36">
        <f>'Raw (U$)'!J277/'Raw (U$)'!C277</f>
        <v>0</v>
      </c>
    </row>
    <row r="278" spans="1:1" x14ac:dyDescent="0.2">
      <c r="A278" s="36">
        <f>'Raw (U$)'!J278/'Raw (U$)'!C278</f>
        <v>0</v>
      </c>
    </row>
    <row r="279" spans="1:1" x14ac:dyDescent="0.2">
      <c r="A279" s="36">
        <f>'Raw (U$)'!J279/'Raw (U$)'!C279</f>
        <v>0</v>
      </c>
    </row>
    <row r="280" spans="1:1" x14ac:dyDescent="0.2">
      <c r="A280" s="36">
        <f>'Raw (U$)'!J280/'Raw (U$)'!C280</f>
        <v>0</v>
      </c>
    </row>
    <row r="281" spans="1:1" x14ac:dyDescent="0.2">
      <c r="A281" s="36">
        <f>'Raw (U$)'!J281/'Raw (U$)'!C281</f>
        <v>0</v>
      </c>
    </row>
    <row r="282" spans="1:1" x14ac:dyDescent="0.2">
      <c r="A282" s="36">
        <f>'Raw (U$)'!J282/'Raw (U$)'!C282</f>
        <v>0</v>
      </c>
    </row>
    <row r="283" spans="1:1" x14ac:dyDescent="0.2">
      <c r="A283" s="36">
        <f>'Raw (U$)'!J283/'Raw (U$)'!C283</f>
        <v>0</v>
      </c>
    </row>
    <row r="284" spans="1:1" x14ac:dyDescent="0.2">
      <c r="A284" s="36">
        <f>'Raw (U$)'!J284/'Raw (U$)'!C284</f>
        <v>0</v>
      </c>
    </row>
    <row r="285" spans="1:1" x14ac:dyDescent="0.2">
      <c r="A285" s="36">
        <f>'Raw (U$)'!J285/'Raw (U$)'!C285</f>
        <v>0</v>
      </c>
    </row>
    <row r="286" spans="1:1" x14ac:dyDescent="0.2">
      <c r="A286" s="36">
        <f>'Raw (U$)'!J286/'Raw (U$)'!C286</f>
        <v>0</v>
      </c>
    </row>
    <row r="287" spans="1:1" x14ac:dyDescent="0.2">
      <c r="A287" s="36">
        <f>'Raw (U$)'!J287/'Raw (U$)'!C287</f>
        <v>0</v>
      </c>
    </row>
    <row r="288" spans="1:1" x14ac:dyDescent="0.2">
      <c r="A288" s="36">
        <f>'Raw (U$)'!J288/'Raw (U$)'!C288</f>
        <v>0</v>
      </c>
    </row>
    <row r="289" spans="1:1" x14ac:dyDescent="0.2">
      <c r="A289" s="36">
        <f>'Raw (U$)'!J289/'Raw (U$)'!C289</f>
        <v>0</v>
      </c>
    </row>
    <row r="290" spans="1:1" x14ac:dyDescent="0.2">
      <c r="A290" s="36">
        <f>'Raw (U$)'!J290/'Raw (U$)'!C290</f>
        <v>0</v>
      </c>
    </row>
    <row r="291" spans="1:1" x14ac:dyDescent="0.2">
      <c r="A291" s="36">
        <f>'Raw (U$)'!J291/'Raw (U$)'!C291</f>
        <v>0</v>
      </c>
    </row>
    <row r="292" spans="1:1" x14ac:dyDescent="0.2">
      <c r="A292" s="36">
        <f>'Raw (U$)'!J292/'Raw (U$)'!C292</f>
        <v>0</v>
      </c>
    </row>
    <row r="293" spans="1:1" x14ac:dyDescent="0.2">
      <c r="A293" s="36">
        <f>'Raw (U$)'!J293/'Raw (U$)'!C293</f>
        <v>0</v>
      </c>
    </row>
    <row r="294" spans="1:1" x14ac:dyDescent="0.2">
      <c r="A294" s="36">
        <f>'Raw (U$)'!J294/'Raw (U$)'!C294</f>
        <v>0</v>
      </c>
    </row>
    <row r="295" spans="1:1" x14ac:dyDescent="0.2">
      <c r="A295" s="36">
        <f>'Raw (U$)'!J295/'Raw (U$)'!C295</f>
        <v>0</v>
      </c>
    </row>
    <row r="296" spans="1:1" x14ac:dyDescent="0.2">
      <c r="A296" s="36">
        <f>'Raw (U$)'!J296/'Raw (U$)'!C296</f>
        <v>0</v>
      </c>
    </row>
    <row r="297" spans="1:1" x14ac:dyDescent="0.2">
      <c r="A297" s="36">
        <f>'Raw (U$)'!J297/'Raw (U$)'!C297</f>
        <v>0</v>
      </c>
    </row>
    <row r="298" spans="1:1" x14ac:dyDescent="0.2">
      <c r="A298" s="36">
        <f>'Raw (U$)'!J298/'Raw (U$)'!C298</f>
        <v>0</v>
      </c>
    </row>
    <row r="299" spans="1:1" x14ac:dyDescent="0.2">
      <c r="A299" s="36">
        <f>'Raw (U$)'!J299/'Raw (U$)'!C299</f>
        <v>0</v>
      </c>
    </row>
    <row r="300" spans="1:1" x14ac:dyDescent="0.2">
      <c r="A300" s="36">
        <f>'Raw (U$)'!J300/'Raw (U$)'!C300</f>
        <v>0</v>
      </c>
    </row>
    <row r="301" spans="1:1" x14ac:dyDescent="0.2">
      <c r="A301" s="36">
        <f>'Raw (U$)'!J301/'Raw (U$)'!C301</f>
        <v>0</v>
      </c>
    </row>
    <row r="302" spans="1:1" x14ac:dyDescent="0.2">
      <c r="A302" s="36">
        <f>'Raw (U$)'!J302/'Raw (U$)'!C302</f>
        <v>0</v>
      </c>
    </row>
    <row r="303" spans="1:1" x14ac:dyDescent="0.2">
      <c r="A303" s="36">
        <f>'Raw (U$)'!J303/'Raw (U$)'!C303</f>
        <v>0</v>
      </c>
    </row>
    <row r="304" spans="1:1" x14ac:dyDescent="0.2">
      <c r="A304" s="36">
        <f>'Raw (U$)'!J304/'Raw (U$)'!C304</f>
        <v>0</v>
      </c>
    </row>
    <row r="305" spans="1:1" x14ac:dyDescent="0.2">
      <c r="A305" s="36">
        <f>'Raw (U$)'!J305/'Raw (U$)'!C305</f>
        <v>0</v>
      </c>
    </row>
    <row r="306" spans="1:1" x14ac:dyDescent="0.2">
      <c r="A306" s="36">
        <f>'Raw (U$)'!J306/'Raw (U$)'!C306</f>
        <v>0</v>
      </c>
    </row>
    <row r="307" spans="1:1" x14ac:dyDescent="0.2">
      <c r="A307" s="36">
        <f>'Raw (U$)'!J307/'Raw (U$)'!C307</f>
        <v>0</v>
      </c>
    </row>
    <row r="308" spans="1:1" x14ac:dyDescent="0.2">
      <c r="A308" s="36">
        <f>'Raw (U$)'!J308/'Raw (U$)'!C308</f>
        <v>0</v>
      </c>
    </row>
    <row r="309" spans="1:1" x14ac:dyDescent="0.2">
      <c r="A309" s="36">
        <f>'Raw (U$)'!J309/'Raw (U$)'!C309</f>
        <v>0</v>
      </c>
    </row>
    <row r="310" spans="1:1" x14ac:dyDescent="0.2">
      <c r="A310" s="36">
        <f>'Raw (U$)'!J310/'Raw (U$)'!C310</f>
        <v>0</v>
      </c>
    </row>
    <row r="311" spans="1:1" x14ac:dyDescent="0.2">
      <c r="A311" s="36">
        <f>'Raw (U$)'!J311/'Raw (U$)'!C311</f>
        <v>0</v>
      </c>
    </row>
    <row r="312" spans="1:1" x14ac:dyDescent="0.2">
      <c r="A312" s="36">
        <f>'Raw (U$)'!J312/'Raw (U$)'!C312</f>
        <v>0</v>
      </c>
    </row>
    <row r="313" spans="1:1" x14ac:dyDescent="0.2">
      <c r="A313" s="36">
        <f>'Raw (U$)'!J313/'Raw (U$)'!C313</f>
        <v>0</v>
      </c>
    </row>
    <row r="314" spans="1:1" x14ac:dyDescent="0.2">
      <c r="A314" s="36">
        <f>'Raw (U$)'!J314/'Raw (U$)'!C314</f>
        <v>0</v>
      </c>
    </row>
    <row r="315" spans="1:1" x14ac:dyDescent="0.2">
      <c r="A315" s="36">
        <f>'Raw (U$)'!J315/'Raw (U$)'!C315</f>
        <v>0</v>
      </c>
    </row>
    <row r="316" spans="1:1" x14ac:dyDescent="0.2">
      <c r="A316" s="36">
        <f>'Raw (U$)'!J316/'Raw (U$)'!C316</f>
        <v>0</v>
      </c>
    </row>
    <row r="317" spans="1:1" x14ac:dyDescent="0.2">
      <c r="A317" s="36">
        <f>'Raw (U$)'!J317/'Raw (U$)'!C317</f>
        <v>0</v>
      </c>
    </row>
    <row r="318" spans="1:1" x14ac:dyDescent="0.2">
      <c r="A318" s="36">
        <f>'Raw (U$)'!J318/'Raw (U$)'!C318</f>
        <v>0</v>
      </c>
    </row>
    <row r="319" spans="1:1" x14ac:dyDescent="0.2">
      <c r="A319" s="36">
        <f>'Raw (U$)'!J319/'Raw (U$)'!C319</f>
        <v>0</v>
      </c>
    </row>
    <row r="320" spans="1:1" x14ac:dyDescent="0.2">
      <c r="A320" s="36">
        <f>'Raw (U$)'!J320/'Raw (U$)'!C320</f>
        <v>0</v>
      </c>
    </row>
    <row r="321" spans="1:1" x14ac:dyDescent="0.2">
      <c r="A321" s="36">
        <f>'Raw (U$)'!J321/'Raw (U$)'!C321</f>
        <v>0</v>
      </c>
    </row>
    <row r="322" spans="1:1" x14ac:dyDescent="0.2">
      <c r="A322" s="36">
        <f>'Raw (U$)'!J322/'Raw (U$)'!C322</f>
        <v>0</v>
      </c>
    </row>
    <row r="323" spans="1:1" x14ac:dyDescent="0.2">
      <c r="A323" s="36">
        <f>'Raw (U$)'!J323/'Raw (U$)'!C323</f>
        <v>0</v>
      </c>
    </row>
    <row r="324" spans="1:1" x14ac:dyDescent="0.2">
      <c r="A324" s="36">
        <f>'Raw (U$)'!J324/'Raw (U$)'!C324</f>
        <v>0</v>
      </c>
    </row>
    <row r="325" spans="1:1" x14ac:dyDescent="0.2">
      <c r="A325" s="36">
        <f>'Raw (U$)'!J325/'Raw (U$)'!C325</f>
        <v>0</v>
      </c>
    </row>
    <row r="326" spans="1:1" x14ac:dyDescent="0.2">
      <c r="A326" s="36">
        <f>'Raw (U$)'!J326/'Raw (U$)'!C326</f>
        <v>0</v>
      </c>
    </row>
    <row r="327" spans="1:1" x14ac:dyDescent="0.2">
      <c r="A327" s="36">
        <f>'Raw (U$)'!J327/'Raw (U$)'!C327</f>
        <v>0</v>
      </c>
    </row>
    <row r="328" spans="1:1" x14ac:dyDescent="0.2">
      <c r="A328" s="36">
        <f>'Raw (U$)'!J328/'Raw (U$)'!C328</f>
        <v>0</v>
      </c>
    </row>
    <row r="329" spans="1:1" x14ac:dyDescent="0.2">
      <c r="A329" s="36">
        <f>'Raw (U$)'!J329/'Raw (U$)'!C329</f>
        <v>0</v>
      </c>
    </row>
    <row r="330" spans="1:1" x14ac:dyDescent="0.2">
      <c r="A330" s="36">
        <f>'Raw (U$)'!J330/'Raw (U$)'!C330</f>
        <v>0</v>
      </c>
    </row>
    <row r="331" spans="1:1" x14ac:dyDescent="0.2">
      <c r="A331" s="36">
        <f>'Raw (U$)'!J331/'Raw (U$)'!C331</f>
        <v>0</v>
      </c>
    </row>
    <row r="332" spans="1:1" x14ac:dyDescent="0.2">
      <c r="A332" s="36">
        <f>'Raw (U$)'!J332/'Raw (U$)'!C332</f>
        <v>0</v>
      </c>
    </row>
    <row r="333" spans="1:1" x14ac:dyDescent="0.2">
      <c r="A333" s="36">
        <f>'Raw (U$)'!J333/'Raw (U$)'!C333</f>
        <v>0</v>
      </c>
    </row>
    <row r="334" spans="1:1" x14ac:dyDescent="0.2">
      <c r="A334" s="36">
        <f>'Raw (U$)'!J334/'Raw (U$)'!C334</f>
        <v>0</v>
      </c>
    </row>
    <row r="335" spans="1:1" x14ac:dyDescent="0.2">
      <c r="A335" s="36">
        <f>'Raw (U$)'!J335/'Raw (U$)'!C335</f>
        <v>0</v>
      </c>
    </row>
    <row r="336" spans="1:1" x14ac:dyDescent="0.2">
      <c r="A336" s="36">
        <f>'Raw (U$)'!J336/'Raw (U$)'!C336</f>
        <v>0</v>
      </c>
    </row>
    <row r="337" spans="1:1" x14ac:dyDescent="0.2">
      <c r="A337" s="36">
        <f>'Raw (U$)'!J337/'Raw (U$)'!C337</f>
        <v>0</v>
      </c>
    </row>
    <row r="338" spans="1:1" x14ac:dyDescent="0.2">
      <c r="A338" s="36">
        <f>'Raw (U$)'!J338/'Raw (U$)'!C338</f>
        <v>0</v>
      </c>
    </row>
    <row r="339" spans="1:1" x14ac:dyDescent="0.2">
      <c r="A339" s="36">
        <f>'Raw (U$)'!J339/'Raw (U$)'!C339</f>
        <v>0</v>
      </c>
    </row>
    <row r="340" spans="1:1" x14ac:dyDescent="0.2">
      <c r="A340" s="36">
        <f>'Raw (U$)'!J340/'Raw (U$)'!C340</f>
        <v>0</v>
      </c>
    </row>
    <row r="341" spans="1:1" x14ac:dyDescent="0.2">
      <c r="A341" s="36">
        <f>'Raw (U$)'!J341/'Raw (U$)'!C341</f>
        <v>0</v>
      </c>
    </row>
    <row r="342" spans="1:1" x14ac:dyDescent="0.2">
      <c r="A342" s="36">
        <f>'Raw (U$)'!J342/'Raw (U$)'!C342</f>
        <v>0</v>
      </c>
    </row>
    <row r="343" spans="1:1" x14ac:dyDescent="0.2">
      <c r="A343" s="36">
        <f>'Raw (U$)'!J343/'Raw (U$)'!C343</f>
        <v>0</v>
      </c>
    </row>
    <row r="344" spans="1:1" x14ac:dyDescent="0.2">
      <c r="A344" s="36">
        <f>'Raw (U$)'!J344/'Raw (U$)'!C344</f>
        <v>0</v>
      </c>
    </row>
    <row r="345" spans="1:1" x14ac:dyDescent="0.2">
      <c r="A345" s="36">
        <f>'Raw (U$)'!J345/'Raw (U$)'!C345</f>
        <v>0</v>
      </c>
    </row>
    <row r="346" spans="1:1" x14ac:dyDescent="0.2">
      <c r="A346" s="36">
        <f>'Raw (U$)'!J346/'Raw (U$)'!C346</f>
        <v>0</v>
      </c>
    </row>
    <row r="347" spans="1:1" x14ac:dyDescent="0.2">
      <c r="A347" s="36">
        <f>'Raw (U$)'!J347/'Raw (U$)'!C347</f>
        <v>0</v>
      </c>
    </row>
    <row r="348" spans="1:1" x14ac:dyDescent="0.2">
      <c r="A348" s="36">
        <f>'Raw (U$)'!J348/'Raw (U$)'!C348</f>
        <v>0</v>
      </c>
    </row>
    <row r="349" spans="1:1" x14ac:dyDescent="0.2">
      <c r="A349" s="36">
        <f>'Raw (U$)'!J349/'Raw (U$)'!C349</f>
        <v>0</v>
      </c>
    </row>
    <row r="350" spans="1:1" x14ac:dyDescent="0.2">
      <c r="A350" s="36">
        <f>'Raw (U$)'!J350/'Raw (U$)'!C350</f>
        <v>0</v>
      </c>
    </row>
    <row r="351" spans="1:1" x14ac:dyDescent="0.2">
      <c r="A351" s="36">
        <f>'Raw (U$)'!J351/'Raw (U$)'!C351</f>
        <v>0</v>
      </c>
    </row>
    <row r="352" spans="1:1" x14ac:dyDescent="0.2">
      <c r="A352" s="36">
        <f>'Raw (U$)'!J352/'Raw (U$)'!C352</f>
        <v>0</v>
      </c>
    </row>
    <row r="353" spans="1:1" x14ac:dyDescent="0.2">
      <c r="A353" s="36">
        <f>'Raw (U$)'!J353/'Raw (U$)'!C353</f>
        <v>0</v>
      </c>
    </row>
    <row r="354" spans="1:1" x14ac:dyDescent="0.2">
      <c r="A354" s="36">
        <f>'Raw (U$)'!J354/'Raw (U$)'!C354</f>
        <v>0</v>
      </c>
    </row>
    <row r="355" spans="1:1" x14ac:dyDescent="0.2">
      <c r="A355" s="36">
        <f>'Raw (U$)'!J355/'Raw (U$)'!C355</f>
        <v>0</v>
      </c>
    </row>
    <row r="356" spans="1:1" x14ac:dyDescent="0.2">
      <c r="A356" s="36">
        <f>'Raw (U$)'!J356/'Raw (U$)'!C356</f>
        <v>0</v>
      </c>
    </row>
    <row r="357" spans="1:1" x14ac:dyDescent="0.2">
      <c r="A357" s="36">
        <f>'Raw (U$)'!J357/'Raw (U$)'!C357</f>
        <v>0</v>
      </c>
    </row>
    <row r="358" spans="1:1" x14ac:dyDescent="0.2">
      <c r="A358" s="36">
        <f>'Raw (U$)'!J358/'Raw (U$)'!C358</f>
        <v>0</v>
      </c>
    </row>
    <row r="359" spans="1:1" x14ac:dyDescent="0.2">
      <c r="A359" s="36">
        <f>'Raw (U$)'!J359/'Raw (U$)'!C359</f>
        <v>0</v>
      </c>
    </row>
    <row r="360" spans="1:1" x14ac:dyDescent="0.2">
      <c r="A360" s="36">
        <f>'Raw (U$)'!J360/'Raw (U$)'!C360</f>
        <v>0</v>
      </c>
    </row>
    <row r="361" spans="1:1" x14ac:dyDescent="0.2">
      <c r="A361" s="36">
        <f>'Raw (U$)'!J361/'Raw (U$)'!C361</f>
        <v>0</v>
      </c>
    </row>
    <row r="362" spans="1:1" x14ac:dyDescent="0.2">
      <c r="A362" s="36">
        <f>'Raw (U$)'!J362/'Raw (U$)'!C362</f>
        <v>0</v>
      </c>
    </row>
    <row r="363" spans="1:1" x14ac:dyDescent="0.2">
      <c r="A363" s="36">
        <f>'Raw (U$)'!J363/'Raw (U$)'!C363</f>
        <v>0</v>
      </c>
    </row>
    <row r="364" spans="1:1" x14ac:dyDescent="0.2">
      <c r="A364" s="36">
        <f>'Raw (U$)'!J364/'Raw (U$)'!C364</f>
        <v>0</v>
      </c>
    </row>
    <row r="365" spans="1:1" x14ac:dyDescent="0.2">
      <c r="A365" s="36">
        <f>'Raw (U$)'!J365/'Raw (U$)'!C365</f>
        <v>0</v>
      </c>
    </row>
    <row r="366" spans="1:1" x14ac:dyDescent="0.2">
      <c r="A366" s="36">
        <f>'Raw (U$)'!J366/'Raw (U$)'!C366</f>
        <v>0</v>
      </c>
    </row>
    <row r="367" spans="1:1" x14ac:dyDescent="0.2">
      <c r="A367" s="36">
        <f>'Raw (U$)'!J367/'Raw (U$)'!C367</f>
        <v>0</v>
      </c>
    </row>
    <row r="368" spans="1:1" x14ac:dyDescent="0.2">
      <c r="A368" s="36">
        <f>'Raw (U$)'!J368/'Raw (U$)'!C368</f>
        <v>0</v>
      </c>
    </row>
    <row r="369" spans="1:1" x14ac:dyDescent="0.2">
      <c r="A369" s="36">
        <f>'Raw (U$)'!J369/'Raw (U$)'!C369</f>
        <v>0</v>
      </c>
    </row>
    <row r="370" spans="1:1" x14ac:dyDescent="0.2">
      <c r="A370" s="36">
        <f>'Raw (U$)'!J370/'Raw (U$)'!C370</f>
        <v>0</v>
      </c>
    </row>
    <row r="371" spans="1:1" x14ac:dyDescent="0.2">
      <c r="A371" s="36">
        <f>'Raw (U$)'!J371/'Raw (U$)'!C371</f>
        <v>0</v>
      </c>
    </row>
    <row r="372" spans="1:1" x14ac:dyDescent="0.2">
      <c r="A372" s="36">
        <f>'Raw (U$)'!J372/'Raw (U$)'!C372</f>
        <v>0</v>
      </c>
    </row>
    <row r="373" spans="1:1" x14ac:dyDescent="0.2">
      <c r="A373" s="36">
        <f>'Raw (U$)'!J373/'Raw (U$)'!C373</f>
        <v>0</v>
      </c>
    </row>
    <row r="374" spans="1:1" x14ac:dyDescent="0.2">
      <c r="A374" s="36">
        <f>'Raw (U$)'!J374/'Raw (U$)'!C374</f>
        <v>0</v>
      </c>
    </row>
    <row r="375" spans="1:1" x14ac:dyDescent="0.2">
      <c r="A375" s="36">
        <f>'Raw (U$)'!J375/'Raw (U$)'!C375</f>
        <v>0</v>
      </c>
    </row>
    <row r="376" spans="1:1" x14ac:dyDescent="0.2">
      <c r="A376" s="36">
        <f>'Raw (U$)'!J376/'Raw (U$)'!C376</f>
        <v>0</v>
      </c>
    </row>
    <row r="377" spans="1:1" x14ac:dyDescent="0.2">
      <c r="A377" s="36">
        <f>'Raw (U$)'!J377/'Raw (U$)'!C377</f>
        <v>0</v>
      </c>
    </row>
    <row r="378" spans="1:1" x14ac:dyDescent="0.2">
      <c r="A378" s="36">
        <f>'Raw (U$)'!J378/'Raw (U$)'!C378</f>
        <v>0</v>
      </c>
    </row>
    <row r="379" spans="1:1" x14ac:dyDescent="0.2">
      <c r="A379" s="36">
        <f>'Raw (U$)'!J379/'Raw (U$)'!C379</f>
        <v>0</v>
      </c>
    </row>
    <row r="380" spans="1:1" x14ac:dyDescent="0.2">
      <c r="A380" s="36">
        <f>'Raw (U$)'!J380/'Raw (U$)'!C380</f>
        <v>0</v>
      </c>
    </row>
    <row r="381" spans="1:1" x14ac:dyDescent="0.2">
      <c r="A381" s="36">
        <f>'Raw (U$)'!J381/'Raw (U$)'!C381</f>
        <v>0</v>
      </c>
    </row>
    <row r="382" spans="1:1" x14ac:dyDescent="0.2">
      <c r="A382" s="36">
        <f>'Raw (U$)'!J382/'Raw (U$)'!C382</f>
        <v>0</v>
      </c>
    </row>
    <row r="383" spans="1:1" x14ac:dyDescent="0.2">
      <c r="A383" s="36">
        <f>'Raw (U$)'!J383/'Raw (U$)'!C383</f>
        <v>0</v>
      </c>
    </row>
    <row r="384" spans="1:1" x14ac:dyDescent="0.2">
      <c r="A384" s="36">
        <f>'Raw (U$)'!J384/'Raw (U$)'!C384</f>
        <v>0</v>
      </c>
    </row>
    <row r="385" spans="1:1" x14ac:dyDescent="0.2">
      <c r="A385" s="36">
        <f>'Raw (U$)'!J385/'Raw (U$)'!C385</f>
        <v>0</v>
      </c>
    </row>
    <row r="386" spans="1:1" x14ac:dyDescent="0.2">
      <c r="A386" s="36">
        <f>'Raw (U$)'!J386/'Raw (U$)'!C386</f>
        <v>0</v>
      </c>
    </row>
    <row r="387" spans="1:1" x14ac:dyDescent="0.2">
      <c r="A387" s="36">
        <f>'Raw (U$)'!J387/'Raw (U$)'!C387</f>
        <v>0</v>
      </c>
    </row>
    <row r="388" spans="1:1" x14ac:dyDescent="0.2">
      <c r="A388" s="36">
        <f>'Raw (U$)'!J388/'Raw (U$)'!C388</f>
        <v>0</v>
      </c>
    </row>
    <row r="389" spans="1:1" x14ac:dyDescent="0.2">
      <c r="A389" s="36">
        <f>'Raw (U$)'!J389/'Raw (U$)'!C389</f>
        <v>0</v>
      </c>
    </row>
    <row r="390" spans="1:1" x14ac:dyDescent="0.2">
      <c r="A390" s="36">
        <f>'Raw (U$)'!J390/'Raw (U$)'!C390</f>
        <v>0</v>
      </c>
    </row>
    <row r="391" spans="1:1" x14ac:dyDescent="0.2">
      <c r="A391" s="36">
        <f>'Raw (U$)'!J391/'Raw (U$)'!C391</f>
        <v>0</v>
      </c>
    </row>
    <row r="392" spans="1:1" x14ac:dyDescent="0.2">
      <c r="A392" s="36">
        <f>'Raw (U$)'!J392/'Raw (U$)'!C392</f>
        <v>0</v>
      </c>
    </row>
    <row r="393" spans="1:1" x14ac:dyDescent="0.2">
      <c r="A393" s="36">
        <f>'Raw (U$)'!J393/'Raw (U$)'!C393</f>
        <v>0</v>
      </c>
    </row>
    <row r="394" spans="1:1" x14ac:dyDescent="0.2">
      <c r="A394" s="36">
        <f>'Raw (U$)'!J394/'Raw (U$)'!C394</f>
        <v>0</v>
      </c>
    </row>
    <row r="395" spans="1:1" x14ac:dyDescent="0.2">
      <c r="A395" s="36">
        <f>'Raw (U$)'!J395/'Raw (U$)'!C395</f>
        <v>0</v>
      </c>
    </row>
    <row r="396" spans="1:1" x14ac:dyDescent="0.2">
      <c r="A396" s="36">
        <f>'Raw (U$)'!J396/'Raw (U$)'!C396</f>
        <v>0</v>
      </c>
    </row>
    <row r="397" spans="1:1" x14ac:dyDescent="0.2">
      <c r="A397" s="36">
        <f>'Raw (U$)'!J397/'Raw (U$)'!C397</f>
        <v>0</v>
      </c>
    </row>
    <row r="398" spans="1:1" x14ac:dyDescent="0.2">
      <c r="A398" s="36">
        <f>'Raw (U$)'!J398/'Raw (U$)'!C398</f>
        <v>0</v>
      </c>
    </row>
    <row r="399" spans="1:1" x14ac:dyDescent="0.2">
      <c r="A399" s="36">
        <f>'Raw (U$)'!J399/'Raw (U$)'!C399</f>
        <v>0</v>
      </c>
    </row>
    <row r="400" spans="1:1" x14ac:dyDescent="0.2">
      <c r="A400" s="36">
        <f>'Raw (U$)'!J400/'Raw (U$)'!C400</f>
        <v>0</v>
      </c>
    </row>
    <row r="401" spans="1:1" x14ac:dyDescent="0.2">
      <c r="A401" s="36">
        <f>'Raw (U$)'!J401/'Raw (U$)'!C401</f>
        <v>0</v>
      </c>
    </row>
    <row r="402" spans="1:1" x14ac:dyDescent="0.2">
      <c r="A402" s="36">
        <f>'Raw (U$)'!J402/'Raw (U$)'!C402</f>
        <v>0</v>
      </c>
    </row>
    <row r="403" spans="1:1" x14ac:dyDescent="0.2">
      <c r="A403" s="36">
        <f>'Raw (U$)'!J403/'Raw (U$)'!C403</f>
        <v>0</v>
      </c>
    </row>
    <row r="404" spans="1:1" x14ac:dyDescent="0.2">
      <c r="A404" s="36">
        <f>'Raw (U$)'!J404/'Raw (U$)'!C404</f>
        <v>0</v>
      </c>
    </row>
    <row r="405" spans="1:1" x14ac:dyDescent="0.2">
      <c r="A405" s="36">
        <f>'Raw (U$)'!J405/'Raw (U$)'!C405</f>
        <v>0</v>
      </c>
    </row>
    <row r="406" spans="1:1" x14ac:dyDescent="0.2">
      <c r="A406" s="36">
        <f>'Raw (U$)'!J406/'Raw (U$)'!C406</f>
        <v>0</v>
      </c>
    </row>
    <row r="407" spans="1:1" x14ac:dyDescent="0.2">
      <c r="A407" s="36">
        <f>'Raw (U$)'!J407/'Raw (U$)'!C407</f>
        <v>0</v>
      </c>
    </row>
    <row r="408" spans="1:1" x14ac:dyDescent="0.2">
      <c r="A408" s="36">
        <f>'Raw (U$)'!J408/'Raw (U$)'!C408</f>
        <v>0</v>
      </c>
    </row>
    <row r="409" spans="1:1" x14ac:dyDescent="0.2">
      <c r="A409" s="36">
        <f>'Raw (U$)'!J409/'Raw (U$)'!C409</f>
        <v>0</v>
      </c>
    </row>
    <row r="410" spans="1:1" x14ac:dyDescent="0.2">
      <c r="A410" s="36">
        <f>'Raw (U$)'!J410/'Raw (U$)'!C410</f>
        <v>0</v>
      </c>
    </row>
    <row r="411" spans="1:1" x14ac:dyDescent="0.2">
      <c r="A411" s="36">
        <f>'Raw (U$)'!J411/'Raw (U$)'!C411</f>
        <v>0</v>
      </c>
    </row>
    <row r="412" spans="1:1" x14ac:dyDescent="0.2">
      <c r="A412" s="36">
        <f>'Raw (U$)'!J412/'Raw (U$)'!C412</f>
        <v>0</v>
      </c>
    </row>
    <row r="413" spans="1:1" x14ac:dyDescent="0.2">
      <c r="A413" s="36">
        <f>'Raw (U$)'!J413/'Raw (U$)'!C413</f>
        <v>0</v>
      </c>
    </row>
    <row r="414" spans="1:1" x14ac:dyDescent="0.2">
      <c r="A414" s="36">
        <f>'Raw (U$)'!J414/'Raw (U$)'!C414</f>
        <v>0</v>
      </c>
    </row>
    <row r="415" spans="1:1" x14ac:dyDescent="0.2">
      <c r="A415" s="36">
        <f>'Raw (U$)'!J415/'Raw (U$)'!C415</f>
        <v>0</v>
      </c>
    </row>
    <row r="416" spans="1:1" x14ac:dyDescent="0.2">
      <c r="A416" s="36">
        <f>'Raw (U$)'!J416/'Raw (U$)'!C416</f>
        <v>0</v>
      </c>
    </row>
    <row r="417" spans="1:1" x14ac:dyDescent="0.2">
      <c r="A417" s="36">
        <f>'Raw (U$)'!J417/'Raw (U$)'!C417</f>
        <v>0</v>
      </c>
    </row>
    <row r="418" spans="1:1" x14ac:dyDescent="0.2">
      <c r="A418" s="36">
        <f>'Raw (U$)'!J418/'Raw (U$)'!C418</f>
        <v>0</v>
      </c>
    </row>
    <row r="419" spans="1:1" x14ac:dyDescent="0.2">
      <c r="A419" s="36">
        <f>'Raw (U$)'!J419/'Raw (U$)'!C419</f>
        <v>0</v>
      </c>
    </row>
    <row r="420" spans="1:1" x14ac:dyDescent="0.2">
      <c r="A420" s="36">
        <f>'Raw (U$)'!J420/'Raw (U$)'!C420</f>
        <v>0</v>
      </c>
    </row>
    <row r="421" spans="1:1" x14ac:dyDescent="0.2">
      <c r="A421" s="36">
        <f>'Raw (U$)'!J421/'Raw (U$)'!C421</f>
        <v>0</v>
      </c>
    </row>
    <row r="422" spans="1:1" x14ac:dyDescent="0.2">
      <c r="A422" s="36">
        <f>'Raw (U$)'!J422/'Raw (U$)'!C422</f>
        <v>0</v>
      </c>
    </row>
    <row r="423" spans="1:1" x14ac:dyDescent="0.2">
      <c r="A423" s="36">
        <f>'Raw (U$)'!J423/'Raw (U$)'!C423</f>
        <v>0</v>
      </c>
    </row>
    <row r="424" spans="1:1" x14ac:dyDescent="0.2">
      <c r="A424" s="36">
        <f>'Raw (U$)'!J424/'Raw (U$)'!C424</f>
        <v>0</v>
      </c>
    </row>
    <row r="425" spans="1:1" x14ac:dyDescent="0.2">
      <c r="A425" s="36">
        <f>'Raw (U$)'!J425/'Raw (U$)'!C425</f>
        <v>0</v>
      </c>
    </row>
    <row r="426" spans="1:1" x14ac:dyDescent="0.2">
      <c r="A426" s="36">
        <f>'Raw (U$)'!J426/'Raw (U$)'!C426</f>
        <v>0</v>
      </c>
    </row>
    <row r="427" spans="1:1" x14ac:dyDescent="0.2">
      <c r="A427" s="36">
        <f>'Raw (U$)'!J427/'Raw (U$)'!C427</f>
        <v>0</v>
      </c>
    </row>
    <row r="428" spans="1:1" x14ac:dyDescent="0.2">
      <c r="A428" s="36">
        <f>'Raw (U$)'!J428/'Raw (U$)'!C428</f>
        <v>0</v>
      </c>
    </row>
    <row r="429" spans="1:1" x14ac:dyDescent="0.2">
      <c r="A429" s="36">
        <f>'Raw (U$)'!J429/'Raw (U$)'!C429</f>
        <v>0</v>
      </c>
    </row>
    <row r="430" spans="1:1" x14ac:dyDescent="0.2">
      <c r="A430" s="36">
        <f>'Raw (U$)'!J430/'Raw (U$)'!C430</f>
        <v>0</v>
      </c>
    </row>
    <row r="431" spans="1:1" x14ac:dyDescent="0.2">
      <c r="A431" s="36">
        <f>'Raw (U$)'!J431/'Raw (U$)'!C431</f>
        <v>0</v>
      </c>
    </row>
    <row r="432" spans="1:1" x14ac:dyDescent="0.2">
      <c r="A432" s="36">
        <f>'Raw (U$)'!J432/'Raw (U$)'!C432</f>
        <v>0</v>
      </c>
    </row>
    <row r="433" spans="1:1" x14ac:dyDescent="0.2">
      <c r="A433" s="36">
        <f>'Raw (U$)'!J433/'Raw (U$)'!C433</f>
        <v>0</v>
      </c>
    </row>
    <row r="434" spans="1:1" x14ac:dyDescent="0.2">
      <c r="A434" s="36">
        <f>'Raw (U$)'!J434/'Raw (U$)'!C434</f>
        <v>0</v>
      </c>
    </row>
    <row r="435" spans="1:1" x14ac:dyDescent="0.2">
      <c r="A435" s="36">
        <f>'Raw (U$)'!J435/'Raw (U$)'!C435</f>
        <v>0</v>
      </c>
    </row>
    <row r="436" spans="1:1" x14ac:dyDescent="0.2">
      <c r="A436" s="36">
        <f>'Raw (U$)'!J436/'Raw (U$)'!C436</f>
        <v>0</v>
      </c>
    </row>
    <row r="437" spans="1:1" x14ac:dyDescent="0.2">
      <c r="A437" s="36">
        <f>'Raw (U$)'!J437/'Raw (U$)'!C437</f>
        <v>0</v>
      </c>
    </row>
    <row r="438" spans="1:1" x14ac:dyDescent="0.2">
      <c r="A438" s="36">
        <f>'Raw (U$)'!J438/'Raw (U$)'!C438</f>
        <v>0</v>
      </c>
    </row>
    <row r="439" spans="1:1" x14ac:dyDescent="0.2">
      <c r="A439" s="36">
        <f>'Raw (U$)'!J439/'Raw (U$)'!C439</f>
        <v>0</v>
      </c>
    </row>
    <row r="440" spans="1:1" x14ac:dyDescent="0.2">
      <c r="A440" s="36">
        <f>'Raw (U$)'!J440/'Raw (U$)'!C440</f>
        <v>0</v>
      </c>
    </row>
    <row r="441" spans="1:1" x14ac:dyDescent="0.2">
      <c r="A441" s="36">
        <f>'Raw (U$)'!J441/'Raw (U$)'!C441</f>
        <v>0</v>
      </c>
    </row>
    <row r="442" spans="1:1" x14ac:dyDescent="0.2">
      <c r="A442" s="36">
        <f>'Raw (U$)'!J442/'Raw (U$)'!C442</f>
        <v>0</v>
      </c>
    </row>
    <row r="443" spans="1:1" x14ac:dyDescent="0.2">
      <c r="A443" s="36">
        <f>'Raw (U$)'!J443/'Raw (U$)'!C443</f>
        <v>0</v>
      </c>
    </row>
    <row r="444" spans="1:1" x14ac:dyDescent="0.2">
      <c r="A444" s="36">
        <f>'Raw (U$)'!J444/'Raw (U$)'!C444</f>
        <v>0</v>
      </c>
    </row>
    <row r="445" spans="1:1" x14ac:dyDescent="0.2">
      <c r="A445" s="36">
        <f>'Raw (U$)'!J445/'Raw (U$)'!C445</f>
        <v>0</v>
      </c>
    </row>
    <row r="446" spans="1:1" x14ac:dyDescent="0.2">
      <c r="A446" s="36">
        <f>'Raw (U$)'!J446/'Raw (U$)'!C446</f>
        <v>0</v>
      </c>
    </row>
    <row r="447" spans="1:1" x14ac:dyDescent="0.2">
      <c r="A447" s="36">
        <f>'Raw (U$)'!J447/'Raw (U$)'!C447</f>
        <v>0</v>
      </c>
    </row>
    <row r="448" spans="1:1" x14ac:dyDescent="0.2">
      <c r="A448" s="36">
        <f>'Raw (U$)'!J448/'Raw (U$)'!C448</f>
        <v>0</v>
      </c>
    </row>
    <row r="449" spans="1:1" x14ac:dyDescent="0.2">
      <c r="A449" s="36">
        <f>'Raw (U$)'!J449/'Raw (U$)'!C449</f>
        <v>0</v>
      </c>
    </row>
    <row r="450" spans="1:1" x14ac:dyDescent="0.2">
      <c r="A450" s="36">
        <f>'Raw (U$)'!J450/'Raw (U$)'!C450</f>
        <v>0</v>
      </c>
    </row>
    <row r="451" spans="1:1" x14ac:dyDescent="0.2">
      <c r="A451" s="36">
        <f>'Raw (U$)'!J451/'Raw (U$)'!C451</f>
        <v>0</v>
      </c>
    </row>
    <row r="452" spans="1:1" x14ac:dyDescent="0.2">
      <c r="A452" s="36">
        <f>'Raw (U$)'!J452/'Raw (U$)'!C452</f>
        <v>0</v>
      </c>
    </row>
    <row r="453" spans="1:1" x14ac:dyDescent="0.2">
      <c r="A453" s="36">
        <f>'Raw (U$)'!J453/'Raw (U$)'!C453</f>
        <v>0</v>
      </c>
    </row>
    <row r="454" spans="1:1" x14ac:dyDescent="0.2">
      <c r="A454" s="36">
        <f>'Raw (U$)'!J454/'Raw (U$)'!C454</f>
        <v>0</v>
      </c>
    </row>
    <row r="455" spans="1:1" x14ac:dyDescent="0.2">
      <c r="A455" s="36">
        <f>'Raw (U$)'!J455/'Raw (U$)'!C455</f>
        <v>0</v>
      </c>
    </row>
    <row r="456" spans="1:1" x14ac:dyDescent="0.2">
      <c r="A456" s="36">
        <f>'Raw (U$)'!J456/'Raw (U$)'!C456</f>
        <v>0</v>
      </c>
    </row>
    <row r="457" spans="1:1" x14ac:dyDescent="0.2">
      <c r="A457" s="36">
        <f>'Raw (U$)'!J457/'Raw (U$)'!C457</f>
        <v>0</v>
      </c>
    </row>
    <row r="458" spans="1:1" x14ac:dyDescent="0.2">
      <c r="A458" s="36">
        <f>'Raw (U$)'!J458/'Raw (U$)'!C458</f>
        <v>0</v>
      </c>
    </row>
    <row r="459" spans="1:1" x14ac:dyDescent="0.2">
      <c r="A459" s="36">
        <f>'Raw (U$)'!J459/'Raw (U$)'!C459</f>
        <v>0</v>
      </c>
    </row>
    <row r="460" spans="1:1" x14ac:dyDescent="0.2">
      <c r="A460" s="36">
        <f>'Raw (U$)'!J460/'Raw (U$)'!C460</f>
        <v>0</v>
      </c>
    </row>
    <row r="461" spans="1:1" x14ac:dyDescent="0.2">
      <c r="A461" s="36">
        <f>'Raw (U$)'!J461/'Raw (U$)'!C461</f>
        <v>0</v>
      </c>
    </row>
    <row r="462" spans="1:1" x14ac:dyDescent="0.2">
      <c r="A462" s="36">
        <f>'Raw (U$)'!J462/'Raw (U$)'!C462</f>
        <v>0</v>
      </c>
    </row>
    <row r="463" spans="1:1" x14ac:dyDescent="0.2">
      <c r="A463" s="36">
        <f>'Raw (U$)'!J463/'Raw (U$)'!C463</f>
        <v>0</v>
      </c>
    </row>
    <row r="464" spans="1:1" x14ac:dyDescent="0.2">
      <c r="A464" s="36">
        <f>'Raw (U$)'!J464/'Raw (U$)'!C464</f>
        <v>0</v>
      </c>
    </row>
    <row r="465" spans="1:1" x14ac:dyDescent="0.2">
      <c r="A465" s="36">
        <f>'Raw (U$)'!J465/'Raw (U$)'!C465</f>
        <v>0</v>
      </c>
    </row>
    <row r="466" spans="1:1" x14ac:dyDescent="0.2">
      <c r="A466" s="36">
        <f>'Raw (U$)'!J466/'Raw (U$)'!C466</f>
        <v>0</v>
      </c>
    </row>
    <row r="467" spans="1:1" x14ac:dyDescent="0.2">
      <c r="A467" s="36">
        <f>'Raw (U$)'!J467/'Raw (U$)'!C467</f>
        <v>0</v>
      </c>
    </row>
    <row r="468" spans="1:1" x14ac:dyDescent="0.2">
      <c r="A468" s="36">
        <f>'Raw (U$)'!J468/'Raw (U$)'!C468</f>
        <v>0</v>
      </c>
    </row>
    <row r="469" spans="1:1" x14ac:dyDescent="0.2">
      <c r="A469" s="36">
        <f>'Raw (U$)'!J469/'Raw (U$)'!C469</f>
        <v>0</v>
      </c>
    </row>
    <row r="470" spans="1:1" x14ac:dyDescent="0.2">
      <c r="A470" s="36">
        <f>'Raw (U$)'!J470/'Raw (U$)'!C470</f>
        <v>0</v>
      </c>
    </row>
    <row r="471" spans="1:1" x14ac:dyDescent="0.2">
      <c r="A471" s="36">
        <f>'Raw (U$)'!J471/'Raw (U$)'!C471</f>
        <v>0</v>
      </c>
    </row>
    <row r="472" spans="1:1" x14ac:dyDescent="0.2">
      <c r="A472" s="36">
        <f>'Raw (U$)'!J472/'Raw (U$)'!C472</f>
        <v>0</v>
      </c>
    </row>
    <row r="473" spans="1:1" x14ac:dyDescent="0.2">
      <c r="A473" s="36">
        <f>'Raw (U$)'!J473/'Raw (U$)'!C473</f>
        <v>0</v>
      </c>
    </row>
    <row r="474" spans="1:1" x14ac:dyDescent="0.2">
      <c r="A474" s="36">
        <f>'Raw (U$)'!J474/'Raw (U$)'!C474</f>
        <v>0</v>
      </c>
    </row>
    <row r="475" spans="1:1" x14ac:dyDescent="0.2">
      <c r="A475" s="36">
        <f>'Raw (U$)'!J475/'Raw (U$)'!C475</f>
        <v>0</v>
      </c>
    </row>
    <row r="476" spans="1:1" x14ac:dyDescent="0.2">
      <c r="A476" s="36">
        <f>'Raw (U$)'!J476/'Raw (U$)'!C476</f>
        <v>0</v>
      </c>
    </row>
    <row r="477" spans="1:1" x14ac:dyDescent="0.2">
      <c r="A477" s="36">
        <f>'Raw (U$)'!J477/'Raw (U$)'!C477</f>
        <v>0</v>
      </c>
    </row>
    <row r="478" spans="1:1" x14ac:dyDescent="0.2">
      <c r="A478" s="36">
        <f>'Raw (U$)'!J478/'Raw (U$)'!C478</f>
        <v>0</v>
      </c>
    </row>
    <row r="479" spans="1:1" x14ac:dyDescent="0.2">
      <c r="A479" s="36">
        <f>'Raw (U$)'!J479/'Raw (U$)'!C479</f>
        <v>0</v>
      </c>
    </row>
    <row r="480" spans="1:1" x14ac:dyDescent="0.2">
      <c r="A480" s="36">
        <f>'Raw (U$)'!J480/'Raw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5" width="7.33203125" style="34" bestFit="1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349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(U$)'!K2/'Raw (U$)'!C2</f>
        <v>0</v>
      </c>
      <c r="F2" s="41" t="s">
        <v>318</v>
      </c>
      <c r="G2" s="43"/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(U$)'!K3/'Raw (U$)'!C3</f>
        <v>0</v>
      </c>
      <c r="F3" s="41" t="s">
        <v>194</v>
      </c>
      <c r="G3" s="43">
        <v>394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(U$)'!K4/'Raw (U$)'!C4</f>
        <v>0</v>
      </c>
      <c r="F4" s="41" t="s">
        <v>197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(U$)'!K5/'Raw (U$)'!C5</f>
        <v>0</v>
      </c>
      <c r="F5" s="41" t="s">
        <v>200</v>
      </c>
      <c r="G5" s="43">
        <v>2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(U$)'!K6/'Raw (U$)'!C6</f>
        <v>0</v>
      </c>
      <c r="F6" s="41" t="s">
        <v>201</v>
      </c>
      <c r="G6" s="43">
        <v>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(U$)'!K7/'Raw (U$)'!C7</f>
        <v>0</v>
      </c>
      <c r="F7" s="41" t="s">
        <v>203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(U$)'!K8/'Raw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204</v>
      </c>
      <c r="G8" s="43">
        <v>4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(U$)'!K9/'Raw (U$)'!C9</f>
        <v>0</v>
      </c>
      <c r="B9" s="36">
        <f>MAX(A2:A480)</f>
        <v>19325.15337423313</v>
      </c>
      <c r="C9" s="36">
        <f>MIN(A2:A480)</f>
        <v>0</v>
      </c>
      <c r="D9" s="36">
        <f>AVERAGE(A2:A480)</f>
        <v>220.36209777445995</v>
      </c>
      <c r="E9" s="36">
        <f>STDEV(A2:A480)</f>
        <v>1355.4982669115595</v>
      </c>
      <c r="F9" s="41" t="s">
        <v>205</v>
      </c>
      <c r="G9" s="43">
        <v>3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(U$)'!K10/'Raw (U$)'!C10</f>
        <v>0</v>
      </c>
      <c r="F10" s="41" t="s">
        <v>206</v>
      </c>
      <c r="G10" s="43">
        <v>2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(U$)'!K11/'Raw (U$)'!C11</f>
        <v>0</v>
      </c>
      <c r="F11" s="41" t="s">
        <v>207</v>
      </c>
      <c r="G11" s="43">
        <v>3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(U$)'!K12/'Raw (U$)'!C12</f>
        <v>0</v>
      </c>
      <c r="C12" s="37"/>
      <c r="F12" s="41" t="s">
        <v>208</v>
      </c>
      <c r="G12" s="43">
        <v>3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(U$)'!K13/'Raw (U$)'!C13</f>
        <v>0</v>
      </c>
      <c r="F13" s="41" t="s">
        <v>209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(U$)'!K14/'Raw (U$)'!C14</f>
        <v>0</v>
      </c>
      <c r="F14" s="41" t="s">
        <v>211</v>
      </c>
      <c r="G14" s="43">
        <v>3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(U$)'!K15/'Raw (U$)'!C15</f>
        <v>0</v>
      </c>
      <c r="F15" s="41" t="s">
        <v>212</v>
      </c>
      <c r="G15" s="43">
        <v>5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(U$)'!K16/'Raw (U$)'!C16</f>
        <v>0</v>
      </c>
      <c r="F16" s="41" t="s">
        <v>213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(U$)'!K17/'Raw (U$)'!C17</f>
        <v>0</v>
      </c>
      <c r="F17" s="41" t="s">
        <v>214</v>
      </c>
      <c r="G17" s="43">
        <v>2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(U$)'!K18/'Raw (U$)'!C18</f>
        <v>0</v>
      </c>
      <c r="F18" s="41" t="s">
        <v>319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(U$)'!K19/'Raw (U$)'!C19</f>
        <v>0</v>
      </c>
      <c r="F19" s="41" t="s">
        <v>217</v>
      </c>
      <c r="G19" s="43">
        <v>2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(U$)'!K20/'Raw (U$)'!C20</f>
        <v>0</v>
      </c>
      <c r="F20" s="41" t="s">
        <v>219</v>
      </c>
      <c r="G20" s="43">
        <v>3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(U$)'!K21/'Raw (U$)'!C21</f>
        <v>0</v>
      </c>
      <c r="F21" s="41" t="s">
        <v>220</v>
      </c>
      <c r="G21" s="43">
        <v>2</v>
      </c>
      <c r="H21"/>
      <c r="I21" s="38" t="s">
        <v>242</v>
      </c>
      <c r="J21" s="38"/>
      <c r="K21" s="46">
        <f>B9</f>
        <v>19325.15337423313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(U$)'!K22/'Raw (U$)'!C22</f>
        <v>0</v>
      </c>
      <c r="F22" s="41" t="s">
        <v>221</v>
      </c>
      <c r="G22" s="43">
        <v>2</v>
      </c>
      <c r="H22"/>
      <c r="I22" s="38" t="s">
        <v>193</v>
      </c>
      <c r="J22" s="38"/>
      <c r="K22" s="46">
        <f>D9</f>
        <v>220.36209777445995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(U$)'!K23/'Raw (U$)'!C23</f>
        <v>0</v>
      </c>
      <c r="F23" s="41" t="s">
        <v>350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(U$)'!K24/'Raw (U$)'!C24</f>
        <v>0</v>
      </c>
      <c r="F24" s="41" t="s">
        <v>223</v>
      </c>
      <c r="G24" s="43">
        <v>3</v>
      </c>
      <c r="H24"/>
      <c r="I24" s="38" t="s">
        <v>174</v>
      </c>
      <c r="J24" s="38"/>
      <c r="K24" s="46">
        <f>E9</f>
        <v>1355.4982669115595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(U$)'!K25/'Raw (U$)'!C25</f>
        <v>0</v>
      </c>
      <c r="F25" s="41" t="s">
        <v>224</v>
      </c>
      <c r="G25" s="43">
        <v>3</v>
      </c>
      <c r="H25"/>
      <c r="I25" s="38" t="s">
        <v>175</v>
      </c>
      <c r="J25" s="38"/>
      <c r="K25" s="45">
        <f>SKEW(A2:A480)</f>
        <v>11.597004425415072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(U$)'!K26/'Raw (U$)'!C26</f>
        <v>0</v>
      </c>
      <c r="F26" s="41" t="s">
        <v>227</v>
      </c>
      <c r="G26" s="43">
        <v>1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(U$)'!K27/'Raw (U$)'!C27</f>
        <v>0</v>
      </c>
      <c r="F27" s="41" t="s">
        <v>333</v>
      </c>
      <c r="G27" s="43">
        <v>2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(U$)'!K28/'Raw (U$)'!C28</f>
        <v>0</v>
      </c>
      <c r="F28" s="41" t="s">
        <v>320</v>
      </c>
      <c r="G28" s="43">
        <v>2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(U$)'!K29/'Raw (U$)'!C29</f>
        <v>0</v>
      </c>
      <c r="F29" s="41" t="s">
        <v>351</v>
      </c>
      <c r="G29" s="43">
        <v>1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(U$)'!K30/'Raw (U$)'!C30</f>
        <v>0</v>
      </c>
      <c r="F30" s="41" t="s">
        <v>321</v>
      </c>
      <c r="G30" s="43">
        <v>2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(U$)'!K31/'Raw (U$)'!C31</f>
        <v>0</v>
      </c>
      <c r="F31" s="41" t="s">
        <v>352</v>
      </c>
      <c r="G31" s="43">
        <v>1</v>
      </c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(U$)'!K32/'Raw (U$)'!C32</f>
        <v>0</v>
      </c>
      <c r="F32" s="41" t="s">
        <v>353</v>
      </c>
      <c r="G32" s="43">
        <v>1</v>
      </c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(U$)'!K33/'Raw (U$)'!C33</f>
        <v>0</v>
      </c>
      <c r="F33" s="41" t="s">
        <v>347</v>
      </c>
      <c r="G33" s="43">
        <v>1</v>
      </c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(U$)'!K34/'Raw (U$)'!C34</f>
        <v>0</v>
      </c>
      <c r="F34" s="41" t="s">
        <v>354</v>
      </c>
      <c r="G34" s="43">
        <v>1</v>
      </c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(U$)'!K35/'Raw (U$)'!C35</f>
        <v>0</v>
      </c>
      <c r="F35" s="41" t="s">
        <v>355</v>
      </c>
      <c r="G35" s="43">
        <v>1</v>
      </c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(U$)'!K36/'Raw (U$)'!C36</f>
        <v>0</v>
      </c>
      <c r="F36" s="41" t="s">
        <v>233</v>
      </c>
      <c r="G36" s="43">
        <v>1</v>
      </c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(U$)'!K37/'Raw (U$)'!C37</f>
        <v>0</v>
      </c>
      <c r="F37" s="41" t="s">
        <v>234</v>
      </c>
      <c r="G37" s="43">
        <v>1</v>
      </c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(U$)'!K38/'Raw (U$)'!C38</f>
        <v>0</v>
      </c>
      <c r="F38" s="41" t="s">
        <v>356</v>
      </c>
      <c r="G38" s="43">
        <v>1</v>
      </c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(U$)'!K39/'Raw (U$)'!C39</f>
        <v>0</v>
      </c>
      <c r="F39" s="41" t="s">
        <v>357</v>
      </c>
      <c r="G39" s="43">
        <v>1</v>
      </c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(U$)'!K40/'Raw (U$)'!C40</f>
        <v>0</v>
      </c>
      <c r="F40" s="41" t="s">
        <v>358</v>
      </c>
      <c r="G40" s="43">
        <v>1</v>
      </c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(U$)'!K41/'Raw (U$)'!C41</f>
        <v>0</v>
      </c>
      <c r="F41" s="41" t="s">
        <v>359</v>
      </c>
      <c r="G41" s="43">
        <v>1</v>
      </c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(U$)'!K42/'Raw (U$)'!C42</f>
        <v>0</v>
      </c>
      <c r="F42" s="41" t="s">
        <v>360</v>
      </c>
      <c r="G42" s="43">
        <v>1</v>
      </c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(U$)'!K43/'Raw (U$)'!C43</f>
        <v>0</v>
      </c>
      <c r="F43" s="41" t="s">
        <v>361</v>
      </c>
      <c r="G43" s="43">
        <v>1</v>
      </c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(U$)'!K44/'Raw (U$)'!C44</f>
        <v>0</v>
      </c>
      <c r="F44" s="41" t="s">
        <v>362</v>
      </c>
      <c r="G44" s="43">
        <v>1</v>
      </c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(U$)'!K45/'Raw (U$)'!C45</f>
        <v>0</v>
      </c>
      <c r="F45" s="41" t="s">
        <v>363</v>
      </c>
      <c r="G45" s="43">
        <v>1</v>
      </c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(U$)'!K46/'Raw (U$)'!C46</f>
        <v>0</v>
      </c>
      <c r="F46" s="41" t="s">
        <v>364</v>
      </c>
      <c r="G46" s="43">
        <v>1</v>
      </c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(U$)'!K47/'Raw (U$)'!C47</f>
        <v>0</v>
      </c>
      <c r="F47" s="41" t="s">
        <v>365</v>
      </c>
      <c r="G47" s="43">
        <v>1</v>
      </c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(U$)'!K48/'Raw (U$)'!C48</f>
        <v>0</v>
      </c>
      <c r="F48" s="41" t="s">
        <v>366</v>
      </c>
      <c r="G48" s="43">
        <v>1</v>
      </c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(U$)'!K49/'Raw (U$)'!C49</f>
        <v>0</v>
      </c>
      <c r="F49" s="41" t="s">
        <v>367</v>
      </c>
      <c r="G49" s="43">
        <v>1</v>
      </c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(U$)'!K50/'Raw (U$)'!C50</f>
        <v>0</v>
      </c>
      <c r="F50" s="41" t="s">
        <v>368</v>
      </c>
      <c r="G50" s="43">
        <v>1</v>
      </c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(U$)'!K51/'Raw (U$)'!C51</f>
        <v>0</v>
      </c>
      <c r="F51" s="41" t="s">
        <v>369</v>
      </c>
      <c r="G51" s="43">
        <v>2</v>
      </c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(U$)'!K52/'Raw (U$)'!C52</f>
        <v>0</v>
      </c>
      <c r="F52" s="41" t="s">
        <v>370</v>
      </c>
      <c r="G52" s="43">
        <v>1</v>
      </c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(U$)'!K53/'Raw (U$)'!C53</f>
        <v>0</v>
      </c>
      <c r="F53" s="41" t="s">
        <v>371</v>
      </c>
      <c r="G53" s="43">
        <v>1</v>
      </c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(U$)'!K54/'Raw (U$)'!C54</f>
        <v>0</v>
      </c>
      <c r="F54" s="41" t="s">
        <v>372</v>
      </c>
      <c r="G54" s="43">
        <v>1</v>
      </c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(U$)'!K55/'Raw (U$)'!C55</f>
        <v>0</v>
      </c>
      <c r="F55" s="41" t="s">
        <v>373</v>
      </c>
      <c r="G55" s="43">
        <v>1</v>
      </c>
      <c r="H55"/>
    </row>
    <row r="56" spans="1:31" x14ac:dyDescent="0.2">
      <c r="A56" s="36">
        <f>'Raw (U$)'!K56/'Raw (U$)'!C56</f>
        <v>0</v>
      </c>
      <c r="F56" s="41" t="s">
        <v>374</v>
      </c>
      <c r="G56" s="43">
        <v>1</v>
      </c>
      <c r="H56"/>
    </row>
    <row r="57" spans="1:31" x14ac:dyDescent="0.2">
      <c r="A57" s="36">
        <f>'Raw (U$)'!K57/'Raw (U$)'!C57</f>
        <v>0</v>
      </c>
      <c r="F57" s="41" t="s">
        <v>375</v>
      </c>
      <c r="G57" s="43">
        <v>1</v>
      </c>
      <c r="H57"/>
    </row>
    <row r="58" spans="1:31" x14ac:dyDescent="0.2">
      <c r="A58" s="36">
        <f>'Raw (U$)'!K58/'Raw (U$)'!C58</f>
        <v>0</v>
      </c>
      <c r="F58" s="41" t="s">
        <v>169</v>
      </c>
      <c r="G58" s="43">
        <v>479</v>
      </c>
      <c r="H58"/>
    </row>
    <row r="59" spans="1:31" x14ac:dyDescent="0.2">
      <c r="A59" s="36">
        <f>'Raw (U$)'!K59/'Raw (U$)'!C59</f>
        <v>0</v>
      </c>
      <c r="F59"/>
      <c r="G59"/>
      <c r="H59"/>
    </row>
    <row r="60" spans="1:31" x14ac:dyDescent="0.2">
      <c r="A60" s="36">
        <f>'Raw (U$)'!K60/'Raw (U$)'!C60</f>
        <v>0</v>
      </c>
      <c r="F60"/>
      <c r="G60"/>
      <c r="H60"/>
    </row>
    <row r="61" spans="1:31" x14ac:dyDescent="0.2">
      <c r="A61" s="36">
        <f>'Raw (U$)'!K61/'Raw (U$)'!C61</f>
        <v>0</v>
      </c>
      <c r="F61"/>
      <c r="G61"/>
      <c r="H61"/>
    </row>
    <row r="62" spans="1:31" x14ac:dyDescent="0.2">
      <c r="A62" s="36">
        <f>'Raw (U$)'!K62/'Raw (U$)'!C62</f>
        <v>0</v>
      </c>
      <c r="F62"/>
      <c r="G62"/>
      <c r="H62"/>
    </row>
    <row r="63" spans="1:31" x14ac:dyDescent="0.2">
      <c r="A63" s="36">
        <f>'Raw (U$)'!K63/'Raw (U$)'!C63</f>
        <v>0</v>
      </c>
      <c r="F63"/>
      <c r="G63"/>
      <c r="H63"/>
    </row>
    <row r="64" spans="1:31" x14ac:dyDescent="0.2">
      <c r="A64" s="36">
        <f>'Raw (U$)'!K64/'Raw (U$)'!C64</f>
        <v>0</v>
      </c>
      <c r="F64"/>
      <c r="G64"/>
      <c r="H64"/>
    </row>
    <row r="65" spans="1:8" x14ac:dyDescent="0.2">
      <c r="A65" s="36">
        <f>'Raw (U$)'!K65/'Raw (U$)'!C65</f>
        <v>0</v>
      </c>
      <c r="F65"/>
      <c r="G65"/>
      <c r="H65"/>
    </row>
    <row r="66" spans="1:8" x14ac:dyDescent="0.2">
      <c r="A66" s="36">
        <f>'Raw (U$)'!K66/'Raw (U$)'!C66</f>
        <v>0</v>
      </c>
      <c r="F66"/>
      <c r="G66"/>
      <c r="H66"/>
    </row>
    <row r="67" spans="1:8" x14ac:dyDescent="0.2">
      <c r="A67" s="36">
        <f>'Raw (U$)'!K67/'Raw (U$)'!C67</f>
        <v>0</v>
      </c>
      <c r="F67"/>
      <c r="G67"/>
      <c r="H67"/>
    </row>
    <row r="68" spans="1:8" x14ac:dyDescent="0.2">
      <c r="A68" s="36">
        <f>'Raw (U$)'!K68/'Raw (U$)'!C68</f>
        <v>0</v>
      </c>
      <c r="F68"/>
      <c r="G68"/>
      <c r="H68"/>
    </row>
    <row r="69" spans="1:8" x14ac:dyDescent="0.2">
      <c r="A69" s="36">
        <f>'Raw (U$)'!K69/'Raw (U$)'!C69</f>
        <v>0</v>
      </c>
      <c r="F69"/>
      <c r="G69"/>
      <c r="H69"/>
    </row>
    <row r="70" spans="1:8" x14ac:dyDescent="0.2">
      <c r="A70" s="36">
        <f>'Raw (U$)'!K70/'Raw (U$)'!C70</f>
        <v>0</v>
      </c>
      <c r="F70"/>
      <c r="G70"/>
      <c r="H70"/>
    </row>
    <row r="71" spans="1:8" x14ac:dyDescent="0.2">
      <c r="A71" s="36">
        <f>'Raw (U$)'!K71/'Raw (U$)'!C71</f>
        <v>0</v>
      </c>
      <c r="F71"/>
      <c r="G71"/>
      <c r="H71"/>
    </row>
    <row r="72" spans="1:8" x14ac:dyDescent="0.2">
      <c r="A72" s="36">
        <f>'Raw (U$)'!K72/'Raw (U$)'!C72</f>
        <v>0</v>
      </c>
      <c r="F72"/>
      <c r="G72"/>
      <c r="H72"/>
    </row>
    <row r="73" spans="1:8" x14ac:dyDescent="0.2">
      <c r="A73" s="36">
        <f>'Raw (U$)'!K73/'Raw (U$)'!C73</f>
        <v>0</v>
      </c>
      <c r="F73"/>
      <c r="G73"/>
    </row>
    <row r="74" spans="1:8" x14ac:dyDescent="0.2">
      <c r="A74" s="36">
        <f>'Raw (U$)'!K74/'Raw (U$)'!C74</f>
        <v>0</v>
      </c>
      <c r="F74"/>
      <c r="G74"/>
    </row>
    <row r="75" spans="1:8" x14ac:dyDescent="0.2">
      <c r="A75" s="36">
        <f>'Raw (U$)'!K75/'Raw (U$)'!C75</f>
        <v>0</v>
      </c>
      <c r="F75"/>
      <c r="G75"/>
    </row>
    <row r="76" spans="1:8" x14ac:dyDescent="0.2">
      <c r="A76" s="36">
        <f>'Raw (U$)'!K76/'Raw (U$)'!C76</f>
        <v>0</v>
      </c>
      <c r="F76"/>
      <c r="G76"/>
    </row>
    <row r="77" spans="1:8" x14ac:dyDescent="0.2">
      <c r="A77" s="36">
        <f>'Raw (U$)'!K77/'Raw (U$)'!C77</f>
        <v>0</v>
      </c>
      <c r="F77"/>
      <c r="G77"/>
    </row>
    <row r="78" spans="1:8" x14ac:dyDescent="0.2">
      <c r="A78" s="36">
        <f>'Raw (U$)'!K78/'Raw (U$)'!C78</f>
        <v>0</v>
      </c>
      <c r="F78"/>
      <c r="G78"/>
    </row>
    <row r="79" spans="1:8" x14ac:dyDescent="0.2">
      <c r="A79" s="36">
        <f>'Raw (U$)'!K79/'Raw (U$)'!C79</f>
        <v>0</v>
      </c>
      <c r="F79"/>
      <c r="G79"/>
    </row>
    <row r="80" spans="1:8" x14ac:dyDescent="0.2">
      <c r="A80" s="36">
        <f>'Raw (U$)'!K80/'Raw (U$)'!C80</f>
        <v>0</v>
      </c>
      <c r="F80"/>
      <c r="G80"/>
    </row>
    <row r="81" spans="1:7" x14ac:dyDescent="0.2">
      <c r="A81" s="36">
        <f>'Raw (U$)'!K81/'Raw (U$)'!C81</f>
        <v>0</v>
      </c>
      <c r="F81"/>
      <c r="G81"/>
    </row>
    <row r="82" spans="1:7" x14ac:dyDescent="0.2">
      <c r="A82" s="36">
        <f>'Raw (U$)'!K82/'Raw (U$)'!C82</f>
        <v>0</v>
      </c>
      <c r="F82"/>
      <c r="G82"/>
    </row>
    <row r="83" spans="1:7" x14ac:dyDescent="0.2">
      <c r="A83" s="36">
        <f>'Raw (U$)'!K83/'Raw (U$)'!C83</f>
        <v>0</v>
      </c>
      <c r="F83"/>
      <c r="G83"/>
    </row>
    <row r="84" spans="1:7" x14ac:dyDescent="0.2">
      <c r="A84" s="36">
        <f>'Raw (U$)'!K84/'Raw (U$)'!C84</f>
        <v>0</v>
      </c>
      <c r="F84"/>
      <c r="G84"/>
    </row>
    <row r="85" spans="1:7" x14ac:dyDescent="0.2">
      <c r="A85" s="36">
        <f>'Raw (U$)'!K85/'Raw (U$)'!C85</f>
        <v>0</v>
      </c>
      <c r="F85"/>
      <c r="G85"/>
    </row>
    <row r="86" spans="1:7" x14ac:dyDescent="0.2">
      <c r="A86" s="36">
        <f>'Raw (U$)'!K86/'Raw (U$)'!C86</f>
        <v>294.47852760736197</v>
      </c>
      <c r="F86"/>
      <c r="G86"/>
    </row>
    <row r="87" spans="1:7" x14ac:dyDescent="0.2">
      <c r="A87" s="36">
        <f>'Raw (U$)'!K87/'Raw (U$)'!C87</f>
        <v>117.79141104294479</v>
      </c>
      <c r="F87"/>
      <c r="G87"/>
    </row>
    <row r="88" spans="1:7" x14ac:dyDescent="0.2">
      <c r="A88" s="36">
        <f>'Raw (U$)'!K88/'Raw (U$)'!C88</f>
        <v>147.23926380368101</v>
      </c>
      <c r="F88"/>
      <c r="G88"/>
    </row>
    <row r="89" spans="1:7" x14ac:dyDescent="0.2">
      <c r="A89" s="36">
        <f>'Raw (U$)'!K89/'Raw (U$)'!C89</f>
        <v>333.12883435582825</v>
      </c>
      <c r="F89"/>
      <c r="G89"/>
    </row>
    <row r="90" spans="1:7" x14ac:dyDescent="0.2">
      <c r="A90" s="36">
        <f>'Raw (U$)'!K90/'Raw (U$)'!C90</f>
        <v>177.91411042944787</v>
      </c>
      <c r="F90"/>
      <c r="G90"/>
    </row>
    <row r="91" spans="1:7" x14ac:dyDescent="0.2">
      <c r="A91" s="36">
        <f>'Raw (U$)'!K91/'Raw (U$)'!C91</f>
        <v>690.18404907975469</v>
      </c>
      <c r="F91"/>
      <c r="G91"/>
    </row>
    <row r="92" spans="1:7" x14ac:dyDescent="0.2">
      <c r="A92" s="36">
        <f>'Raw (U$)'!K92/'Raw (U$)'!C92</f>
        <v>0</v>
      </c>
      <c r="F92"/>
      <c r="G92"/>
    </row>
    <row r="93" spans="1:7" x14ac:dyDescent="0.2">
      <c r="A93" s="36">
        <f>'Raw (U$)'!K93/'Raw (U$)'!C93</f>
        <v>122.69938650306749</v>
      </c>
      <c r="F93"/>
      <c r="G93"/>
    </row>
    <row r="94" spans="1:7" x14ac:dyDescent="0.2">
      <c r="A94" s="36">
        <f>'Raw (U$)'!K94/'Raw (U$)'!C94</f>
        <v>294.47852760736197</v>
      </c>
      <c r="F94"/>
      <c r="G94"/>
    </row>
    <row r="95" spans="1:7" x14ac:dyDescent="0.2">
      <c r="A95" s="36">
        <f>'Raw (U$)'!K95/'Raw (U$)'!C95</f>
        <v>0</v>
      </c>
      <c r="F95"/>
      <c r="G95"/>
    </row>
    <row r="96" spans="1:7" x14ac:dyDescent="0.2">
      <c r="A96" s="36">
        <f>'Raw (U$)'!K96/'Raw (U$)'!C96</f>
        <v>186.09406952965239</v>
      </c>
      <c r="F96"/>
      <c r="G96"/>
    </row>
    <row r="97" spans="1:7" x14ac:dyDescent="0.2">
      <c r="A97" s="36">
        <f>'Raw (U$)'!K97/'Raw (U$)'!C97</f>
        <v>368.0981595092025</v>
      </c>
      <c r="F97"/>
      <c r="G97"/>
    </row>
    <row r="98" spans="1:7" x14ac:dyDescent="0.2">
      <c r="A98" s="36">
        <f>'Raw (U$)'!K98/'Raw (U$)'!C98</f>
        <v>460.12269938650309</v>
      </c>
      <c r="F98"/>
      <c r="G98"/>
    </row>
    <row r="99" spans="1:7" x14ac:dyDescent="0.2">
      <c r="A99" s="36">
        <f>'Raw (U$)'!K99/'Raw (U$)'!C99</f>
        <v>18404.907975460123</v>
      </c>
      <c r="F99"/>
      <c r="G99"/>
    </row>
    <row r="100" spans="1:7" x14ac:dyDescent="0.2">
      <c r="A100" s="36">
        <f>'Raw (U$)'!K100/'Raw (U$)'!C100</f>
        <v>2760.7361963190183</v>
      </c>
      <c r="F100"/>
      <c r="G100"/>
    </row>
    <row r="101" spans="1:7" x14ac:dyDescent="0.2">
      <c r="A101" s="36">
        <f>'Raw (U$)'!K101/'Raw (U$)'!C101</f>
        <v>102.24948875255625</v>
      </c>
      <c r="F101"/>
      <c r="G101"/>
    </row>
    <row r="102" spans="1:7" x14ac:dyDescent="0.2">
      <c r="A102" s="36">
        <f>'Raw (U$)'!K102/'Raw (U$)'!C102</f>
        <v>0</v>
      </c>
      <c r="F102"/>
      <c r="G102"/>
    </row>
    <row r="103" spans="1:7" x14ac:dyDescent="0.2">
      <c r="A103" s="36">
        <f>'Raw (U$)'!K103/'Raw (U$)'!C103</f>
        <v>2591.4110429447855</v>
      </c>
      <c r="F103"/>
      <c r="G103"/>
    </row>
    <row r="104" spans="1:7" x14ac:dyDescent="0.2">
      <c r="A104" s="36">
        <f>'Raw (U$)'!K104/'Raw (U$)'!C104</f>
        <v>782.20858895705521</v>
      </c>
      <c r="F104"/>
      <c r="G104"/>
    </row>
    <row r="105" spans="1:7" x14ac:dyDescent="0.2">
      <c r="A105" s="36">
        <f>'Raw (U$)'!K105/'Raw (U$)'!C105</f>
        <v>0</v>
      </c>
      <c r="F105"/>
      <c r="G105"/>
    </row>
    <row r="106" spans="1:7" x14ac:dyDescent="0.2">
      <c r="A106" s="36">
        <f>'Raw (U$)'!K106/'Raw (U$)'!C106</f>
        <v>262.92725679228749</v>
      </c>
      <c r="F106"/>
      <c r="G106"/>
    </row>
    <row r="107" spans="1:7" x14ac:dyDescent="0.2">
      <c r="A107" s="36">
        <f>'Raw (U$)'!K107/'Raw (U$)'!C107</f>
        <v>92.024539877300612</v>
      </c>
      <c r="F107"/>
      <c r="G107"/>
    </row>
    <row r="108" spans="1:7" x14ac:dyDescent="0.2">
      <c r="A108" s="36">
        <f>'Raw (U$)'!K108/'Raw (U$)'!C108</f>
        <v>184.04907975460125</v>
      </c>
      <c r="F108"/>
      <c r="G108"/>
    </row>
    <row r="109" spans="1:7" x14ac:dyDescent="0.2">
      <c r="A109" s="36">
        <f>'Raw (U$)'!K109/'Raw (U$)'!C109</f>
        <v>0</v>
      </c>
      <c r="F109"/>
      <c r="G109"/>
    </row>
    <row r="110" spans="1:7" x14ac:dyDescent="0.2">
      <c r="A110" s="36">
        <f>'Raw (U$)'!K110/'Raw (U$)'!C110</f>
        <v>184.04907975460125</v>
      </c>
      <c r="F110"/>
      <c r="G110"/>
    </row>
    <row r="111" spans="1:7" x14ac:dyDescent="0.2">
      <c r="A111" s="36">
        <f>'Raw (U$)'!K111/'Raw (U$)'!C111</f>
        <v>0</v>
      </c>
      <c r="F111"/>
      <c r="G111"/>
    </row>
    <row r="112" spans="1:7" x14ac:dyDescent="0.2">
      <c r="A112" s="36">
        <f>'Raw (U$)'!K112/'Raw (U$)'!C112</f>
        <v>490.79754601227</v>
      </c>
      <c r="F112"/>
      <c r="G112"/>
    </row>
    <row r="113" spans="1:7" x14ac:dyDescent="0.2">
      <c r="A113" s="36">
        <f>'Raw (U$)'!K113/'Raw (U$)'!C113</f>
        <v>1577.563540753725</v>
      </c>
      <c r="F113"/>
      <c r="G113"/>
    </row>
    <row r="114" spans="1:7" x14ac:dyDescent="0.2">
      <c r="A114" s="36">
        <f>'Raw (U$)'!K114/'Raw (U$)'!C114</f>
        <v>245.398773006135</v>
      </c>
      <c r="F114"/>
      <c r="G114"/>
    </row>
    <row r="115" spans="1:7" x14ac:dyDescent="0.2">
      <c r="A115" s="36">
        <f>'Raw (U$)'!K115/'Raw (U$)'!C115</f>
        <v>0</v>
      </c>
      <c r="F115"/>
      <c r="G115"/>
    </row>
    <row r="116" spans="1:7" x14ac:dyDescent="0.2">
      <c r="A116" s="36">
        <f>'Raw (U$)'!K116/'Raw (U$)'!C116</f>
        <v>0</v>
      </c>
      <c r="F116"/>
      <c r="G116"/>
    </row>
    <row r="117" spans="1:7" x14ac:dyDescent="0.2">
      <c r="A117" s="36">
        <f>'Raw (U$)'!K117/'Raw (U$)'!C117</f>
        <v>138.03680981595093</v>
      </c>
      <c r="F117"/>
      <c r="G117"/>
    </row>
    <row r="118" spans="1:7" x14ac:dyDescent="0.2">
      <c r="A118" s="36">
        <f>'Raw (U$)'!K118/'Raw (U$)'!C118</f>
        <v>2723.9263803680983</v>
      </c>
      <c r="F118"/>
      <c r="G118"/>
    </row>
    <row r="119" spans="1:7" x14ac:dyDescent="0.2">
      <c r="A119" s="36">
        <f>'Raw (U$)'!K119/'Raw (U$)'!C119</f>
        <v>1621.9325153374234</v>
      </c>
      <c r="F119"/>
      <c r="G119"/>
    </row>
    <row r="120" spans="1:7" x14ac:dyDescent="0.2">
      <c r="A120" s="36">
        <f>'Raw (U$)'!K120/'Raw (U$)'!C120</f>
        <v>552.14723926380373</v>
      </c>
      <c r="F120"/>
      <c r="G120"/>
    </row>
    <row r="121" spans="1:7" x14ac:dyDescent="0.2">
      <c r="A121" s="36">
        <f>'Raw (U$)'!K121/'Raw (U$)'!C121</f>
        <v>0</v>
      </c>
      <c r="F121"/>
      <c r="G121"/>
    </row>
    <row r="122" spans="1:7" x14ac:dyDescent="0.2">
      <c r="A122" s="36">
        <f>'Raw (U$)'!K122/'Raw (U$)'!C122</f>
        <v>19325.15337423313</v>
      </c>
      <c r="F122"/>
      <c r="G122"/>
    </row>
    <row r="123" spans="1:7" x14ac:dyDescent="0.2">
      <c r="A123" s="36">
        <f>'Raw (U$)'!K123/'Raw (U$)'!C123</f>
        <v>1772.3244717109749</v>
      </c>
      <c r="F123"/>
      <c r="G123"/>
    </row>
    <row r="124" spans="1:7" x14ac:dyDescent="0.2">
      <c r="A124" s="36">
        <f>'Raw (U$)'!K124/'Raw (U$)'!C124</f>
        <v>5889.5705521472391</v>
      </c>
      <c r="F124"/>
      <c r="G124"/>
    </row>
    <row r="125" spans="1:7" x14ac:dyDescent="0.2">
      <c r="A125" s="36">
        <f>'Raw (U$)'!K125/'Raw (U$)'!C125</f>
        <v>0</v>
      </c>
      <c r="F125"/>
      <c r="G125"/>
    </row>
    <row r="126" spans="1:7" x14ac:dyDescent="0.2">
      <c r="A126" s="36">
        <f>'Raw (U$)'!K126/'Raw (U$)'!C126</f>
        <v>0</v>
      </c>
      <c r="F126"/>
      <c r="G126"/>
    </row>
    <row r="127" spans="1:7" x14ac:dyDescent="0.2">
      <c r="A127" s="36">
        <f>'Raw (U$)'!K127/'Raw (U$)'!C127</f>
        <v>207.05521472392638</v>
      </c>
      <c r="F127"/>
      <c r="G127"/>
    </row>
    <row r="128" spans="1:7" x14ac:dyDescent="0.2">
      <c r="A128" s="36">
        <f>'Raw (U$)'!K128/'Raw (U$)'!C128</f>
        <v>184.04907975460125</v>
      </c>
      <c r="F128"/>
      <c r="G128"/>
    </row>
    <row r="129" spans="1:7" x14ac:dyDescent="0.2">
      <c r="A129" s="36">
        <f>'Raw (U$)'!K129/'Raw (U$)'!C129</f>
        <v>0</v>
      </c>
      <c r="F129"/>
      <c r="G129"/>
    </row>
    <row r="130" spans="1:7" x14ac:dyDescent="0.2">
      <c r="A130" s="36">
        <f>'Raw (U$)'!K130/'Raw (U$)'!C130</f>
        <v>552.14723926380373</v>
      </c>
      <c r="F130"/>
      <c r="G130"/>
    </row>
    <row r="131" spans="1:7" x14ac:dyDescent="0.2">
      <c r="A131" s="36">
        <f>'Raw (U$)'!K131/'Raw (U$)'!C131</f>
        <v>3220.8588957055217</v>
      </c>
      <c r="F131"/>
      <c r="G131"/>
    </row>
    <row r="132" spans="1:7" x14ac:dyDescent="0.2">
      <c r="A132" s="36">
        <f>'Raw (U$)'!K132/'Raw (U$)'!C132</f>
        <v>0</v>
      </c>
      <c r="F132"/>
      <c r="G132"/>
    </row>
    <row r="133" spans="1:7" x14ac:dyDescent="0.2">
      <c r="A133" s="36">
        <f>'Raw (U$)'!K133/'Raw (U$)'!C133</f>
        <v>175.28483786152498</v>
      </c>
      <c r="F133"/>
      <c r="G133"/>
    </row>
    <row r="134" spans="1:7" x14ac:dyDescent="0.2">
      <c r="A134" s="36">
        <f>'Raw (U$)'!K134/'Raw (U$)'!C134</f>
        <v>2760.7361963190187</v>
      </c>
      <c r="F134"/>
      <c r="G134"/>
    </row>
    <row r="135" spans="1:7" x14ac:dyDescent="0.2">
      <c r="A135" s="36">
        <f>'Raw (U$)'!K135/'Raw (U$)'!C135</f>
        <v>939.41717791411054</v>
      </c>
      <c r="F135"/>
      <c r="G135"/>
    </row>
    <row r="136" spans="1:7" x14ac:dyDescent="0.2">
      <c r="A136" s="36">
        <f>'Raw (U$)'!K136/'Raw (U$)'!C136</f>
        <v>0</v>
      </c>
      <c r="F136"/>
      <c r="G136"/>
    </row>
    <row r="137" spans="1:7" x14ac:dyDescent="0.2">
      <c r="A137" s="36">
        <f>'Raw (U$)'!K137/'Raw (U$)'!C137</f>
        <v>110.42944785276075</v>
      </c>
      <c r="F137"/>
      <c r="G137"/>
    </row>
    <row r="138" spans="1:7" x14ac:dyDescent="0.2">
      <c r="A138" s="36">
        <f>'Raw (U$)'!K138/'Raw (U$)'!C138</f>
        <v>184.04907975460125</v>
      </c>
      <c r="F138"/>
      <c r="G138"/>
    </row>
    <row r="139" spans="1:7" x14ac:dyDescent="0.2">
      <c r="A139" s="36">
        <f>'Raw (U$)'!K139/'Raw (U$)'!C139</f>
        <v>6441.7177914110434</v>
      </c>
      <c r="F139"/>
      <c r="G139"/>
    </row>
    <row r="140" spans="1:7" x14ac:dyDescent="0.2">
      <c r="A140" s="36">
        <f>'Raw (U$)'!K140/'Raw (U$)'!C140</f>
        <v>1150.3067484662577</v>
      </c>
      <c r="F140"/>
      <c r="G140"/>
    </row>
    <row r="141" spans="1:7" x14ac:dyDescent="0.2">
      <c r="A141" s="36">
        <f>'Raw (U$)'!K141/'Raw (U$)'!C141</f>
        <v>102.24948875255625</v>
      </c>
      <c r="F141"/>
      <c r="G141"/>
    </row>
    <row r="142" spans="1:7" x14ac:dyDescent="0.2">
      <c r="A142" s="36">
        <f>'Raw (U$)'!K142/'Raw (U$)'!C142</f>
        <v>262.92725679228749</v>
      </c>
      <c r="F142"/>
      <c r="G142"/>
    </row>
    <row r="143" spans="1:7" x14ac:dyDescent="0.2">
      <c r="A143" s="36">
        <f>'Raw (U$)'!K143/'Raw (U$)'!C143</f>
        <v>138.03680981595093</v>
      </c>
      <c r="F143"/>
      <c r="G143"/>
    </row>
    <row r="144" spans="1:7" x14ac:dyDescent="0.2">
      <c r="A144" s="36">
        <f>'Raw (U$)'!K144/'Raw (U$)'!C144</f>
        <v>1226.9938650306749</v>
      </c>
      <c r="F144"/>
      <c r="G144"/>
    </row>
    <row r="145" spans="1:7" x14ac:dyDescent="0.2">
      <c r="A145" s="36">
        <f>'Raw (U$)'!K145/'Raw (U$)'!C145</f>
        <v>2024.5398773006139</v>
      </c>
      <c r="F145"/>
      <c r="G145"/>
    </row>
    <row r="146" spans="1:7" x14ac:dyDescent="0.2">
      <c r="A146" s="36">
        <f>'Raw (U$)'!K146/'Raw (U$)'!C146</f>
        <v>883.43558282208596</v>
      </c>
      <c r="F146"/>
      <c r="G146"/>
    </row>
    <row r="147" spans="1:7" x14ac:dyDescent="0.2">
      <c r="A147" s="36">
        <f>'Raw (U$)'!K147/'Raw (U$)'!C147</f>
        <v>368.0981595092025</v>
      </c>
      <c r="F147"/>
      <c r="G147"/>
    </row>
    <row r="148" spans="1:7" x14ac:dyDescent="0.2">
      <c r="A148" s="36">
        <f>'Raw (U$)'!K148/'Raw (U$)'!C148</f>
        <v>0</v>
      </c>
      <c r="F148"/>
      <c r="G148"/>
    </row>
    <row r="149" spans="1:7" x14ac:dyDescent="0.2">
      <c r="A149" s="36">
        <f>'Raw (U$)'!K149/'Raw (U$)'!C149</f>
        <v>138.03680981595093</v>
      </c>
      <c r="F149"/>
      <c r="G149"/>
    </row>
    <row r="150" spans="1:7" x14ac:dyDescent="0.2">
      <c r="A150" s="36">
        <f>'Raw (U$)'!K150/'Raw (U$)'!C150</f>
        <v>126.53374233128835</v>
      </c>
      <c r="F150"/>
      <c r="G150"/>
    </row>
    <row r="151" spans="1:7" x14ac:dyDescent="0.2">
      <c r="A151" s="36">
        <f>'Raw (U$)'!K151/'Raw (U$)'!C151</f>
        <v>0</v>
      </c>
      <c r="F151"/>
      <c r="G151"/>
    </row>
    <row r="152" spans="1:7" x14ac:dyDescent="0.2">
      <c r="A152" s="36">
        <f>'Raw (U$)'!K152/'Raw (U$)'!C152</f>
        <v>1635.9918200408999</v>
      </c>
      <c r="F152"/>
      <c r="G152"/>
    </row>
    <row r="153" spans="1:7" x14ac:dyDescent="0.2">
      <c r="A153" s="36">
        <f>'Raw (U$)'!K153/'Raw (U$)'!C153</f>
        <v>674.84662576687117</v>
      </c>
      <c r="F153"/>
      <c r="G153"/>
    </row>
    <row r="154" spans="1:7" x14ac:dyDescent="0.2">
      <c r="A154" s="36">
        <f>'Raw (U$)'!K154/'Raw (U$)'!C154</f>
        <v>245.39877300613497</v>
      </c>
      <c r="F154"/>
      <c r="G154"/>
    </row>
    <row r="155" spans="1:7" x14ac:dyDescent="0.2">
      <c r="A155" s="36">
        <f>'Raw (U$)'!K155/'Raw (U$)'!C155</f>
        <v>1374.233128834356</v>
      </c>
      <c r="F155"/>
      <c r="G155"/>
    </row>
    <row r="156" spans="1:7" x14ac:dyDescent="0.2">
      <c r="A156" s="36">
        <f>'Raw (U$)'!K156/'Raw (U$)'!C156</f>
        <v>1402.2787028921998</v>
      </c>
      <c r="F156"/>
      <c r="G156"/>
    </row>
    <row r="157" spans="1:7" x14ac:dyDescent="0.2">
      <c r="A157" s="36">
        <f>'Raw (U$)'!K157/'Raw (U$)'!C157</f>
        <v>460.12269938650309</v>
      </c>
      <c r="F157"/>
      <c r="G157"/>
    </row>
    <row r="158" spans="1:7" x14ac:dyDescent="0.2">
      <c r="A158" s="36">
        <f>'Raw (U$)'!K158/'Raw (U$)'!C158</f>
        <v>6326.6871165644179</v>
      </c>
      <c r="F158"/>
      <c r="G158"/>
    </row>
    <row r="159" spans="1:7" x14ac:dyDescent="0.2">
      <c r="A159" s="36">
        <f>'Raw (U$)'!K159/'Raw (U$)'!C159</f>
        <v>841.36722173531996</v>
      </c>
      <c r="F159"/>
      <c r="G159"/>
    </row>
    <row r="160" spans="1:7" x14ac:dyDescent="0.2">
      <c r="A160" s="36">
        <f>'Raw (U$)'!K160/'Raw (U$)'!C160</f>
        <v>858.89570552147245</v>
      </c>
      <c r="F160"/>
      <c r="G160"/>
    </row>
    <row r="161" spans="1:7" x14ac:dyDescent="0.2">
      <c r="A161" s="36">
        <f>'Raw (U$)'!K161/'Raw (U$)'!C161</f>
        <v>319.01840490797548</v>
      </c>
      <c r="F161"/>
      <c r="G161"/>
    </row>
    <row r="162" spans="1:7" x14ac:dyDescent="0.2">
      <c r="A162" s="36">
        <f>'Raw (U$)'!K162/'Raw (U$)'!C162</f>
        <v>490.79754601226995</v>
      </c>
      <c r="F162"/>
      <c r="G162"/>
    </row>
    <row r="163" spans="1:7" x14ac:dyDescent="0.2">
      <c r="A163" s="36">
        <f>'Raw (U$)'!K163/'Raw (U$)'!C163</f>
        <v>207.05521472392638</v>
      </c>
      <c r="F163"/>
      <c r="G163"/>
    </row>
    <row r="164" spans="1:7" x14ac:dyDescent="0.2">
      <c r="A164" s="36">
        <f>'Raw (U$)'!K164/'Raw (U$)'!C164</f>
        <v>78.527607361963192</v>
      </c>
      <c r="F164"/>
      <c r="G164"/>
    </row>
    <row r="165" spans="1:7" x14ac:dyDescent="0.2">
      <c r="A165" s="36">
        <f>'Raw (U$)'!K165/'Raw (U$)'!C165</f>
        <v>175.28483786152498</v>
      </c>
      <c r="F165"/>
      <c r="G165"/>
    </row>
    <row r="166" spans="1:7" x14ac:dyDescent="0.2">
      <c r="A166" s="36">
        <f>'Raw (U$)'!K166/'Raw (U$)'!C166</f>
        <v>104.29447852760738</v>
      </c>
      <c r="F166"/>
      <c r="G166"/>
    </row>
    <row r="167" spans="1:7" x14ac:dyDescent="0.2">
      <c r="A167" s="36">
        <f>'Raw (U$)'!K167/'Raw (U$)'!C167</f>
        <v>1546.0122699386504</v>
      </c>
      <c r="F167"/>
      <c r="G167"/>
    </row>
    <row r="168" spans="1:7" x14ac:dyDescent="0.2">
      <c r="A168" s="36">
        <f>'Raw (U$)'!K168/'Raw (U$)'!C168</f>
        <v>153.37423312883436</v>
      </c>
      <c r="F168"/>
      <c r="G168"/>
    </row>
    <row r="169" spans="1:7" x14ac:dyDescent="0.2">
      <c r="A169" s="36">
        <f>'Raw (U$)'!K169/'Raw (U$)'!C169</f>
        <v>110.42944785276075</v>
      </c>
      <c r="F169"/>
      <c r="G169"/>
    </row>
    <row r="170" spans="1:7" x14ac:dyDescent="0.2">
      <c r="A170" s="36">
        <f>'Raw (U$)'!K170/'Raw (U$)'!C170</f>
        <v>220.85889570552149</v>
      </c>
      <c r="F170"/>
      <c r="G170"/>
    </row>
    <row r="171" spans="1:7" x14ac:dyDescent="0.2">
      <c r="A171" s="36">
        <f>'Raw (U$)'!K171/'Raw (U$)'!C171</f>
        <v>191.71779141104295</v>
      </c>
      <c r="F171"/>
      <c r="G171"/>
    </row>
    <row r="172" spans="1:7" x14ac:dyDescent="0.2">
      <c r="A172" s="36">
        <f>'Raw (U$)'!K172/'Raw (U$)'!C172</f>
        <v>613.49693251533745</v>
      </c>
      <c r="F172"/>
      <c r="G172"/>
    </row>
    <row r="173" spans="1:7" x14ac:dyDescent="0.2">
      <c r="A173" s="36">
        <f>'Raw (U$)'!K173/'Raw (U$)'!C173</f>
        <v>306.74846625766872</v>
      </c>
      <c r="F173"/>
      <c r="G173"/>
    </row>
    <row r="174" spans="1:7" x14ac:dyDescent="0.2">
      <c r="A174" s="36">
        <f>'Raw (U$)'!K174/'Raw (U$)'!C174</f>
        <v>102.24948875255625</v>
      </c>
      <c r="F174"/>
      <c r="G174"/>
    </row>
    <row r="175" spans="1:7" x14ac:dyDescent="0.2">
      <c r="A175" s="36">
        <f>'Raw (U$)'!K175/'Raw (U$)'!C175</f>
        <v>0</v>
      </c>
      <c r="F175"/>
      <c r="G175"/>
    </row>
    <row r="176" spans="1:7" x14ac:dyDescent="0.2">
      <c r="A176" s="36">
        <f>'Raw (U$)'!K176/'Raw (U$)'!C176</f>
        <v>0</v>
      </c>
      <c r="F176"/>
      <c r="G176"/>
    </row>
    <row r="177" spans="1:7" x14ac:dyDescent="0.2">
      <c r="A177" s="36">
        <f>'Raw (U$)'!K177/'Raw (U$)'!C177</f>
        <v>511.24744376278119</v>
      </c>
      <c r="F177"/>
      <c r="G177"/>
    </row>
    <row r="178" spans="1:7" x14ac:dyDescent="0.2">
      <c r="A178" s="36">
        <f>'Raw (U$)'!K178/'Raw (U$)'!C178</f>
        <v>331.28834355828224</v>
      </c>
      <c r="F178"/>
      <c r="G178"/>
    </row>
    <row r="179" spans="1:7" x14ac:dyDescent="0.2">
      <c r="A179" s="36">
        <f>'Raw (U$)'!K179/'Raw (U$)'!C179</f>
        <v>0</v>
      </c>
      <c r="F179"/>
      <c r="G179"/>
    </row>
    <row r="180" spans="1:7" x14ac:dyDescent="0.2">
      <c r="A180" s="36">
        <f>'Raw (U$)'!K180/'Raw (U$)'!C180</f>
        <v>337.42331288343559</v>
      </c>
      <c r="F180"/>
      <c r="G180"/>
    </row>
    <row r="181" spans="1:7" x14ac:dyDescent="0.2">
      <c r="A181" s="36">
        <f>'Raw (U$)'!K181/'Raw (U$)'!C181</f>
        <v>62.576687116564429</v>
      </c>
      <c r="F181"/>
      <c r="G181"/>
    </row>
    <row r="182" spans="1:7" x14ac:dyDescent="0.2">
      <c r="A182" s="36">
        <f>'Raw (U$)'!K182/'Raw (U$)'!C182</f>
        <v>0</v>
      </c>
      <c r="F182"/>
      <c r="G182"/>
    </row>
    <row r="183" spans="1:7" x14ac:dyDescent="0.2">
      <c r="A183" s="36">
        <f>'Raw (U$)'!K183/'Raw (U$)'!C183</f>
        <v>0</v>
      </c>
      <c r="F183"/>
      <c r="G183"/>
    </row>
    <row r="184" spans="1:7" x14ac:dyDescent="0.2">
      <c r="A184" s="36">
        <f>'Raw (U$)'!K184/'Raw (U$)'!C184</f>
        <v>269.93865030674846</v>
      </c>
      <c r="F184"/>
      <c r="G184"/>
    </row>
    <row r="185" spans="1:7" x14ac:dyDescent="0.2">
      <c r="A185" s="36">
        <f>'Raw (U$)'!K185/'Raw (U$)'!C185</f>
        <v>147.23926380368098</v>
      </c>
      <c r="F185"/>
      <c r="G185"/>
    </row>
    <row r="186" spans="1:7" x14ac:dyDescent="0.2">
      <c r="A186" s="36">
        <f>'Raw (U$)'!K186/'Raw (U$)'!C186</f>
        <v>368.09815950920245</v>
      </c>
      <c r="F186"/>
      <c r="G186"/>
    </row>
    <row r="187" spans="1:7" x14ac:dyDescent="0.2">
      <c r="A187" s="36">
        <f>'Raw (U$)'!K187/'Raw (U$)'!C187</f>
        <v>306.74846625766872</v>
      </c>
      <c r="F187"/>
      <c r="G187"/>
    </row>
    <row r="188" spans="1:7" x14ac:dyDescent="0.2">
      <c r="A188" s="36">
        <f>'Raw (U$)'!K188/'Raw (U$)'!C188</f>
        <v>61.349693251533743</v>
      </c>
      <c r="F188"/>
      <c r="G188"/>
    </row>
    <row r="189" spans="1:7" x14ac:dyDescent="0.2">
      <c r="A189" s="36">
        <f>'Raw (U$)'!K189/'Raw (U$)'!C189</f>
        <v>441.71779141104298</v>
      </c>
      <c r="F189"/>
      <c r="G189"/>
    </row>
    <row r="190" spans="1:7" x14ac:dyDescent="0.2">
      <c r="A190" s="36">
        <f>'Raw (U$)'!K190/'Raw (U$)'!C190</f>
        <v>38.343558282208591</v>
      </c>
      <c r="F190"/>
      <c r="G190"/>
    </row>
    <row r="191" spans="1:7" x14ac:dyDescent="0.2">
      <c r="A191" s="36">
        <f>'Raw (U$)'!K191/'Raw (U$)'!C191</f>
        <v>147.23926380368101</v>
      </c>
      <c r="F191"/>
      <c r="G191"/>
    </row>
    <row r="192" spans="1:7" x14ac:dyDescent="0.2">
      <c r="A192" s="36">
        <f>'Raw (U$)'!K192/'Raw (U$)'!C192</f>
        <v>0</v>
      </c>
      <c r="F192"/>
      <c r="G192"/>
    </row>
    <row r="193" spans="1:7" x14ac:dyDescent="0.2">
      <c r="A193" s="36">
        <f>'Raw (U$)'!K193/'Raw (U$)'!C193</f>
        <v>0</v>
      </c>
      <c r="F193"/>
      <c r="G193"/>
    </row>
    <row r="194" spans="1:7" x14ac:dyDescent="0.2">
      <c r="A194" s="36">
        <f>'Raw (U$)'!K194/'Raw (U$)'!C194</f>
        <v>0</v>
      </c>
      <c r="F194"/>
      <c r="G194"/>
    </row>
    <row r="195" spans="1:7" x14ac:dyDescent="0.2">
      <c r="A195" s="36">
        <f>'Raw (U$)'!K195/'Raw (U$)'!C195</f>
        <v>0</v>
      </c>
      <c r="F195"/>
      <c r="G195"/>
    </row>
    <row r="196" spans="1:7" x14ac:dyDescent="0.2">
      <c r="A196" s="36">
        <f>'Raw (U$)'!K196/'Raw (U$)'!C196</f>
        <v>0</v>
      </c>
      <c r="F196"/>
      <c r="G196"/>
    </row>
    <row r="197" spans="1:7" x14ac:dyDescent="0.2">
      <c r="A197" s="36">
        <f>'Raw (U$)'!K197/'Raw (U$)'!C197</f>
        <v>0</v>
      </c>
      <c r="F197"/>
      <c r="G197"/>
    </row>
    <row r="198" spans="1:7" x14ac:dyDescent="0.2">
      <c r="A198" s="36">
        <f>'Raw (U$)'!K198/'Raw (U$)'!C198</f>
        <v>0</v>
      </c>
      <c r="F198"/>
      <c r="G198"/>
    </row>
    <row r="199" spans="1:7" x14ac:dyDescent="0.2">
      <c r="A199" s="36">
        <f>'Raw (U$)'!K199/'Raw (U$)'!C199</f>
        <v>0</v>
      </c>
      <c r="F199"/>
      <c r="G199"/>
    </row>
    <row r="200" spans="1:7" x14ac:dyDescent="0.2">
      <c r="A200" s="36">
        <f>'Raw (U$)'!K200/'Raw (U$)'!C200</f>
        <v>0</v>
      </c>
      <c r="F200"/>
      <c r="G200"/>
    </row>
    <row r="201" spans="1:7" x14ac:dyDescent="0.2">
      <c r="A201" s="36">
        <f>'Raw (U$)'!K201/'Raw (U$)'!C201</f>
        <v>0</v>
      </c>
      <c r="F201"/>
      <c r="G201"/>
    </row>
    <row r="202" spans="1:7" x14ac:dyDescent="0.2">
      <c r="A202" s="36">
        <f>'Raw (U$)'!K202/'Raw (U$)'!C202</f>
        <v>0</v>
      </c>
      <c r="F202"/>
      <c r="G202"/>
    </row>
    <row r="203" spans="1:7" x14ac:dyDescent="0.2">
      <c r="A203" s="36">
        <f>'Raw (U$)'!K203/'Raw (U$)'!C203</f>
        <v>0</v>
      </c>
      <c r="F203"/>
      <c r="G203"/>
    </row>
    <row r="204" spans="1:7" x14ac:dyDescent="0.2">
      <c r="A204" s="36">
        <f>'Raw (U$)'!K204/'Raw (U$)'!C204</f>
        <v>0</v>
      </c>
      <c r="F204"/>
      <c r="G204"/>
    </row>
    <row r="205" spans="1:7" x14ac:dyDescent="0.2">
      <c r="A205" s="36">
        <f>'Raw (U$)'!K205/'Raw (U$)'!C205</f>
        <v>0</v>
      </c>
      <c r="F205"/>
      <c r="G205"/>
    </row>
    <row r="206" spans="1:7" x14ac:dyDescent="0.2">
      <c r="A206" s="36">
        <f>'Raw (U$)'!K206/'Raw (U$)'!C206</f>
        <v>0</v>
      </c>
      <c r="F206"/>
      <c r="G206"/>
    </row>
    <row r="207" spans="1:7" x14ac:dyDescent="0.2">
      <c r="A207" s="36">
        <f>'Raw (U$)'!K207/'Raw (U$)'!C207</f>
        <v>0</v>
      </c>
      <c r="F207"/>
      <c r="G207"/>
    </row>
    <row r="208" spans="1:7" x14ac:dyDescent="0.2">
      <c r="A208" s="36">
        <f>'Raw (U$)'!K208/'Raw (U$)'!C208</f>
        <v>0</v>
      </c>
    </row>
    <row r="209" spans="1:1" x14ac:dyDescent="0.2">
      <c r="A209" s="36">
        <f>'Raw (U$)'!K209/'Raw (U$)'!C209</f>
        <v>0</v>
      </c>
    </row>
    <row r="210" spans="1:1" x14ac:dyDescent="0.2">
      <c r="A210" s="36">
        <f>'Raw (U$)'!K210/'Raw (U$)'!C210</f>
        <v>0</v>
      </c>
    </row>
    <row r="211" spans="1:1" x14ac:dyDescent="0.2">
      <c r="A211" s="36">
        <f>'Raw (U$)'!K211/'Raw (U$)'!C211</f>
        <v>0</v>
      </c>
    </row>
    <row r="212" spans="1:1" x14ac:dyDescent="0.2">
      <c r="A212" s="36">
        <f>'Raw (U$)'!K212/'Raw (U$)'!C212</f>
        <v>0</v>
      </c>
    </row>
    <row r="213" spans="1:1" x14ac:dyDescent="0.2">
      <c r="A213" s="36">
        <f>'Raw (U$)'!K213/'Raw (U$)'!C213</f>
        <v>0</v>
      </c>
    </row>
    <row r="214" spans="1:1" x14ac:dyDescent="0.2">
      <c r="A214" s="36">
        <f>'Raw (U$)'!K214/'Raw (U$)'!C214</f>
        <v>0</v>
      </c>
    </row>
    <row r="215" spans="1:1" x14ac:dyDescent="0.2">
      <c r="A215" s="36">
        <f>'Raw (U$)'!K215/'Raw (U$)'!C215</f>
        <v>0</v>
      </c>
    </row>
    <row r="216" spans="1:1" x14ac:dyDescent="0.2">
      <c r="A216" s="36">
        <f>'Raw (U$)'!K216/'Raw (U$)'!C216</f>
        <v>0</v>
      </c>
    </row>
    <row r="217" spans="1:1" x14ac:dyDescent="0.2">
      <c r="A217" s="36">
        <f>'Raw (U$)'!K217/'Raw (U$)'!C217</f>
        <v>0</v>
      </c>
    </row>
    <row r="218" spans="1:1" x14ac:dyDescent="0.2">
      <c r="A218" s="36">
        <f>'Raw (U$)'!K218/'Raw (U$)'!C218</f>
        <v>0</v>
      </c>
    </row>
    <row r="219" spans="1:1" x14ac:dyDescent="0.2">
      <c r="A219" s="36">
        <f>'Raw (U$)'!K219/'Raw (U$)'!C219</f>
        <v>0</v>
      </c>
    </row>
    <row r="220" spans="1:1" x14ac:dyDescent="0.2">
      <c r="A220" s="36">
        <f>'Raw (U$)'!K220/'Raw (U$)'!C220</f>
        <v>0</v>
      </c>
    </row>
    <row r="221" spans="1:1" x14ac:dyDescent="0.2">
      <c r="A221" s="36">
        <f>'Raw (U$)'!K221/'Raw (U$)'!C221</f>
        <v>0</v>
      </c>
    </row>
    <row r="222" spans="1:1" x14ac:dyDescent="0.2">
      <c r="A222" s="36">
        <f>'Raw (U$)'!K222/'Raw (U$)'!C222</f>
        <v>0</v>
      </c>
    </row>
    <row r="223" spans="1:1" x14ac:dyDescent="0.2">
      <c r="A223" s="36">
        <f>'Raw (U$)'!K223/'Raw (U$)'!C223</f>
        <v>0</v>
      </c>
    </row>
    <row r="224" spans="1:1" x14ac:dyDescent="0.2">
      <c r="A224" s="36">
        <f>'Raw (U$)'!K224/'Raw (U$)'!C224</f>
        <v>0</v>
      </c>
    </row>
    <row r="225" spans="1:1" x14ac:dyDescent="0.2">
      <c r="A225" s="36">
        <f>'Raw (U$)'!K225/'Raw (U$)'!C225</f>
        <v>0</v>
      </c>
    </row>
    <row r="226" spans="1:1" x14ac:dyDescent="0.2">
      <c r="A226" s="36">
        <f>'Raw (U$)'!K226/'Raw (U$)'!C226</f>
        <v>0</v>
      </c>
    </row>
    <row r="227" spans="1:1" x14ac:dyDescent="0.2">
      <c r="A227" s="36">
        <f>'Raw (U$)'!K227/'Raw (U$)'!C227</f>
        <v>0</v>
      </c>
    </row>
    <row r="228" spans="1:1" x14ac:dyDescent="0.2">
      <c r="A228" s="36">
        <f>'Raw (U$)'!K228/'Raw (U$)'!C228</f>
        <v>0</v>
      </c>
    </row>
    <row r="229" spans="1:1" x14ac:dyDescent="0.2">
      <c r="A229" s="36">
        <f>'Raw (U$)'!K229/'Raw (U$)'!C229</f>
        <v>0</v>
      </c>
    </row>
    <row r="230" spans="1:1" x14ac:dyDescent="0.2">
      <c r="A230" s="36">
        <f>'Raw (U$)'!K230/'Raw (U$)'!C230</f>
        <v>0</v>
      </c>
    </row>
    <row r="231" spans="1:1" x14ac:dyDescent="0.2">
      <c r="A231" s="36">
        <f>'Raw (U$)'!K231/'Raw (U$)'!C231</f>
        <v>0</v>
      </c>
    </row>
    <row r="232" spans="1:1" x14ac:dyDescent="0.2">
      <c r="A232" s="36">
        <f>'Raw (U$)'!K232/'Raw (U$)'!C232</f>
        <v>0</v>
      </c>
    </row>
    <row r="233" spans="1:1" x14ac:dyDescent="0.2">
      <c r="A233" s="36">
        <f>'Raw (U$)'!K233/'Raw (U$)'!C233</f>
        <v>0</v>
      </c>
    </row>
    <row r="234" spans="1:1" x14ac:dyDescent="0.2">
      <c r="A234" s="36">
        <f>'Raw (U$)'!K234/'Raw (U$)'!C234</f>
        <v>0</v>
      </c>
    </row>
    <row r="235" spans="1:1" x14ac:dyDescent="0.2">
      <c r="A235" s="36">
        <f>'Raw (U$)'!K235/'Raw (U$)'!C235</f>
        <v>0</v>
      </c>
    </row>
    <row r="236" spans="1:1" x14ac:dyDescent="0.2">
      <c r="A236" s="36">
        <f>'Raw (U$)'!K236/'Raw (U$)'!C236</f>
        <v>0</v>
      </c>
    </row>
    <row r="237" spans="1:1" x14ac:dyDescent="0.2">
      <c r="A237" s="36">
        <f>'Raw (U$)'!K237/'Raw (U$)'!C237</f>
        <v>0</v>
      </c>
    </row>
    <row r="238" spans="1:1" x14ac:dyDescent="0.2">
      <c r="A238" s="36">
        <f>'Raw (U$)'!K238/'Raw (U$)'!C238</f>
        <v>0</v>
      </c>
    </row>
    <row r="239" spans="1:1" x14ac:dyDescent="0.2">
      <c r="A239" s="36">
        <f>'Raw (U$)'!K239/'Raw (U$)'!C239</f>
        <v>0</v>
      </c>
    </row>
    <row r="240" spans="1:1" x14ac:dyDescent="0.2">
      <c r="A240" s="36">
        <f>'Raw (U$)'!K240/'Raw (U$)'!C240</f>
        <v>0</v>
      </c>
    </row>
    <row r="241" spans="1:1" x14ac:dyDescent="0.2">
      <c r="A241" s="36">
        <f>'Raw (U$)'!K241/'Raw (U$)'!C241</f>
        <v>0</v>
      </c>
    </row>
    <row r="242" spans="1:1" x14ac:dyDescent="0.2">
      <c r="A242" s="36">
        <f>'Raw (U$)'!K242/'Raw (U$)'!C242</f>
        <v>0</v>
      </c>
    </row>
    <row r="243" spans="1:1" x14ac:dyDescent="0.2">
      <c r="A243" s="36">
        <f>'Raw (U$)'!K243/'Raw (U$)'!C243</f>
        <v>0</v>
      </c>
    </row>
    <row r="244" spans="1:1" x14ac:dyDescent="0.2">
      <c r="A244" s="36">
        <f>'Raw (U$)'!K244/'Raw (U$)'!C244</f>
        <v>0</v>
      </c>
    </row>
    <row r="245" spans="1:1" x14ac:dyDescent="0.2">
      <c r="A245" s="36">
        <f>'Raw (U$)'!K245/'Raw (U$)'!C245</f>
        <v>0</v>
      </c>
    </row>
    <row r="246" spans="1:1" x14ac:dyDescent="0.2">
      <c r="A246" s="36">
        <f>'Raw (U$)'!K246/'Raw (U$)'!C246</f>
        <v>0</v>
      </c>
    </row>
    <row r="247" spans="1:1" x14ac:dyDescent="0.2">
      <c r="A247" s="36">
        <f>'Raw (U$)'!K247/'Raw (U$)'!C247</f>
        <v>0</v>
      </c>
    </row>
    <row r="248" spans="1:1" x14ac:dyDescent="0.2">
      <c r="A248" s="36">
        <f>'Raw (U$)'!K248/'Raw (U$)'!C248</f>
        <v>0</v>
      </c>
    </row>
    <row r="249" spans="1:1" x14ac:dyDescent="0.2">
      <c r="A249" s="36">
        <f>'Raw (U$)'!K249/'Raw (U$)'!C249</f>
        <v>0</v>
      </c>
    </row>
    <row r="250" spans="1:1" x14ac:dyDescent="0.2">
      <c r="A250" s="36">
        <f>'Raw (U$)'!K250/'Raw (U$)'!C250</f>
        <v>0</v>
      </c>
    </row>
    <row r="251" spans="1:1" x14ac:dyDescent="0.2">
      <c r="A251" s="36">
        <f>'Raw (U$)'!K251/'Raw (U$)'!C251</f>
        <v>0</v>
      </c>
    </row>
    <row r="252" spans="1:1" x14ac:dyDescent="0.2">
      <c r="A252" s="36">
        <f>'Raw (U$)'!K252/'Raw (U$)'!C252</f>
        <v>0</v>
      </c>
    </row>
    <row r="253" spans="1:1" x14ac:dyDescent="0.2">
      <c r="A253" s="36">
        <f>'Raw (U$)'!K253/'Raw (U$)'!C253</f>
        <v>0</v>
      </c>
    </row>
    <row r="254" spans="1:1" x14ac:dyDescent="0.2">
      <c r="A254" s="36">
        <f>'Raw (U$)'!K254/'Raw (U$)'!C254</f>
        <v>0</v>
      </c>
    </row>
    <row r="255" spans="1:1" x14ac:dyDescent="0.2">
      <c r="A255" s="36">
        <f>'Raw (U$)'!K255/'Raw (U$)'!C255</f>
        <v>0</v>
      </c>
    </row>
    <row r="256" spans="1:1" x14ac:dyDescent="0.2">
      <c r="A256" s="36">
        <f>'Raw (U$)'!K256/'Raw (U$)'!C256</f>
        <v>0</v>
      </c>
    </row>
    <row r="257" spans="1:1" x14ac:dyDescent="0.2">
      <c r="A257" s="36">
        <f>'Raw (U$)'!K257/'Raw (U$)'!C257</f>
        <v>0</v>
      </c>
    </row>
    <row r="258" spans="1:1" x14ac:dyDescent="0.2">
      <c r="A258" s="36">
        <f>'Raw (U$)'!K258/'Raw (U$)'!C258</f>
        <v>0</v>
      </c>
    </row>
    <row r="259" spans="1:1" x14ac:dyDescent="0.2">
      <c r="A259" s="36">
        <f>'Raw (U$)'!K259/'Raw (U$)'!C259</f>
        <v>0</v>
      </c>
    </row>
    <row r="260" spans="1:1" x14ac:dyDescent="0.2">
      <c r="A260" s="36">
        <f>'Raw (U$)'!K260/'Raw (U$)'!C260</f>
        <v>0</v>
      </c>
    </row>
    <row r="261" spans="1:1" x14ac:dyDescent="0.2">
      <c r="A261" s="36">
        <f>'Raw (U$)'!K261/'Raw (U$)'!C261</f>
        <v>0</v>
      </c>
    </row>
    <row r="262" spans="1:1" x14ac:dyDescent="0.2">
      <c r="A262" s="36">
        <f>'Raw (U$)'!K262/'Raw (U$)'!C262</f>
        <v>0</v>
      </c>
    </row>
    <row r="263" spans="1:1" x14ac:dyDescent="0.2">
      <c r="A263" s="36">
        <f>'Raw (U$)'!K263/'Raw (U$)'!C263</f>
        <v>0</v>
      </c>
    </row>
    <row r="264" spans="1:1" x14ac:dyDescent="0.2">
      <c r="A264" s="36">
        <f>'Raw (U$)'!K264/'Raw (U$)'!C264</f>
        <v>0</v>
      </c>
    </row>
    <row r="265" spans="1:1" x14ac:dyDescent="0.2">
      <c r="A265" s="36">
        <f>'Raw (U$)'!K265/'Raw (U$)'!C265</f>
        <v>0</v>
      </c>
    </row>
    <row r="266" spans="1:1" x14ac:dyDescent="0.2">
      <c r="A266" s="36">
        <f>'Raw (U$)'!K266/'Raw (U$)'!C266</f>
        <v>0</v>
      </c>
    </row>
    <row r="267" spans="1:1" x14ac:dyDescent="0.2">
      <c r="A267" s="36">
        <f>'Raw (U$)'!K267/'Raw (U$)'!C267</f>
        <v>0</v>
      </c>
    </row>
    <row r="268" spans="1:1" x14ac:dyDescent="0.2">
      <c r="A268" s="36">
        <f>'Raw (U$)'!K268/'Raw (U$)'!C268</f>
        <v>0</v>
      </c>
    </row>
    <row r="269" spans="1:1" x14ac:dyDescent="0.2">
      <c r="A269" s="36">
        <f>'Raw (U$)'!K269/'Raw (U$)'!C269</f>
        <v>0</v>
      </c>
    </row>
    <row r="270" spans="1:1" x14ac:dyDescent="0.2">
      <c r="A270" s="36">
        <f>'Raw (U$)'!K270/'Raw (U$)'!C270</f>
        <v>0</v>
      </c>
    </row>
    <row r="271" spans="1:1" x14ac:dyDescent="0.2">
      <c r="A271" s="36">
        <f>'Raw (U$)'!K271/'Raw (U$)'!C271</f>
        <v>0</v>
      </c>
    </row>
    <row r="272" spans="1:1" x14ac:dyDescent="0.2">
      <c r="A272" s="36">
        <f>'Raw (U$)'!K272/'Raw (U$)'!C272</f>
        <v>0</v>
      </c>
    </row>
    <row r="273" spans="1:1" x14ac:dyDescent="0.2">
      <c r="A273" s="36">
        <f>'Raw (U$)'!K273/'Raw (U$)'!C273</f>
        <v>0</v>
      </c>
    </row>
    <row r="274" spans="1:1" x14ac:dyDescent="0.2">
      <c r="A274" s="36">
        <f>'Raw (U$)'!K274/'Raw (U$)'!C274</f>
        <v>0</v>
      </c>
    </row>
    <row r="275" spans="1:1" x14ac:dyDescent="0.2">
      <c r="A275" s="36">
        <f>'Raw (U$)'!K275/'Raw (U$)'!C275</f>
        <v>0</v>
      </c>
    </row>
    <row r="276" spans="1:1" x14ac:dyDescent="0.2">
      <c r="A276" s="36">
        <f>'Raw (U$)'!K276/'Raw (U$)'!C276</f>
        <v>0</v>
      </c>
    </row>
    <row r="277" spans="1:1" x14ac:dyDescent="0.2">
      <c r="A277" s="36">
        <f>'Raw (U$)'!K277/'Raw (U$)'!C277</f>
        <v>0</v>
      </c>
    </row>
    <row r="278" spans="1:1" x14ac:dyDescent="0.2">
      <c r="A278" s="36">
        <f>'Raw (U$)'!K278/'Raw (U$)'!C278</f>
        <v>0</v>
      </c>
    </row>
    <row r="279" spans="1:1" x14ac:dyDescent="0.2">
      <c r="A279" s="36">
        <f>'Raw (U$)'!K279/'Raw (U$)'!C279</f>
        <v>0</v>
      </c>
    </row>
    <row r="280" spans="1:1" x14ac:dyDescent="0.2">
      <c r="A280" s="36">
        <f>'Raw (U$)'!K280/'Raw (U$)'!C280</f>
        <v>0</v>
      </c>
    </row>
    <row r="281" spans="1:1" x14ac:dyDescent="0.2">
      <c r="A281" s="36">
        <f>'Raw (U$)'!K281/'Raw (U$)'!C281</f>
        <v>0</v>
      </c>
    </row>
    <row r="282" spans="1:1" x14ac:dyDescent="0.2">
      <c r="A282" s="36">
        <f>'Raw (U$)'!K282/'Raw (U$)'!C282</f>
        <v>0</v>
      </c>
    </row>
    <row r="283" spans="1:1" x14ac:dyDescent="0.2">
      <c r="A283" s="36">
        <f>'Raw (U$)'!K283/'Raw (U$)'!C283</f>
        <v>0</v>
      </c>
    </row>
    <row r="284" spans="1:1" x14ac:dyDescent="0.2">
      <c r="A284" s="36">
        <f>'Raw (U$)'!K284/'Raw (U$)'!C284</f>
        <v>0</v>
      </c>
    </row>
    <row r="285" spans="1:1" x14ac:dyDescent="0.2">
      <c r="A285" s="36">
        <f>'Raw (U$)'!K285/'Raw (U$)'!C285</f>
        <v>0</v>
      </c>
    </row>
    <row r="286" spans="1:1" x14ac:dyDescent="0.2">
      <c r="A286" s="36">
        <f>'Raw (U$)'!K286/'Raw (U$)'!C286</f>
        <v>0</v>
      </c>
    </row>
    <row r="287" spans="1:1" x14ac:dyDescent="0.2">
      <c r="A287" s="36">
        <f>'Raw (U$)'!K287/'Raw (U$)'!C287</f>
        <v>0</v>
      </c>
    </row>
    <row r="288" spans="1:1" x14ac:dyDescent="0.2">
      <c r="A288" s="36">
        <f>'Raw (U$)'!K288/'Raw (U$)'!C288</f>
        <v>0</v>
      </c>
    </row>
    <row r="289" spans="1:1" x14ac:dyDescent="0.2">
      <c r="A289" s="36">
        <f>'Raw (U$)'!K289/'Raw (U$)'!C289</f>
        <v>0</v>
      </c>
    </row>
    <row r="290" spans="1:1" x14ac:dyDescent="0.2">
      <c r="A290" s="36">
        <f>'Raw (U$)'!K290/'Raw (U$)'!C290</f>
        <v>0</v>
      </c>
    </row>
    <row r="291" spans="1:1" x14ac:dyDescent="0.2">
      <c r="A291" s="36">
        <f>'Raw (U$)'!K291/'Raw (U$)'!C291</f>
        <v>0</v>
      </c>
    </row>
    <row r="292" spans="1:1" x14ac:dyDescent="0.2">
      <c r="A292" s="36">
        <f>'Raw (U$)'!K292/'Raw (U$)'!C292</f>
        <v>0</v>
      </c>
    </row>
    <row r="293" spans="1:1" x14ac:dyDescent="0.2">
      <c r="A293" s="36">
        <f>'Raw (U$)'!K293/'Raw (U$)'!C293</f>
        <v>0</v>
      </c>
    </row>
    <row r="294" spans="1:1" x14ac:dyDescent="0.2">
      <c r="A294" s="36">
        <f>'Raw (U$)'!K294/'Raw (U$)'!C294</f>
        <v>0</v>
      </c>
    </row>
    <row r="295" spans="1:1" x14ac:dyDescent="0.2">
      <c r="A295" s="36">
        <f>'Raw (U$)'!K295/'Raw (U$)'!C295</f>
        <v>0</v>
      </c>
    </row>
    <row r="296" spans="1:1" x14ac:dyDescent="0.2">
      <c r="A296" s="36">
        <f>'Raw (U$)'!K296/'Raw (U$)'!C296</f>
        <v>0</v>
      </c>
    </row>
    <row r="297" spans="1:1" x14ac:dyDescent="0.2">
      <c r="A297" s="36">
        <f>'Raw (U$)'!K297/'Raw (U$)'!C297</f>
        <v>0</v>
      </c>
    </row>
    <row r="298" spans="1:1" x14ac:dyDescent="0.2">
      <c r="A298" s="36">
        <f>'Raw (U$)'!K298/'Raw (U$)'!C298</f>
        <v>0</v>
      </c>
    </row>
    <row r="299" spans="1:1" x14ac:dyDescent="0.2">
      <c r="A299" s="36">
        <f>'Raw (U$)'!K299/'Raw (U$)'!C299</f>
        <v>0</v>
      </c>
    </row>
    <row r="300" spans="1:1" x14ac:dyDescent="0.2">
      <c r="A300" s="36">
        <f>'Raw (U$)'!K300/'Raw (U$)'!C300</f>
        <v>0</v>
      </c>
    </row>
    <row r="301" spans="1:1" x14ac:dyDescent="0.2">
      <c r="A301" s="36">
        <f>'Raw (U$)'!K301/'Raw (U$)'!C301</f>
        <v>0</v>
      </c>
    </row>
    <row r="302" spans="1:1" x14ac:dyDescent="0.2">
      <c r="A302" s="36">
        <f>'Raw (U$)'!K302/'Raw (U$)'!C302</f>
        <v>0</v>
      </c>
    </row>
    <row r="303" spans="1:1" x14ac:dyDescent="0.2">
      <c r="A303" s="36">
        <f>'Raw (U$)'!K303/'Raw (U$)'!C303</f>
        <v>0</v>
      </c>
    </row>
    <row r="304" spans="1:1" x14ac:dyDescent="0.2">
      <c r="A304" s="36">
        <f>'Raw (U$)'!K304/'Raw (U$)'!C304</f>
        <v>0</v>
      </c>
    </row>
    <row r="305" spans="1:1" x14ac:dyDescent="0.2">
      <c r="A305" s="36">
        <f>'Raw (U$)'!K305/'Raw (U$)'!C305</f>
        <v>0</v>
      </c>
    </row>
    <row r="306" spans="1:1" x14ac:dyDescent="0.2">
      <c r="A306" s="36">
        <f>'Raw (U$)'!K306/'Raw (U$)'!C306</f>
        <v>0</v>
      </c>
    </row>
    <row r="307" spans="1:1" x14ac:dyDescent="0.2">
      <c r="A307" s="36">
        <f>'Raw (U$)'!K307/'Raw (U$)'!C307</f>
        <v>0</v>
      </c>
    </row>
    <row r="308" spans="1:1" x14ac:dyDescent="0.2">
      <c r="A308" s="36">
        <f>'Raw (U$)'!K308/'Raw (U$)'!C308</f>
        <v>0</v>
      </c>
    </row>
    <row r="309" spans="1:1" x14ac:dyDescent="0.2">
      <c r="A309" s="36">
        <f>'Raw (U$)'!K309/'Raw (U$)'!C309</f>
        <v>0</v>
      </c>
    </row>
    <row r="310" spans="1:1" x14ac:dyDescent="0.2">
      <c r="A310" s="36">
        <f>'Raw (U$)'!K310/'Raw (U$)'!C310</f>
        <v>0</v>
      </c>
    </row>
    <row r="311" spans="1:1" x14ac:dyDescent="0.2">
      <c r="A311" s="36">
        <f>'Raw (U$)'!K311/'Raw (U$)'!C311</f>
        <v>0</v>
      </c>
    </row>
    <row r="312" spans="1:1" x14ac:dyDescent="0.2">
      <c r="A312" s="36">
        <f>'Raw (U$)'!K312/'Raw (U$)'!C312</f>
        <v>0</v>
      </c>
    </row>
    <row r="313" spans="1:1" x14ac:dyDescent="0.2">
      <c r="A313" s="36">
        <f>'Raw (U$)'!K313/'Raw (U$)'!C313</f>
        <v>0</v>
      </c>
    </row>
    <row r="314" spans="1:1" x14ac:dyDescent="0.2">
      <c r="A314" s="36">
        <f>'Raw (U$)'!K314/'Raw (U$)'!C314</f>
        <v>0</v>
      </c>
    </row>
    <row r="315" spans="1:1" x14ac:dyDescent="0.2">
      <c r="A315" s="36">
        <f>'Raw (U$)'!K315/'Raw (U$)'!C315</f>
        <v>0</v>
      </c>
    </row>
    <row r="316" spans="1:1" x14ac:dyDescent="0.2">
      <c r="A316" s="36">
        <f>'Raw (U$)'!K316/'Raw (U$)'!C316</f>
        <v>0</v>
      </c>
    </row>
    <row r="317" spans="1:1" x14ac:dyDescent="0.2">
      <c r="A317" s="36">
        <f>'Raw (U$)'!K317/'Raw (U$)'!C317</f>
        <v>0</v>
      </c>
    </row>
    <row r="318" spans="1:1" x14ac:dyDescent="0.2">
      <c r="A318" s="36">
        <f>'Raw (U$)'!K318/'Raw (U$)'!C318</f>
        <v>0</v>
      </c>
    </row>
    <row r="319" spans="1:1" x14ac:dyDescent="0.2">
      <c r="A319" s="36">
        <f>'Raw (U$)'!K319/'Raw (U$)'!C319</f>
        <v>0</v>
      </c>
    </row>
    <row r="320" spans="1:1" x14ac:dyDescent="0.2">
      <c r="A320" s="36">
        <f>'Raw (U$)'!K320/'Raw (U$)'!C320</f>
        <v>0</v>
      </c>
    </row>
    <row r="321" spans="1:1" x14ac:dyDescent="0.2">
      <c r="A321" s="36">
        <f>'Raw (U$)'!K321/'Raw (U$)'!C321</f>
        <v>0</v>
      </c>
    </row>
    <row r="322" spans="1:1" x14ac:dyDescent="0.2">
      <c r="A322" s="36">
        <f>'Raw (U$)'!K322/'Raw (U$)'!C322</f>
        <v>0</v>
      </c>
    </row>
    <row r="323" spans="1:1" x14ac:dyDescent="0.2">
      <c r="A323" s="36">
        <f>'Raw (U$)'!K323/'Raw (U$)'!C323</f>
        <v>0</v>
      </c>
    </row>
    <row r="324" spans="1:1" x14ac:dyDescent="0.2">
      <c r="A324" s="36">
        <f>'Raw (U$)'!K324/'Raw (U$)'!C324</f>
        <v>0</v>
      </c>
    </row>
    <row r="325" spans="1:1" x14ac:dyDescent="0.2">
      <c r="A325" s="36">
        <f>'Raw (U$)'!K325/'Raw (U$)'!C325</f>
        <v>0</v>
      </c>
    </row>
    <row r="326" spans="1:1" x14ac:dyDescent="0.2">
      <c r="A326" s="36">
        <f>'Raw (U$)'!K326/'Raw (U$)'!C326</f>
        <v>0</v>
      </c>
    </row>
    <row r="327" spans="1:1" x14ac:dyDescent="0.2">
      <c r="A327" s="36">
        <f>'Raw (U$)'!K327/'Raw (U$)'!C327</f>
        <v>0</v>
      </c>
    </row>
    <row r="328" spans="1:1" x14ac:dyDescent="0.2">
      <c r="A328" s="36">
        <f>'Raw (U$)'!K328/'Raw (U$)'!C328</f>
        <v>0</v>
      </c>
    </row>
    <row r="329" spans="1:1" x14ac:dyDescent="0.2">
      <c r="A329" s="36">
        <f>'Raw (U$)'!K329/'Raw (U$)'!C329</f>
        <v>0</v>
      </c>
    </row>
    <row r="330" spans="1:1" x14ac:dyDescent="0.2">
      <c r="A330" s="36">
        <f>'Raw (U$)'!K330/'Raw (U$)'!C330</f>
        <v>0</v>
      </c>
    </row>
    <row r="331" spans="1:1" x14ac:dyDescent="0.2">
      <c r="A331" s="36">
        <f>'Raw (U$)'!K331/'Raw (U$)'!C331</f>
        <v>0</v>
      </c>
    </row>
    <row r="332" spans="1:1" x14ac:dyDescent="0.2">
      <c r="A332" s="36">
        <f>'Raw (U$)'!K332/'Raw (U$)'!C332</f>
        <v>0</v>
      </c>
    </row>
    <row r="333" spans="1:1" x14ac:dyDescent="0.2">
      <c r="A333" s="36">
        <f>'Raw (U$)'!K333/'Raw (U$)'!C333</f>
        <v>0</v>
      </c>
    </row>
    <row r="334" spans="1:1" x14ac:dyDescent="0.2">
      <c r="A334" s="36">
        <f>'Raw (U$)'!K334/'Raw (U$)'!C334</f>
        <v>0</v>
      </c>
    </row>
    <row r="335" spans="1:1" x14ac:dyDescent="0.2">
      <c r="A335" s="36">
        <f>'Raw (U$)'!K335/'Raw (U$)'!C335</f>
        <v>0</v>
      </c>
    </row>
    <row r="336" spans="1:1" x14ac:dyDescent="0.2">
      <c r="A336" s="36">
        <f>'Raw (U$)'!K336/'Raw (U$)'!C336</f>
        <v>0</v>
      </c>
    </row>
    <row r="337" spans="1:1" x14ac:dyDescent="0.2">
      <c r="A337" s="36">
        <f>'Raw (U$)'!K337/'Raw (U$)'!C337</f>
        <v>0</v>
      </c>
    </row>
    <row r="338" spans="1:1" x14ac:dyDescent="0.2">
      <c r="A338" s="36">
        <f>'Raw (U$)'!K338/'Raw (U$)'!C338</f>
        <v>0</v>
      </c>
    </row>
    <row r="339" spans="1:1" x14ac:dyDescent="0.2">
      <c r="A339" s="36">
        <f>'Raw (U$)'!K339/'Raw (U$)'!C339</f>
        <v>0</v>
      </c>
    </row>
    <row r="340" spans="1:1" x14ac:dyDescent="0.2">
      <c r="A340" s="36">
        <f>'Raw (U$)'!K340/'Raw (U$)'!C340</f>
        <v>0</v>
      </c>
    </row>
    <row r="341" spans="1:1" x14ac:dyDescent="0.2">
      <c r="A341" s="36">
        <f>'Raw (U$)'!K341/'Raw (U$)'!C341</f>
        <v>0</v>
      </c>
    </row>
    <row r="342" spans="1:1" x14ac:dyDescent="0.2">
      <c r="A342" s="36">
        <f>'Raw (U$)'!K342/'Raw (U$)'!C342</f>
        <v>0</v>
      </c>
    </row>
    <row r="343" spans="1:1" x14ac:dyDescent="0.2">
      <c r="A343" s="36">
        <f>'Raw (U$)'!K343/'Raw (U$)'!C343</f>
        <v>0</v>
      </c>
    </row>
    <row r="344" spans="1:1" x14ac:dyDescent="0.2">
      <c r="A344" s="36">
        <f>'Raw (U$)'!K344/'Raw (U$)'!C344</f>
        <v>0</v>
      </c>
    </row>
    <row r="345" spans="1:1" x14ac:dyDescent="0.2">
      <c r="A345" s="36">
        <f>'Raw (U$)'!K345/'Raw (U$)'!C345</f>
        <v>0</v>
      </c>
    </row>
    <row r="346" spans="1:1" x14ac:dyDescent="0.2">
      <c r="A346" s="36">
        <f>'Raw (U$)'!K346/'Raw (U$)'!C346</f>
        <v>0</v>
      </c>
    </row>
    <row r="347" spans="1:1" x14ac:dyDescent="0.2">
      <c r="A347" s="36">
        <f>'Raw (U$)'!K347/'Raw (U$)'!C347</f>
        <v>0</v>
      </c>
    </row>
    <row r="348" spans="1:1" x14ac:dyDescent="0.2">
      <c r="A348" s="36">
        <f>'Raw (U$)'!K348/'Raw (U$)'!C348</f>
        <v>0</v>
      </c>
    </row>
    <row r="349" spans="1:1" x14ac:dyDescent="0.2">
      <c r="A349" s="36">
        <f>'Raw (U$)'!K349/'Raw (U$)'!C349</f>
        <v>0</v>
      </c>
    </row>
    <row r="350" spans="1:1" x14ac:dyDescent="0.2">
      <c r="A350" s="36">
        <f>'Raw (U$)'!K350/'Raw (U$)'!C350</f>
        <v>0</v>
      </c>
    </row>
    <row r="351" spans="1:1" x14ac:dyDescent="0.2">
      <c r="A351" s="36">
        <f>'Raw (U$)'!K351/'Raw (U$)'!C351</f>
        <v>0</v>
      </c>
    </row>
    <row r="352" spans="1:1" x14ac:dyDescent="0.2">
      <c r="A352" s="36">
        <f>'Raw (U$)'!K352/'Raw (U$)'!C352</f>
        <v>0</v>
      </c>
    </row>
    <row r="353" spans="1:1" x14ac:dyDescent="0.2">
      <c r="A353" s="36">
        <f>'Raw (U$)'!K353/'Raw (U$)'!C353</f>
        <v>0</v>
      </c>
    </row>
    <row r="354" spans="1:1" x14ac:dyDescent="0.2">
      <c r="A354" s="36">
        <f>'Raw (U$)'!K354/'Raw (U$)'!C354</f>
        <v>0</v>
      </c>
    </row>
    <row r="355" spans="1:1" x14ac:dyDescent="0.2">
      <c r="A355" s="36">
        <f>'Raw (U$)'!K355/'Raw (U$)'!C355</f>
        <v>0</v>
      </c>
    </row>
    <row r="356" spans="1:1" x14ac:dyDescent="0.2">
      <c r="A356" s="36">
        <f>'Raw (U$)'!K356/'Raw (U$)'!C356</f>
        <v>0</v>
      </c>
    </row>
    <row r="357" spans="1:1" x14ac:dyDescent="0.2">
      <c r="A357" s="36">
        <f>'Raw (U$)'!K357/'Raw (U$)'!C357</f>
        <v>0</v>
      </c>
    </row>
    <row r="358" spans="1:1" x14ac:dyDescent="0.2">
      <c r="A358" s="36">
        <f>'Raw (U$)'!K358/'Raw (U$)'!C358</f>
        <v>0</v>
      </c>
    </row>
    <row r="359" spans="1:1" x14ac:dyDescent="0.2">
      <c r="A359" s="36">
        <f>'Raw (U$)'!K359/'Raw (U$)'!C359</f>
        <v>0</v>
      </c>
    </row>
    <row r="360" spans="1:1" x14ac:dyDescent="0.2">
      <c r="A360" s="36">
        <f>'Raw (U$)'!K360/'Raw (U$)'!C360</f>
        <v>0</v>
      </c>
    </row>
    <row r="361" spans="1:1" x14ac:dyDescent="0.2">
      <c r="A361" s="36">
        <f>'Raw (U$)'!K361/'Raw (U$)'!C361</f>
        <v>0</v>
      </c>
    </row>
    <row r="362" spans="1:1" x14ac:dyDescent="0.2">
      <c r="A362" s="36">
        <f>'Raw (U$)'!K362/'Raw (U$)'!C362</f>
        <v>0</v>
      </c>
    </row>
    <row r="363" spans="1:1" x14ac:dyDescent="0.2">
      <c r="A363" s="36">
        <f>'Raw (U$)'!K363/'Raw (U$)'!C363</f>
        <v>0</v>
      </c>
    </row>
    <row r="364" spans="1:1" x14ac:dyDescent="0.2">
      <c r="A364" s="36">
        <f>'Raw (U$)'!K364/'Raw (U$)'!C364</f>
        <v>0</v>
      </c>
    </row>
    <row r="365" spans="1:1" x14ac:dyDescent="0.2">
      <c r="A365" s="36">
        <f>'Raw (U$)'!K365/'Raw (U$)'!C365</f>
        <v>0</v>
      </c>
    </row>
    <row r="366" spans="1:1" x14ac:dyDescent="0.2">
      <c r="A366" s="36">
        <f>'Raw (U$)'!K366/'Raw (U$)'!C366</f>
        <v>0</v>
      </c>
    </row>
    <row r="367" spans="1:1" x14ac:dyDescent="0.2">
      <c r="A367" s="36">
        <f>'Raw (U$)'!K367/'Raw (U$)'!C367</f>
        <v>0</v>
      </c>
    </row>
    <row r="368" spans="1:1" x14ac:dyDescent="0.2">
      <c r="A368" s="36">
        <f>'Raw (U$)'!K368/'Raw (U$)'!C368</f>
        <v>0</v>
      </c>
    </row>
    <row r="369" spans="1:1" x14ac:dyDescent="0.2">
      <c r="A369" s="36">
        <f>'Raw (U$)'!K369/'Raw (U$)'!C369</f>
        <v>0</v>
      </c>
    </row>
    <row r="370" spans="1:1" x14ac:dyDescent="0.2">
      <c r="A370" s="36">
        <f>'Raw (U$)'!K370/'Raw (U$)'!C370</f>
        <v>0</v>
      </c>
    </row>
    <row r="371" spans="1:1" x14ac:dyDescent="0.2">
      <c r="A371" s="36">
        <f>'Raw (U$)'!K371/'Raw (U$)'!C371</f>
        <v>0</v>
      </c>
    </row>
    <row r="372" spans="1:1" x14ac:dyDescent="0.2">
      <c r="A372" s="36">
        <f>'Raw (U$)'!K372/'Raw (U$)'!C372</f>
        <v>0</v>
      </c>
    </row>
    <row r="373" spans="1:1" x14ac:dyDescent="0.2">
      <c r="A373" s="36">
        <f>'Raw (U$)'!K373/'Raw (U$)'!C373</f>
        <v>0</v>
      </c>
    </row>
    <row r="374" spans="1:1" x14ac:dyDescent="0.2">
      <c r="A374" s="36">
        <f>'Raw (U$)'!K374/'Raw (U$)'!C374</f>
        <v>0</v>
      </c>
    </row>
    <row r="375" spans="1:1" x14ac:dyDescent="0.2">
      <c r="A375" s="36">
        <f>'Raw (U$)'!K375/'Raw (U$)'!C375</f>
        <v>0</v>
      </c>
    </row>
    <row r="376" spans="1:1" x14ac:dyDescent="0.2">
      <c r="A376" s="36">
        <f>'Raw (U$)'!K376/'Raw (U$)'!C376</f>
        <v>0</v>
      </c>
    </row>
    <row r="377" spans="1:1" x14ac:dyDescent="0.2">
      <c r="A377" s="36">
        <f>'Raw (U$)'!K377/'Raw (U$)'!C377</f>
        <v>0</v>
      </c>
    </row>
    <row r="378" spans="1:1" x14ac:dyDescent="0.2">
      <c r="A378" s="36">
        <f>'Raw (U$)'!K378/'Raw (U$)'!C378</f>
        <v>0</v>
      </c>
    </row>
    <row r="379" spans="1:1" x14ac:dyDescent="0.2">
      <c r="A379" s="36">
        <f>'Raw (U$)'!K379/'Raw (U$)'!C379</f>
        <v>0</v>
      </c>
    </row>
    <row r="380" spans="1:1" x14ac:dyDescent="0.2">
      <c r="A380" s="36">
        <f>'Raw (U$)'!K380/'Raw (U$)'!C380</f>
        <v>0</v>
      </c>
    </row>
    <row r="381" spans="1:1" x14ac:dyDescent="0.2">
      <c r="A381" s="36">
        <f>'Raw (U$)'!K381/'Raw (U$)'!C381</f>
        <v>0</v>
      </c>
    </row>
    <row r="382" spans="1:1" x14ac:dyDescent="0.2">
      <c r="A382" s="36">
        <f>'Raw (U$)'!K382/'Raw (U$)'!C382</f>
        <v>0</v>
      </c>
    </row>
    <row r="383" spans="1:1" x14ac:dyDescent="0.2">
      <c r="A383" s="36">
        <f>'Raw (U$)'!K383/'Raw (U$)'!C383</f>
        <v>0</v>
      </c>
    </row>
    <row r="384" spans="1:1" x14ac:dyDescent="0.2">
      <c r="A384" s="36">
        <f>'Raw (U$)'!K384/'Raw (U$)'!C384</f>
        <v>0</v>
      </c>
    </row>
    <row r="385" spans="1:1" x14ac:dyDescent="0.2">
      <c r="A385" s="36">
        <f>'Raw (U$)'!K385/'Raw (U$)'!C385</f>
        <v>0</v>
      </c>
    </row>
    <row r="386" spans="1:1" x14ac:dyDescent="0.2">
      <c r="A386" s="36">
        <f>'Raw (U$)'!K386/'Raw (U$)'!C386</f>
        <v>0</v>
      </c>
    </row>
    <row r="387" spans="1:1" x14ac:dyDescent="0.2">
      <c r="A387" s="36">
        <f>'Raw (U$)'!K387/'Raw (U$)'!C387</f>
        <v>0</v>
      </c>
    </row>
    <row r="388" spans="1:1" x14ac:dyDescent="0.2">
      <c r="A388" s="36">
        <f>'Raw (U$)'!K388/'Raw (U$)'!C388</f>
        <v>0</v>
      </c>
    </row>
    <row r="389" spans="1:1" x14ac:dyDescent="0.2">
      <c r="A389" s="36">
        <f>'Raw (U$)'!K389/'Raw (U$)'!C389</f>
        <v>0</v>
      </c>
    </row>
    <row r="390" spans="1:1" x14ac:dyDescent="0.2">
      <c r="A390" s="36">
        <f>'Raw (U$)'!K390/'Raw (U$)'!C390</f>
        <v>0</v>
      </c>
    </row>
    <row r="391" spans="1:1" x14ac:dyDescent="0.2">
      <c r="A391" s="36">
        <f>'Raw (U$)'!K391/'Raw (U$)'!C391</f>
        <v>0</v>
      </c>
    </row>
    <row r="392" spans="1:1" x14ac:dyDescent="0.2">
      <c r="A392" s="36">
        <f>'Raw (U$)'!K392/'Raw (U$)'!C392</f>
        <v>0</v>
      </c>
    </row>
    <row r="393" spans="1:1" x14ac:dyDescent="0.2">
      <c r="A393" s="36">
        <f>'Raw (U$)'!K393/'Raw (U$)'!C393</f>
        <v>0</v>
      </c>
    </row>
    <row r="394" spans="1:1" x14ac:dyDescent="0.2">
      <c r="A394" s="36">
        <f>'Raw (U$)'!K394/'Raw (U$)'!C394</f>
        <v>0</v>
      </c>
    </row>
    <row r="395" spans="1:1" x14ac:dyDescent="0.2">
      <c r="A395" s="36">
        <f>'Raw (U$)'!K395/'Raw (U$)'!C395</f>
        <v>0</v>
      </c>
    </row>
    <row r="396" spans="1:1" x14ac:dyDescent="0.2">
      <c r="A396" s="36">
        <f>'Raw (U$)'!K396/'Raw (U$)'!C396</f>
        <v>0</v>
      </c>
    </row>
    <row r="397" spans="1:1" x14ac:dyDescent="0.2">
      <c r="A397" s="36">
        <f>'Raw (U$)'!K397/'Raw (U$)'!C397</f>
        <v>0</v>
      </c>
    </row>
    <row r="398" spans="1:1" x14ac:dyDescent="0.2">
      <c r="A398" s="36">
        <f>'Raw (U$)'!K398/'Raw (U$)'!C398</f>
        <v>0</v>
      </c>
    </row>
    <row r="399" spans="1:1" x14ac:dyDescent="0.2">
      <c r="A399" s="36">
        <f>'Raw (U$)'!K399/'Raw (U$)'!C399</f>
        <v>0</v>
      </c>
    </row>
    <row r="400" spans="1:1" x14ac:dyDescent="0.2">
      <c r="A400" s="36">
        <f>'Raw (U$)'!K400/'Raw (U$)'!C400</f>
        <v>0</v>
      </c>
    </row>
    <row r="401" spans="1:1" x14ac:dyDescent="0.2">
      <c r="A401" s="36">
        <f>'Raw (U$)'!K401/'Raw (U$)'!C401</f>
        <v>0</v>
      </c>
    </row>
    <row r="402" spans="1:1" x14ac:dyDescent="0.2">
      <c r="A402" s="36">
        <f>'Raw (U$)'!K402/'Raw (U$)'!C402</f>
        <v>0</v>
      </c>
    </row>
    <row r="403" spans="1:1" x14ac:dyDescent="0.2">
      <c r="A403" s="36">
        <f>'Raw (U$)'!K403/'Raw (U$)'!C403</f>
        <v>0</v>
      </c>
    </row>
    <row r="404" spans="1:1" x14ac:dyDescent="0.2">
      <c r="A404" s="36">
        <f>'Raw (U$)'!K404/'Raw (U$)'!C404</f>
        <v>0</v>
      </c>
    </row>
    <row r="405" spans="1:1" x14ac:dyDescent="0.2">
      <c r="A405" s="36">
        <f>'Raw (U$)'!K405/'Raw (U$)'!C405</f>
        <v>0</v>
      </c>
    </row>
    <row r="406" spans="1:1" x14ac:dyDescent="0.2">
      <c r="A406" s="36">
        <f>'Raw (U$)'!K406/'Raw (U$)'!C406</f>
        <v>0</v>
      </c>
    </row>
    <row r="407" spans="1:1" x14ac:dyDescent="0.2">
      <c r="A407" s="36">
        <f>'Raw (U$)'!K407/'Raw (U$)'!C407</f>
        <v>0</v>
      </c>
    </row>
    <row r="408" spans="1:1" x14ac:dyDescent="0.2">
      <c r="A408" s="36">
        <f>'Raw (U$)'!K408/'Raw (U$)'!C408</f>
        <v>0</v>
      </c>
    </row>
    <row r="409" spans="1:1" x14ac:dyDescent="0.2">
      <c r="A409" s="36">
        <f>'Raw (U$)'!K409/'Raw (U$)'!C409</f>
        <v>0</v>
      </c>
    </row>
    <row r="410" spans="1:1" x14ac:dyDescent="0.2">
      <c r="A410" s="36">
        <f>'Raw (U$)'!K410/'Raw (U$)'!C410</f>
        <v>0</v>
      </c>
    </row>
    <row r="411" spans="1:1" x14ac:dyDescent="0.2">
      <c r="A411" s="36">
        <f>'Raw (U$)'!K411/'Raw (U$)'!C411</f>
        <v>0</v>
      </c>
    </row>
    <row r="412" spans="1:1" x14ac:dyDescent="0.2">
      <c r="A412" s="36">
        <f>'Raw (U$)'!K412/'Raw (U$)'!C412</f>
        <v>0</v>
      </c>
    </row>
    <row r="413" spans="1:1" x14ac:dyDescent="0.2">
      <c r="A413" s="36">
        <f>'Raw (U$)'!K413/'Raw (U$)'!C413</f>
        <v>0</v>
      </c>
    </row>
    <row r="414" spans="1:1" x14ac:dyDescent="0.2">
      <c r="A414" s="36">
        <f>'Raw (U$)'!K414/'Raw (U$)'!C414</f>
        <v>0</v>
      </c>
    </row>
    <row r="415" spans="1:1" x14ac:dyDescent="0.2">
      <c r="A415" s="36">
        <f>'Raw (U$)'!K415/'Raw (U$)'!C415</f>
        <v>0</v>
      </c>
    </row>
    <row r="416" spans="1:1" x14ac:dyDescent="0.2">
      <c r="A416" s="36">
        <f>'Raw (U$)'!K416/'Raw (U$)'!C416</f>
        <v>0</v>
      </c>
    </row>
    <row r="417" spans="1:1" x14ac:dyDescent="0.2">
      <c r="A417" s="36">
        <f>'Raw (U$)'!K417/'Raw (U$)'!C417</f>
        <v>0</v>
      </c>
    </row>
    <row r="418" spans="1:1" x14ac:dyDescent="0.2">
      <c r="A418" s="36">
        <f>'Raw (U$)'!K418/'Raw (U$)'!C418</f>
        <v>0</v>
      </c>
    </row>
    <row r="419" spans="1:1" x14ac:dyDescent="0.2">
      <c r="A419" s="36">
        <f>'Raw (U$)'!K419/'Raw (U$)'!C419</f>
        <v>0</v>
      </c>
    </row>
    <row r="420" spans="1:1" x14ac:dyDescent="0.2">
      <c r="A420" s="36">
        <f>'Raw (U$)'!K420/'Raw (U$)'!C420</f>
        <v>0</v>
      </c>
    </row>
    <row r="421" spans="1:1" x14ac:dyDescent="0.2">
      <c r="A421" s="36">
        <f>'Raw (U$)'!K421/'Raw (U$)'!C421</f>
        <v>0</v>
      </c>
    </row>
    <row r="422" spans="1:1" x14ac:dyDescent="0.2">
      <c r="A422" s="36">
        <f>'Raw (U$)'!K422/'Raw (U$)'!C422</f>
        <v>0</v>
      </c>
    </row>
    <row r="423" spans="1:1" x14ac:dyDescent="0.2">
      <c r="A423" s="36">
        <f>'Raw (U$)'!K423/'Raw (U$)'!C423</f>
        <v>0</v>
      </c>
    </row>
    <row r="424" spans="1:1" x14ac:dyDescent="0.2">
      <c r="A424" s="36">
        <f>'Raw (U$)'!K424/'Raw (U$)'!C424</f>
        <v>0</v>
      </c>
    </row>
    <row r="425" spans="1:1" x14ac:dyDescent="0.2">
      <c r="A425" s="36">
        <f>'Raw (U$)'!K425/'Raw (U$)'!C425</f>
        <v>0</v>
      </c>
    </row>
    <row r="426" spans="1:1" x14ac:dyDescent="0.2">
      <c r="A426" s="36">
        <f>'Raw (U$)'!K426/'Raw (U$)'!C426</f>
        <v>0</v>
      </c>
    </row>
    <row r="427" spans="1:1" x14ac:dyDescent="0.2">
      <c r="A427" s="36">
        <f>'Raw (U$)'!K427/'Raw (U$)'!C427</f>
        <v>0</v>
      </c>
    </row>
    <row r="428" spans="1:1" x14ac:dyDescent="0.2">
      <c r="A428" s="36">
        <f>'Raw (U$)'!K428/'Raw (U$)'!C428</f>
        <v>0</v>
      </c>
    </row>
    <row r="429" spans="1:1" x14ac:dyDescent="0.2">
      <c r="A429" s="36">
        <f>'Raw (U$)'!K429/'Raw (U$)'!C429</f>
        <v>0</v>
      </c>
    </row>
    <row r="430" spans="1:1" x14ac:dyDescent="0.2">
      <c r="A430" s="36">
        <f>'Raw (U$)'!K430/'Raw (U$)'!C430</f>
        <v>0</v>
      </c>
    </row>
    <row r="431" spans="1:1" x14ac:dyDescent="0.2">
      <c r="A431" s="36">
        <f>'Raw (U$)'!K431/'Raw (U$)'!C431</f>
        <v>0</v>
      </c>
    </row>
    <row r="432" spans="1:1" x14ac:dyDescent="0.2">
      <c r="A432" s="36">
        <f>'Raw (U$)'!K432/'Raw (U$)'!C432</f>
        <v>0</v>
      </c>
    </row>
    <row r="433" spans="1:1" x14ac:dyDescent="0.2">
      <c r="A433" s="36">
        <f>'Raw (U$)'!K433/'Raw (U$)'!C433</f>
        <v>0</v>
      </c>
    </row>
    <row r="434" spans="1:1" x14ac:dyDescent="0.2">
      <c r="A434" s="36">
        <f>'Raw (U$)'!K434/'Raw (U$)'!C434</f>
        <v>0</v>
      </c>
    </row>
    <row r="435" spans="1:1" x14ac:dyDescent="0.2">
      <c r="A435" s="36">
        <f>'Raw (U$)'!K435/'Raw (U$)'!C435</f>
        <v>0</v>
      </c>
    </row>
    <row r="436" spans="1:1" x14ac:dyDescent="0.2">
      <c r="A436" s="36">
        <f>'Raw (U$)'!K436/'Raw (U$)'!C436</f>
        <v>0</v>
      </c>
    </row>
    <row r="437" spans="1:1" x14ac:dyDescent="0.2">
      <c r="A437" s="36">
        <f>'Raw (U$)'!K437/'Raw (U$)'!C437</f>
        <v>0</v>
      </c>
    </row>
    <row r="438" spans="1:1" x14ac:dyDescent="0.2">
      <c r="A438" s="36">
        <f>'Raw (U$)'!K438/'Raw (U$)'!C438</f>
        <v>0</v>
      </c>
    </row>
    <row r="439" spans="1:1" x14ac:dyDescent="0.2">
      <c r="A439" s="36">
        <f>'Raw (U$)'!K439/'Raw (U$)'!C439</f>
        <v>0</v>
      </c>
    </row>
    <row r="440" spans="1:1" x14ac:dyDescent="0.2">
      <c r="A440" s="36">
        <f>'Raw (U$)'!K440/'Raw (U$)'!C440</f>
        <v>0</v>
      </c>
    </row>
    <row r="441" spans="1:1" x14ac:dyDescent="0.2">
      <c r="A441" s="36">
        <f>'Raw (U$)'!K441/'Raw (U$)'!C441</f>
        <v>0</v>
      </c>
    </row>
    <row r="442" spans="1:1" x14ac:dyDescent="0.2">
      <c r="A442" s="36">
        <f>'Raw (U$)'!K442/'Raw (U$)'!C442</f>
        <v>0</v>
      </c>
    </row>
    <row r="443" spans="1:1" x14ac:dyDescent="0.2">
      <c r="A443" s="36">
        <f>'Raw (U$)'!K443/'Raw (U$)'!C443</f>
        <v>0</v>
      </c>
    </row>
    <row r="444" spans="1:1" x14ac:dyDescent="0.2">
      <c r="A444" s="36">
        <f>'Raw (U$)'!K444/'Raw (U$)'!C444</f>
        <v>0</v>
      </c>
    </row>
    <row r="445" spans="1:1" x14ac:dyDescent="0.2">
      <c r="A445" s="36">
        <f>'Raw (U$)'!K445/'Raw (U$)'!C445</f>
        <v>0</v>
      </c>
    </row>
    <row r="446" spans="1:1" x14ac:dyDescent="0.2">
      <c r="A446" s="36">
        <f>'Raw (U$)'!K446/'Raw (U$)'!C446</f>
        <v>0</v>
      </c>
    </row>
    <row r="447" spans="1:1" x14ac:dyDescent="0.2">
      <c r="A447" s="36">
        <f>'Raw (U$)'!K447/'Raw (U$)'!C447</f>
        <v>0</v>
      </c>
    </row>
    <row r="448" spans="1:1" x14ac:dyDescent="0.2">
      <c r="A448" s="36">
        <f>'Raw (U$)'!K448/'Raw (U$)'!C448</f>
        <v>0</v>
      </c>
    </row>
    <row r="449" spans="1:1" x14ac:dyDescent="0.2">
      <c r="A449" s="36">
        <f>'Raw (U$)'!K449/'Raw (U$)'!C449</f>
        <v>0</v>
      </c>
    </row>
    <row r="450" spans="1:1" x14ac:dyDescent="0.2">
      <c r="A450" s="36">
        <f>'Raw (U$)'!K450/'Raw (U$)'!C450</f>
        <v>0</v>
      </c>
    </row>
    <row r="451" spans="1:1" x14ac:dyDescent="0.2">
      <c r="A451" s="36">
        <f>'Raw (U$)'!K451/'Raw (U$)'!C451</f>
        <v>0</v>
      </c>
    </row>
    <row r="452" spans="1:1" x14ac:dyDescent="0.2">
      <c r="A452" s="36">
        <f>'Raw (U$)'!K452/'Raw (U$)'!C452</f>
        <v>0</v>
      </c>
    </row>
    <row r="453" spans="1:1" x14ac:dyDescent="0.2">
      <c r="A453" s="36">
        <f>'Raw (U$)'!K453/'Raw (U$)'!C453</f>
        <v>0</v>
      </c>
    </row>
    <row r="454" spans="1:1" x14ac:dyDescent="0.2">
      <c r="A454" s="36">
        <f>'Raw (U$)'!K454/'Raw (U$)'!C454</f>
        <v>0</v>
      </c>
    </row>
    <row r="455" spans="1:1" x14ac:dyDescent="0.2">
      <c r="A455" s="36">
        <f>'Raw (U$)'!K455/'Raw (U$)'!C455</f>
        <v>0</v>
      </c>
    </row>
    <row r="456" spans="1:1" x14ac:dyDescent="0.2">
      <c r="A456" s="36">
        <f>'Raw (U$)'!K456/'Raw (U$)'!C456</f>
        <v>0</v>
      </c>
    </row>
    <row r="457" spans="1:1" x14ac:dyDescent="0.2">
      <c r="A457" s="36">
        <f>'Raw (U$)'!K457/'Raw (U$)'!C457</f>
        <v>0</v>
      </c>
    </row>
    <row r="458" spans="1:1" x14ac:dyDescent="0.2">
      <c r="A458" s="36">
        <f>'Raw (U$)'!K458/'Raw (U$)'!C458</f>
        <v>0</v>
      </c>
    </row>
    <row r="459" spans="1:1" x14ac:dyDescent="0.2">
      <c r="A459" s="36">
        <f>'Raw (U$)'!K459/'Raw (U$)'!C459</f>
        <v>0</v>
      </c>
    </row>
    <row r="460" spans="1:1" x14ac:dyDescent="0.2">
      <c r="A460" s="36">
        <f>'Raw (U$)'!K460/'Raw (U$)'!C460</f>
        <v>0</v>
      </c>
    </row>
    <row r="461" spans="1:1" x14ac:dyDescent="0.2">
      <c r="A461" s="36">
        <f>'Raw (U$)'!K461/'Raw (U$)'!C461</f>
        <v>0</v>
      </c>
    </row>
    <row r="462" spans="1:1" x14ac:dyDescent="0.2">
      <c r="A462" s="36">
        <f>'Raw (U$)'!K462/'Raw (U$)'!C462</f>
        <v>0</v>
      </c>
    </row>
    <row r="463" spans="1:1" x14ac:dyDescent="0.2">
      <c r="A463" s="36">
        <f>'Raw (U$)'!K463/'Raw (U$)'!C463</f>
        <v>0</v>
      </c>
    </row>
    <row r="464" spans="1:1" x14ac:dyDescent="0.2">
      <c r="A464" s="36">
        <f>'Raw (U$)'!K464/'Raw (U$)'!C464</f>
        <v>0</v>
      </c>
    </row>
    <row r="465" spans="1:1" x14ac:dyDescent="0.2">
      <c r="A465" s="36">
        <f>'Raw (U$)'!K465/'Raw (U$)'!C465</f>
        <v>0</v>
      </c>
    </row>
    <row r="466" spans="1:1" x14ac:dyDescent="0.2">
      <c r="A466" s="36">
        <f>'Raw (U$)'!K466/'Raw (U$)'!C466</f>
        <v>0</v>
      </c>
    </row>
    <row r="467" spans="1:1" x14ac:dyDescent="0.2">
      <c r="A467" s="36">
        <f>'Raw (U$)'!K467/'Raw (U$)'!C467</f>
        <v>0</v>
      </c>
    </row>
    <row r="468" spans="1:1" x14ac:dyDescent="0.2">
      <c r="A468" s="36">
        <f>'Raw (U$)'!K468/'Raw (U$)'!C468</f>
        <v>0</v>
      </c>
    </row>
    <row r="469" spans="1:1" x14ac:dyDescent="0.2">
      <c r="A469" s="36">
        <f>'Raw (U$)'!K469/'Raw (U$)'!C469</f>
        <v>0</v>
      </c>
    </row>
    <row r="470" spans="1:1" x14ac:dyDescent="0.2">
      <c r="A470" s="36">
        <f>'Raw (U$)'!K470/'Raw (U$)'!C470</f>
        <v>0</v>
      </c>
    </row>
    <row r="471" spans="1:1" x14ac:dyDescent="0.2">
      <c r="A471" s="36">
        <f>'Raw (U$)'!K471/'Raw (U$)'!C471</f>
        <v>0</v>
      </c>
    </row>
    <row r="472" spans="1:1" x14ac:dyDescent="0.2">
      <c r="A472" s="36">
        <f>'Raw (U$)'!K472/'Raw (U$)'!C472</f>
        <v>0</v>
      </c>
    </row>
    <row r="473" spans="1:1" x14ac:dyDescent="0.2">
      <c r="A473" s="36">
        <f>'Raw (U$)'!K473/'Raw (U$)'!C473</f>
        <v>0</v>
      </c>
    </row>
    <row r="474" spans="1:1" x14ac:dyDescent="0.2">
      <c r="A474" s="36">
        <f>'Raw (U$)'!K474/'Raw (U$)'!C474</f>
        <v>0</v>
      </c>
    </row>
    <row r="475" spans="1:1" x14ac:dyDescent="0.2">
      <c r="A475" s="36">
        <f>'Raw (U$)'!K475/'Raw (U$)'!C475</f>
        <v>0</v>
      </c>
    </row>
    <row r="476" spans="1:1" x14ac:dyDescent="0.2">
      <c r="A476" s="36">
        <f>'Raw (U$)'!K476/'Raw (U$)'!C476</f>
        <v>0</v>
      </c>
    </row>
    <row r="477" spans="1:1" x14ac:dyDescent="0.2">
      <c r="A477" s="36">
        <f>'Raw (U$)'!K477/'Raw (U$)'!C477</f>
        <v>0</v>
      </c>
    </row>
    <row r="478" spans="1:1" x14ac:dyDescent="0.2">
      <c r="A478" s="36">
        <f>'Raw (U$)'!K478/'Raw (U$)'!C478</f>
        <v>0</v>
      </c>
    </row>
    <row r="479" spans="1:1" x14ac:dyDescent="0.2">
      <c r="A479" s="36">
        <f>'Raw (U$)'!K479/'Raw (U$)'!C479</f>
        <v>0</v>
      </c>
    </row>
    <row r="480" spans="1:1" x14ac:dyDescent="0.2">
      <c r="A480" s="36">
        <f>'Raw (U$)'!K480/'Raw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5" width="7.33203125" style="34" bestFit="1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376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(U$)'!L2/'Raw (U$)'!C2</f>
        <v>0</v>
      </c>
      <c r="F2" s="41" t="s">
        <v>318</v>
      </c>
      <c r="G2" s="43"/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(U$)'!L3/'Raw (U$)'!C3</f>
        <v>0</v>
      </c>
      <c r="F3" s="41" t="s">
        <v>194</v>
      </c>
      <c r="G3" s="43">
        <v>440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(U$)'!L4/'Raw (U$)'!C4</f>
        <v>0</v>
      </c>
      <c r="F4" s="41" t="s">
        <v>332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(U$)'!L5/'Raw (U$)'!C5</f>
        <v>0</v>
      </c>
      <c r="F5" s="41" t="s">
        <v>233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(U$)'!L6/'Raw (U$)'!C6</f>
        <v>0</v>
      </c>
      <c r="F6" s="41" t="s">
        <v>377</v>
      </c>
      <c r="G6" s="43">
        <v>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(U$)'!L7/'Raw (U$)'!C7</f>
        <v>0</v>
      </c>
      <c r="F7" s="41" t="s">
        <v>237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(U$)'!L8/'Raw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378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(U$)'!L9/'Raw (U$)'!C9</f>
        <v>0</v>
      </c>
      <c r="B9" s="36">
        <f>MAX(A2:A480)</f>
        <v>29652.351738241312</v>
      </c>
      <c r="C9" s="36">
        <f>MIN(A2:A480)</f>
        <v>0</v>
      </c>
      <c r="D9" s="36">
        <f>AVERAGE(A2:A480)</f>
        <v>626.08577186013554</v>
      </c>
      <c r="E9" s="36">
        <f>STDEV(A2:A480)</f>
        <v>2905.3578257728082</v>
      </c>
      <c r="F9" s="41" t="s">
        <v>379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(U$)'!L10/'Raw (U$)'!C10</f>
        <v>0</v>
      </c>
      <c r="F10" s="41" t="s">
        <v>380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(U$)'!L11/'Raw (U$)'!C11</f>
        <v>0</v>
      </c>
      <c r="F11" s="41" t="s">
        <v>381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(U$)'!L12/'Raw (U$)'!C12</f>
        <v>0</v>
      </c>
      <c r="C12" s="37"/>
      <c r="F12" s="41" t="s">
        <v>382</v>
      </c>
      <c r="G12" s="43">
        <v>1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(U$)'!L13/'Raw (U$)'!C13</f>
        <v>0</v>
      </c>
      <c r="F13" s="41" t="s">
        <v>383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(U$)'!L14/'Raw (U$)'!C14</f>
        <v>0</v>
      </c>
      <c r="F14" s="41" t="s">
        <v>384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(U$)'!L15/'Raw (U$)'!C15</f>
        <v>0</v>
      </c>
      <c r="F15" s="41" t="s">
        <v>385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(U$)'!L16/'Raw (U$)'!C16</f>
        <v>0</v>
      </c>
      <c r="F16" s="41" t="s">
        <v>386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(U$)'!L17/'Raw (U$)'!C17</f>
        <v>0</v>
      </c>
      <c r="F17" s="41" t="s">
        <v>387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(U$)'!L18/'Raw (U$)'!C18</f>
        <v>0</v>
      </c>
      <c r="F18" s="41" t="s">
        <v>388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(U$)'!L19/'Raw (U$)'!C19</f>
        <v>0</v>
      </c>
      <c r="F19" s="41" t="s">
        <v>389</v>
      </c>
      <c r="G19" s="43">
        <v>2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(U$)'!L20/'Raw (U$)'!C20</f>
        <v>0</v>
      </c>
      <c r="F20" s="41" t="s">
        <v>390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(U$)'!L21/'Raw (U$)'!C21</f>
        <v>0</v>
      </c>
      <c r="F21" s="41" t="s">
        <v>391</v>
      </c>
      <c r="G21" s="43">
        <v>1</v>
      </c>
      <c r="H21"/>
      <c r="I21" s="38" t="s">
        <v>242</v>
      </c>
      <c r="J21" s="38"/>
      <c r="K21" s="46">
        <f>B9</f>
        <v>29652.351738241312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(U$)'!L22/'Raw (U$)'!C22</f>
        <v>0</v>
      </c>
      <c r="F22" s="41" t="s">
        <v>392</v>
      </c>
      <c r="G22" s="43">
        <v>1</v>
      </c>
      <c r="H22"/>
      <c r="I22" s="38" t="s">
        <v>193</v>
      </c>
      <c r="J22" s="38"/>
      <c r="K22" s="46">
        <f>D9</f>
        <v>626.08577186013554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(U$)'!L23/'Raw (U$)'!C23</f>
        <v>0</v>
      </c>
      <c r="F23" s="41" t="s">
        <v>393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(U$)'!L24/'Raw (U$)'!C24</f>
        <v>0</v>
      </c>
      <c r="F24" s="41" t="s">
        <v>394</v>
      </c>
      <c r="G24" s="43">
        <v>1</v>
      </c>
      <c r="H24"/>
      <c r="I24" s="38" t="s">
        <v>174</v>
      </c>
      <c r="J24" s="38"/>
      <c r="K24" s="46">
        <f>E9</f>
        <v>2905.3578257728082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(U$)'!L25/'Raw (U$)'!C25</f>
        <v>0</v>
      </c>
      <c r="F25" s="41" t="s">
        <v>395</v>
      </c>
      <c r="G25" s="43">
        <v>1</v>
      </c>
      <c r="H25"/>
      <c r="I25" s="38" t="s">
        <v>175</v>
      </c>
      <c r="J25" s="38"/>
      <c r="K25" s="45">
        <f>SKEW(A2:A480)</f>
        <v>6.415427857410771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(U$)'!L26/'Raw (U$)'!C26</f>
        <v>0</v>
      </c>
      <c r="F26" s="41" t="s">
        <v>396</v>
      </c>
      <c r="G26" s="43">
        <v>2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(U$)'!L27/'Raw (U$)'!C27</f>
        <v>0</v>
      </c>
      <c r="F27" s="41" t="s">
        <v>397</v>
      </c>
      <c r="G27" s="43">
        <v>1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(U$)'!L28/'Raw (U$)'!C28</f>
        <v>0</v>
      </c>
      <c r="F28" s="41" t="s">
        <v>398</v>
      </c>
      <c r="G28" s="43">
        <v>1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(U$)'!L29/'Raw (U$)'!C29</f>
        <v>0</v>
      </c>
      <c r="F29" s="41" t="s">
        <v>399</v>
      </c>
      <c r="G29" s="43">
        <v>1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(U$)'!L30/'Raw (U$)'!C30</f>
        <v>0</v>
      </c>
      <c r="F30" s="41" t="s">
        <v>400</v>
      </c>
      <c r="G30" s="43">
        <v>1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(U$)'!L31/'Raw (U$)'!C31</f>
        <v>0</v>
      </c>
      <c r="F31" s="41" t="s">
        <v>401</v>
      </c>
      <c r="G31" s="43">
        <v>1</v>
      </c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(U$)'!L32/'Raw (U$)'!C32</f>
        <v>0</v>
      </c>
      <c r="F32" s="41" t="s">
        <v>402</v>
      </c>
      <c r="G32" s="43">
        <v>1</v>
      </c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(U$)'!L33/'Raw (U$)'!C33</f>
        <v>0</v>
      </c>
      <c r="F33" s="41" t="s">
        <v>403</v>
      </c>
      <c r="G33" s="43">
        <v>2</v>
      </c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(U$)'!L34/'Raw (U$)'!C34</f>
        <v>0</v>
      </c>
      <c r="F34" s="41" t="s">
        <v>404</v>
      </c>
      <c r="G34" s="43">
        <v>1</v>
      </c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(U$)'!L35/'Raw (U$)'!C35</f>
        <v>0</v>
      </c>
      <c r="F35" s="41" t="s">
        <v>405</v>
      </c>
      <c r="G35" s="43">
        <v>1</v>
      </c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(U$)'!L36/'Raw (U$)'!C36</f>
        <v>0</v>
      </c>
      <c r="F36" s="41" t="s">
        <v>406</v>
      </c>
      <c r="G36" s="43">
        <v>1</v>
      </c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(U$)'!L37/'Raw (U$)'!C37</f>
        <v>0</v>
      </c>
      <c r="F37" s="41" t="s">
        <v>407</v>
      </c>
      <c r="G37" s="43">
        <v>1</v>
      </c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(U$)'!L38/'Raw (U$)'!C38</f>
        <v>0</v>
      </c>
      <c r="F38" s="41" t="s">
        <v>408</v>
      </c>
      <c r="G38" s="43">
        <v>1</v>
      </c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(U$)'!L39/'Raw (U$)'!C39</f>
        <v>0</v>
      </c>
      <c r="F39" s="41" t="s">
        <v>409</v>
      </c>
      <c r="G39" s="43">
        <v>1</v>
      </c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(U$)'!L40/'Raw (U$)'!C40</f>
        <v>0</v>
      </c>
      <c r="F40" s="41" t="s">
        <v>169</v>
      </c>
      <c r="G40" s="43">
        <v>479</v>
      </c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(U$)'!L41/'Raw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(U$)'!L42/'Raw (U$)'!C42</f>
        <v>0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(U$)'!L43/'Raw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(U$)'!L44/'Raw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(U$)'!L45/'Raw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(U$)'!L46/'Raw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(U$)'!L47/'Raw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(U$)'!L48/'Raw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(U$)'!L49/'Raw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(U$)'!L50/'Raw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(U$)'!L51/'Raw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(U$)'!L52/'Raw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(U$)'!L53/'Raw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(U$)'!L54/'Raw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(U$)'!L55/'Raw (U$)'!C55</f>
        <v>0</v>
      </c>
      <c r="F55"/>
      <c r="G55"/>
      <c r="H55"/>
    </row>
    <row r="56" spans="1:31" x14ac:dyDescent="0.2">
      <c r="A56" s="36">
        <f>'Raw (U$)'!L56/'Raw (U$)'!C56</f>
        <v>0</v>
      </c>
      <c r="F56"/>
      <c r="G56"/>
      <c r="H56"/>
    </row>
    <row r="57" spans="1:31" x14ac:dyDescent="0.2">
      <c r="A57" s="36">
        <f>'Raw (U$)'!L57/'Raw (U$)'!C57</f>
        <v>0</v>
      </c>
      <c r="F57"/>
      <c r="G57"/>
      <c r="H57"/>
    </row>
    <row r="58" spans="1:31" x14ac:dyDescent="0.2">
      <c r="A58" s="36">
        <f>'Raw (U$)'!L58/'Raw (U$)'!C58</f>
        <v>0</v>
      </c>
      <c r="F58"/>
      <c r="G58"/>
      <c r="H58"/>
    </row>
    <row r="59" spans="1:31" x14ac:dyDescent="0.2">
      <c r="A59" s="36">
        <f>'Raw (U$)'!L59/'Raw (U$)'!C59</f>
        <v>0</v>
      </c>
      <c r="F59"/>
      <c r="G59"/>
      <c r="H59"/>
    </row>
    <row r="60" spans="1:31" x14ac:dyDescent="0.2">
      <c r="A60" s="36">
        <f>'Raw (U$)'!L60/'Raw (U$)'!C60</f>
        <v>0</v>
      </c>
      <c r="F60"/>
      <c r="G60"/>
      <c r="H60"/>
    </row>
    <row r="61" spans="1:31" x14ac:dyDescent="0.2">
      <c r="A61" s="36">
        <f>'Raw (U$)'!L61/'Raw (U$)'!C61</f>
        <v>0</v>
      </c>
      <c r="F61"/>
      <c r="G61"/>
      <c r="H61"/>
    </row>
    <row r="62" spans="1:31" x14ac:dyDescent="0.2">
      <c r="A62" s="36">
        <f>'Raw (U$)'!L62/'Raw (U$)'!C62</f>
        <v>0</v>
      </c>
      <c r="F62"/>
      <c r="G62"/>
      <c r="H62"/>
    </row>
    <row r="63" spans="1:31" x14ac:dyDescent="0.2">
      <c r="A63" s="36">
        <f>'Raw (U$)'!L63/'Raw (U$)'!C63</f>
        <v>0</v>
      </c>
      <c r="F63"/>
      <c r="G63"/>
      <c r="H63"/>
    </row>
    <row r="64" spans="1:31" x14ac:dyDescent="0.2">
      <c r="A64" s="36">
        <f>'Raw (U$)'!L64/'Raw (U$)'!C64</f>
        <v>0</v>
      </c>
      <c r="F64"/>
      <c r="G64"/>
      <c r="H64"/>
    </row>
    <row r="65" spans="1:8" x14ac:dyDescent="0.2">
      <c r="A65" s="36">
        <f>'Raw (U$)'!L65/'Raw (U$)'!C65</f>
        <v>0</v>
      </c>
      <c r="F65"/>
      <c r="G65"/>
      <c r="H65"/>
    </row>
    <row r="66" spans="1:8" x14ac:dyDescent="0.2">
      <c r="A66" s="36">
        <f>'Raw (U$)'!L66/'Raw (U$)'!C66</f>
        <v>0</v>
      </c>
      <c r="F66"/>
      <c r="G66"/>
      <c r="H66"/>
    </row>
    <row r="67" spans="1:8" x14ac:dyDescent="0.2">
      <c r="A67" s="36">
        <f>'Raw (U$)'!L67/'Raw (U$)'!C67</f>
        <v>0</v>
      </c>
      <c r="F67"/>
      <c r="G67"/>
      <c r="H67"/>
    </row>
    <row r="68" spans="1:8" x14ac:dyDescent="0.2">
      <c r="A68" s="36">
        <f>'Raw (U$)'!L68/'Raw (U$)'!C68</f>
        <v>0</v>
      </c>
      <c r="F68"/>
      <c r="G68"/>
      <c r="H68"/>
    </row>
    <row r="69" spans="1:8" x14ac:dyDescent="0.2">
      <c r="A69" s="36">
        <f>'Raw (U$)'!L69/'Raw (U$)'!C69</f>
        <v>0</v>
      </c>
      <c r="F69"/>
      <c r="G69"/>
      <c r="H69"/>
    </row>
    <row r="70" spans="1:8" x14ac:dyDescent="0.2">
      <c r="A70" s="36">
        <f>'Raw (U$)'!L70/'Raw (U$)'!C70</f>
        <v>0</v>
      </c>
      <c r="F70"/>
      <c r="G70"/>
      <c r="H70"/>
    </row>
    <row r="71" spans="1:8" x14ac:dyDescent="0.2">
      <c r="A71" s="36">
        <f>'Raw (U$)'!L71/'Raw (U$)'!C71</f>
        <v>0</v>
      </c>
      <c r="F71"/>
      <c r="G71"/>
      <c r="H71"/>
    </row>
    <row r="72" spans="1:8" x14ac:dyDescent="0.2">
      <c r="A72" s="36">
        <f>'Raw (U$)'!L72/'Raw (U$)'!C72</f>
        <v>0</v>
      </c>
      <c r="F72"/>
      <c r="G72"/>
      <c r="H72"/>
    </row>
    <row r="73" spans="1:8" x14ac:dyDescent="0.2">
      <c r="A73" s="36">
        <f>'Raw (U$)'!L73/'Raw (U$)'!C73</f>
        <v>0</v>
      </c>
      <c r="F73"/>
      <c r="G73"/>
    </row>
    <row r="74" spans="1:8" x14ac:dyDescent="0.2">
      <c r="A74" s="36">
        <f>'Raw (U$)'!L74/'Raw (U$)'!C74</f>
        <v>0</v>
      </c>
      <c r="F74"/>
      <c r="G74"/>
    </row>
    <row r="75" spans="1:8" x14ac:dyDescent="0.2">
      <c r="A75" s="36">
        <f>'Raw (U$)'!L75/'Raw (U$)'!C75</f>
        <v>0</v>
      </c>
      <c r="F75"/>
      <c r="G75"/>
    </row>
    <row r="76" spans="1:8" x14ac:dyDescent="0.2">
      <c r="A76" s="36">
        <f>'Raw (U$)'!L76/'Raw (U$)'!C76</f>
        <v>0</v>
      </c>
      <c r="F76"/>
      <c r="G76"/>
    </row>
    <row r="77" spans="1:8" x14ac:dyDescent="0.2">
      <c r="A77" s="36">
        <f>'Raw (U$)'!L77/'Raw (U$)'!C77</f>
        <v>0</v>
      </c>
      <c r="F77"/>
      <c r="G77"/>
    </row>
    <row r="78" spans="1:8" x14ac:dyDescent="0.2">
      <c r="A78" s="36">
        <f>'Raw (U$)'!L78/'Raw (U$)'!C78</f>
        <v>0</v>
      </c>
      <c r="F78"/>
      <c r="G78"/>
    </row>
    <row r="79" spans="1:8" x14ac:dyDescent="0.2">
      <c r="A79" s="36">
        <f>'Raw (U$)'!L79/'Raw (U$)'!C79</f>
        <v>0</v>
      </c>
      <c r="F79"/>
      <c r="G79"/>
    </row>
    <row r="80" spans="1:8" x14ac:dyDescent="0.2">
      <c r="A80" s="36">
        <f>'Raw (U$)'!L80/'Raw (U$)'!C80</f>
        <v>0</v>
      </c>
      <c r="F80"/>
      <c r="G80"/>
    </row>
    <row r="81" spans="1:7" x14ac:dyDescent="0.2">
      <c r="A81" s="36">
        <f>'Raw (U$)'!L81/'Raw (U$)'!C81</f>
        <v>0</v>
      </c>
      <c r="F81"/>
      <c r="G81"/>
    </row>
    <row r="82" spans="1:7" x14ac:dyDescent="0.2">
      <c r="A82" s="36">
        <f>'Raw (U$)'!L82/'Raw (U$)'!C82</f>
        <v>0</v>
      </c>
      <c r="F82"/>
      <c r="G82"/>
    </row>
    <row r="83" spans="1:7" x14ac:dyDescent="0.2">
      <c r="A83" s="36">
        <f>'Raw (U$)'!L83/'Raw (U$)'!C83</f>
        <v>0</v>
      </c>
      <c r="F83"/>
      <c r="G83"/>
    </row>
    <row r="84" spans="1:7" x14ac:dyDescent="0.2">
      <c r="A84" s="36">
        <f>'Raw (U$)'!L84/'Raw (U$)'!C84</f>
        <v>0</v>
      </c>
      <c r="F84"/>
      <c r="G84"/>
    </row>
    <row r="85" spans="1:7" x14ac:dyDescent="0.2">
      <c r="A85" s="36">
        <f>'Raw (U$)'!L85/'Raw (U$)'!C85</f>
        <v>0</v>
      </c>
      <c r="F85"/>
      <c r="G85"/>
    </row>
    <row r="86" spans="1:7" x14ac:dyDescent="0.2">
      <c r="A86" s="36">
        <f>'Raw (U$)'!L86/'Raw (U$)'!C86</f>
        <v>0</v>
      </c>
      <c r="F86"/>
      <c r="G86"/>
    </row>
    <row r="87" spans="1:7" x14ac:dyDescent="0.2">
      <c r="A87" s="36">
        <f>'Raw (U$)'!L87/'Raw (U$)'!C87</f>
        <v>0</v>
      </c>
      <c r="F87"/>
      <c r="G87"/>
    </row>
    <row r="88" spans="1:7" x14ac:dyDescent="0.2">
      <c r="A88" s="36">
        <f>'Raw (U$)'!L88/'Raw (U$)'!C88</f>
        <v>0</v>
      </c>
      <c r="F88"/>
      <c r="G88"/>
    </row>
    <row r="89" spans="1:7" x14ac:dyDescent="0.2">
      <c r="A89" s="36">
        <f>'Raw (U$)'!L89/'Raw (U$)'!C89</f>
        <v>0</v>
      </c>
      <c r="F89"/>
      <c r="G89"/>
    </row>
    <row r="90" spans="1:7" x14ac:dyDescent="0.2">
      <c r="A90" s="36">
        <f>'Raw (U$)'!L90/'Raw (U$)'!C90</f>
        <v>0</v>
      </c>
      <c r="F90"/>
      <c r="G90"/>
    </row>
    <row r="91" spans="1:7" x14ac:dyDescent="0.2">
      <c r="A91" s="36">
        <f>'Raw (U$)'!L91/'Raw (U$)'!C91</f>
        <v>0</v>
      </c>
      <c r="F91"/>
      <c r="G91"/>
    </row>
    <row r="92" spans="1:7" x14ac:dyDescent="0.2">
      <c r="A92" s="36">
        <f>'Raw (U$)'!L92/'Raw (U$)'!C92</f>
        <v>0</v>
      </c>
      <c r="F92"/>
      <c r="G92"/>
    </row>
    <row r="93" spans="1:7" x14ac:dyDescent="0.2">
      <c r="A93" s="36">
        <f>'Raw (U$)'!L93/'Raw (U$)'!C93</f>
        <v>0</v>
      </c>
      <c r="F93"/>
      <c r="G93"/>
    </row>
    <row r="94" spans="1:7" x14ac:dyDescent="0.2">
      <c r="A94" s="36">
        <f>'Raw (U$)'!L94/'Raw (U$)'!C94</f>
        <v>0</v>
      </c>
      <c r="F94"/>
      <c r="G94"/>
    </row>
    <row r="95" spans="1:7" x14ac:dyDescent="0.2">
      <c r="A95" s="36">
        <f>'Raw (U$)'!L95/'Raw (U$)'!C95</f>
        <v>0</v>
      </c>
      <c r="F95"/>
      <c r="G95"/>
    </row>
    <row r="96" spans="1:7" x14ac:dyDescent="0.2">
      <c r="A96" s="36">
        <f>'Raw (U$)'!L96/'Raw (U$)'!C96</f>
        <v>0</v>
      </c>
      <c r="F96"/>
      <c r="G96"/>
    </row>
    <row r="97" spans="1:7" x14ac:dyDescent="0.2">
      <c r="A97" s="36">
        <f>'Raw (U$)'!L97/'Raw (U$)'!C97</f>
        <v>0</v>
      </c>
      <c r="F97"/>
      <c r="G97"/>
    </row>
    <row r="98" spans="1:7" x14ac:dyDescent="0.2">
      <c r="A98" s="36">
        <f>'Raw (U$)'!L98/'Raw (U$)'!C98</f>
        <v>0</v>
      </c>
      <c r="F98"/>
      <c r="G98"/>
    </row>
    <row r="99" spans="1:7" x14ac:dyDescent="0.2">
      <c r="A99" s="36">
        <f>'Raw (U$)'!L99/'Raw (U$)'!C99</f>
        <v>0</v>
      </c>
      <c r="F99"/>
      <c r="G99"/>
    </row>
    <row r="100" spans="1:7" x14ac:dyDescent="0.2">
      <c r="A100" s="36">
        <f>'Raw (U$)'!L100/'Raw (U$)'!C100</f>
        <v>0</v>
      </c>
      <c r="F100"/>
      <c r="G100"/>
    </row>
    <row r="101" spans="1:7" x14ac:dyDescent="0.2">
      <c r="A101" s="36">
        <f>'Raw (U$)'!L101/'Raw (U$)'!C101</f>
        <v>0</v>
      </c>
      <c r="F101"/>
      <c r="G101"/>
    </row>
    <row r="102" spans="1:7" x14ac:dyDescent="0.2">
      <c r="A102" s="36">
        <f>'Raw (U$)'!L102/'Raw (U$)'!C102</f>
        <v>0</v>
      </c>
      <c r="F102"/>
      <c r="G102"/>
    </row>
    <row r="103" spans="1:7" x14ac:dyDescent="0.2">
      <c r="A103" s="36">
        <f>'Raw (U$)'!L103/'Raw (U$)'!C103</f>
        <v>0</v>
      </c>
      <c r="F103"/>
      <c r="G103"/>
    </row>
    <row r="104" spans="1:7" x14ac:dyDescent="0.2">
      <c r="A104" s="36">
        <f>'Raw (U$)'!L104/'Raw (U$)'!C104</f>
        <v>0</v>
      </c>
      <c r="F104"/>
      <c r="G104"/>
    </row>
    <row r="105" spans="1:7" x14ac:dyDescent="0.2">
      <c r="A105" s="36">
        <f>'Raw (U$)'!L105/'Raw (U$)'!C105</f>
        <v>0</v>
      </c>
      <c r="F105"/>
      <c r="G105"/>
    </row>
    <row r="106" spans="1:7" x14ac:dyDescent="0.2">
      <c r="A106" s="36">
        <f>'Raw (U$)'!L106/'Raw (U$)'!C106</f>
        <v>0</v>
      </c>
      <c r="F106"/>
      <c r="G106"/>
    </row>
    <row r="107" spans="1:7" x14ac:dyDescent="0.2">
      <c r="A107" s="36">
        <f>'Raw (U$)'!L107/'Raw (U$)'!C107</f>
        <v>0</v>
      </c>
      <c r="F107"/>
      <c r="G107"/>
    </row>
    <row r="108" spans="1:7" x14ac:dyDescent="0.2">
      <c r="A108" s="36">
        <f>'Raw (U$)'!L108/'Raw (U$)'!C108</f>
        <v>0</v>
      </c>
      <c r="F108"/>
      <c r="G108"/>
    </row>
    <row r="109" spans="1:7" x14ac:dyDescent="0.2">
      <c r="A109" s="36">
        <f>'Raw (U$)'!L109/'Raw (U$)'!C109</f>
        <v>0</v>
      </c>
      <c r="F109"/>
      <c r="G109"/>
    </row>
    <row r="110" spans="1:7" x14ac:dyDescent="0.2">
      <c r="A110" s="36">
        <f>'Raw (U$)'!L110/'Raw (U$)'!C110</f>
        <v>0</v>
      </c>
      <c r="F110"/>
      <c r="G110"/>
    </row>
    <row r="111" spans="1:7" x14ac:dyDescent="0.2">
      <c r="A111" s="36">
        <f>'Raw (U$)'!L111/'Raw (U$)'!C111</f>
        <v>0</v>
      </c>
      <c r="F111"/>
      <c r="G111"/>
    </row>
    <row r="112" spans="1:7" x14ac:dyDescent="0.2">
      <c r="A112" s="36">
        <f>'Raw (U$)'!L112/'Raw (U$)'!C112</f>
        <v>0</v>
      </c>
      <c r="F112"/>
      <c r="G112"/>
    </row>
    <row r="113" spans="1:7" x14ac:dyDescent="0.2">
      <c r="A113" s="36">
        <f>'Raw (U$)'!L113/'Raw (U$)'!C113</f>
        <v>0</v>
      </c>
      <c r="F113"/>
      <c r="G113"/>
    </row>
    <row r="114" spans="1:7" x14ac:dyDescent="0.2">
      <c r="A114" s="36">
        <f>'Raw (U$)'!L114/'Raw (U$)'!C114</f>
        <v>0</v>
      </c>
      <c r="F114"/>
      <c r="G114"/>
    </row>
    <row r="115" spans="1:7" x14ac:dyDescent="0.2">
      <c r="A115" s="36">
        <f>'Raw (U$)'!L115/'Raw (U$)'!C115</f>
        <v>0</v>
      </c>
      <c r="F115"/>
      <c r="G115"/>
    </row>
    <row r="116" spans="1:7" x14ac:dyDescent="0.2">
      <c r="A116" s="36">
        <f>'Raw (U$)'!L116/'Raw (U$)'!C116</f>
        <v>0</v>
      </c>
      <c r="F116"/>
      <c r="G116"/>
    </row>
    <row r="117" spans="1:7" x14ac:dyDescent="0.2">
      <c r="A117" s="36">
        <f>'Raw (U$)'!L117/'Raw (U$)'!C117</f>
        <v>0</v>
      </c>
      <c r="F117"/>
      <c r="G117"/>
    </row>
    <row r="118" spans="1:7" x14ac:dyDescent="0.2">
      <c r="A118" s="36">
        <f>'Raw (U$)'!L118/'Raw (U$)'!C118</f>
        <v>0</v>
      </c>
      <c r="F118"/>
      <c r="G118"/>
    </row>
    <row r="119" spans="1:7" x14ac:dyDescent="0.2">
      <c r="A119" s="36">
        <f>'Raw (U$)'!L119/'Raw (U$)'!C119</f>
        <v>0</v>
      </c>
      <c r="F119"/>
      <c r="G119"/>
    </row>
    <row r="120" spans="1:7" x14ac:dyDescent="0.2">
      <c r="A120" s="36">
        <f>'Raw (U$)'!L120/'Raw (U$)'!C120</f>
        <v>0</v>
      </c>
      <c r="F120"/>
      <c r="G120"/>
    </row>
    <row r="121" spans="1:7" x14ac:dyDescent="0.2">
      <c r="A121" s="36">
        <f>'Raw (U$)'!L121/'Raw (U$)'!C121</f>
        <v>0</v>
      </c>
      <c r="F121"/>
      <c r="G121"/>
    </row>
    <row r="122" spans="1:7" x14ac:dyDescent="0.2">
      <c r="A122" s="36">
        <f>'Raw (U$)'!L122/'Raw (U$)'!C122</f>
        <v>0</v>
      </c>
      <c r="F122"/>
      <c r="G122"/>
    </row>
    <row r="123" spans="1:7" x14ac:dyDescent="0.2">
      <c r="A123" s="36">
        <f>'Raw (U$)'!L123/'Raw (U$)'!C123</f>
        <v>0</v>
      </c>
      <c r="F123"/>
      <c r="G123"/>
    </row>
    <row r="124" spans="1:7" x14ac:dyDescent="0.2">
      <c r="A124" s="36">
        <f>'Raw (U$)'!L124/'Raw (U$)'!C124</f>
        <v>0</v>
      </c>
      <c r="F124"/>
      <c r="G124"/>
    </row>
    <row r="125" spans="1:7" x14ac:dyDescent="0.2">
      <c r="A125" s="36">
        <f>'Raw (U$)'!L125/'Raw (U$)'!C125</f>
        <v>0</v>
      </c>
      <c r="F125"/>
      <c r="G125"/>
    </row>
    <row r="126" spans="1:7" x14ac:dyDescent="0.2">
      <c r="A126" s="36">
        <f>'Raw (U$)'!L126/'Raw (U$)'!C126</f>
        <v>0</v>
      </c>
      <c r="F126"/>
      <c r="G126"/>
    </row>
    <row r="127" spans="1:7" x14ac:dyDescent="0.2">
      <c r="A127" s="36">
        <f>'Raw (U$)'!L127/'Raw (U$)'!C127</f>
        <v>0</v>
      </c>
      <c r="F127"/>
      <c r="G127"/>
    </row>
    <row r="128" spans="1:7" x14ac:dyDescent="0.2">
      <c r="A128" s="36">
        <f>'Raw (U$)'!L128/'Raw (U$)'!C128</f>
        <v>0</v>
      </c>
      <c r="F128"/>
      <c r="G128"/>
    </row>
    <row r="129" spans="1:7" x14ac:dyDescent="0.2">
      <c r="A129" s="36">
        <f>'Raw (U$)'!L129/'Raw (U$)'!C129</f>
        <v>0</v>
      </c>
      <c r="F129"/>
      <c r="G129"/>
    </row>
    <row r="130" spans="1:7" x14ac:dyDescent="0.2">
      <c r="A130" s="36">
        <f>'Raw (U$)'!L130/'Raw (U$)'!C130</f>
        <v>0</v>
      </c>
      <c r="F130"/>
      <c r="G130"/>
    </row>
    <row r="131" spans="1:7" x14ac:dyDescent="0.2">
      <c r="A131" s="36">
        <f>'Raw (U$)'!L131/'Raw (U$)'!C131</f>
        <v>0</v>
      </c>
      <c r="F131"/>
      <c r="G131"/>
    </row>
    <row r="132" spans="1:7" x14ac:dyDescent="0.2">
      <c r="A132" s="36">
        <f>'Raw (U$)'!L132/'Raw (U$)'!C132</f>
        <v>0</v>
      </c>
      <c r="F132"/>
      <c r="G132"/>
    </row>
    <row r="133" spans="1:7" x14ac:dyDescent="0.2">
      <c r="A133" s="36">
        <f>'Raw (U$)'!L133/'Raw (U$)'!C133</f>
        <v>0</v>
      </c>
      <c r="F133"/>
      <c r="G133"/>
    </row>
    <row r="134" spans="1:7" x14ac:dyDescent="0.2">
      <c r="A134" s="36">
        <f>'Raw (U$)'!L134/'Raw (U$)'!C134</f>
        <v>0</v>
      </c>
      <c r="F134"/>
      <c r="G134"/>
    </row>
    <row r="135" spans="1:7" x14ac:dyDescent="0.2">
      <c r="A135" s="36">
        <f>'Raw (U$)'!L135/'Raw (U$)'!C135</f>
        <v>0</v>
      </c>
      <c r="F135"/>
      <c r="G135"/>
    </row>
    <row r="136" spans="1:7" x14ac:dyDescent="0.2">
      <c r="A136" s="36">
        <f>'Raw (U$)'!L136/'Raw (U$)'!C136</f>
        <v>0</v>
      </c>
      <c r="F136"/>
      <c r="G136"/>
    </row>
    <row r="137" spans="1:7" x14ac:dyDescent="0.2">
      <c r="A137" s="36">
        <f>'Raw (U$)'!L137/'Raw (U$)'!C137</f>
        <v>0</v>
      </c>
      <c r="F137"/>
      <c r="G137"/>
    </row>
    <row r="138" spans="1:7" x14ac:dyDescent="0.2">
      <c r="A138" s="36">
        <f>'Raw (U$)'!L138/'Raw (U$)'!C138</f>
        <v>0</v>
      </c>
      <c r="F138"/>
      <c r="G138"/>
    </row>
    <row r="139" spans="1:7" x14ac:dyDescent="0.2">
      <c r="A139" s="36">
        <f>'Raw (U$)'!L139/'Raw (U$)'!C139</f>
        <v>0</v>
      </c>
      <c r="F139"/>
      <c r="G139"/>
    </row>
    <row r="140" spans="1:7" x14ac:dyDescent="0.2">
      <c r="A140" s="36">
        <f>'Raw (U$)'!L140/'Raw (U$)'!C140</f>
        <v>0</v>
      </c>
      <c r="F140"/>
      <c r="G140"/>
    </row>
    <row r="141" spans="1:7" x14ac:dyDescent="0.2">
      <c r="A141" s="36">
        <f>'Raw (U$)'!L141/'Raw (U$)'!C141</f>
        <v>0</v>
      </c>
      <c r="F141"/>
      <c r="G141"/>
    </row>
    <row r="142" spans="1:7" x14ac:dyDescent="0.2">
      <c r="A142" s="36">
        <f>'Raw (U$)'!L142/'Raw (U$)'!C142</f>
        <v>0</v>
      </c>
      <c r="F142"/>
      <c r="G142"/>
    </row>
    <row r="143" spans="1:7" x14ac:dyDescent="0.2">
      <c r="A143" s="36">
        <f>'Raw (U$)'!L143/'Raw (U$)'!C143</f>
        <v>0</v>
      </c>
      <c r="F143"/>
      <c r="G143"/>
    </row>
    <row r="144" spans="1:7" x14ac:dyDescent="0.2">
      <c r="A144" s="36">
        <f>'Raw (U$)'!L144/'Raw (U$)'!C144</f>
        <v>0</v>
      </c>
      <c r="F144"/>
      <c r="G144"/>
    </row>
    <row r="145" spans="1:7" x14ac:dyDescent="0.2">
      <c r="A145" s="36">
        <f>'Raw (U$)'!L145/'Raw (U$)'!C145</f>
        <v>0</v>
      </c>
      <c r="F145"/>
      <c r="G145"/>
    </row>
    <row r="146" spans="1:7" x14ac:dyDescent="0.2">
      <c r="A146" s="36">
        <f>'Raw (U$)'!L146/'Raw (U$)'!C146</f>
        <v>0</v>
      </c>
      <c r="F146"/>
      <c r="G146"/>
    </row>
    <row r="147" spans="1:7" x14ac:dyDescent="0.2">
      <c r="A147" s="36">
        <f>'Raw (U$)'!L147/'Raw (U$)'!C147</f>
        <v>0</v>
      </c>
      <c r="F147"/>
      <c r="G147"/>
    </row>
    <row r="148" spans="1:7" x14ac:dyDescent="0.2">
      <c r="A148" s="36">
        <f>'Raw (U$)'!L148/'Raw (U$)'!C148</f>
        <v>0</v>
      </c>
      <c r="F148"/>
      <c r="G148"/>
    </row>
    <row r="149" spans="1:7" x14ac:dyDescent="0.2">
      <c r="A149" s="36">
        <f>'Raw (U$)'!L149/'Raw (U$)'!C149</f>
        <v>0</v>
      </c>
      <c r="F149"/>
      <c r="G149"/>
    </row>
    <row r="150" spans="1:7" x14ac:dyDescent="0.2">
      <c r="A150" s="36">
        <f>'Raw (U$)'!L150/'Raw (U$)'!C150</f>
        <v>0</v>
      </c>
      <c r="F150"/>
      <c r="G150"/>
    </row>
    <row r="151" spans="1:7" x14ac:dyDescent="0.2">
      <c r="A151" s="36">
        <f>'Raw (U$)'!L151/'Raw (U$)'!C151</f>
        <v>0</v>
      </c>
      <c r="F151"/>
      <c r="G151"/>
    </row>
    <row r="152" spans="1:7" x14ac:dyDescent="0.2">
      <c r="A152" s="36">
        <f>'Raw (U$)'!L152/'Raw (U$)'!C152</f>
        <v>0</v>
      </c>
      <c r="F152"/>
      <c r="G152"/>
    </row>
    <row r="153" spans="1:7" x14ac:dyDescent="0.2">
      <c r="A153" s="36">
        <f>'Raw (U$)'!L153/'Raw (U$)'!C153</f>
        <v>0</v>
      </c>
      <c r="F153"/>
      <c r="G153"/>
    </row>
    <row r="154" spans="1:7" x14ac:dyDescent="0.2">
      <c r="A154" s="36">
        <f>'Raw (U$)'!L154/'Raw (U$)'!C154</f>
        <v>0</v>
      </c>
      <c r="F154"/>
      <c r="G154"/>
    </row>
    <row r="155" spans="1:7" x14ac:dyDescent="0.2">
      <c r="A155" s="36">
        <f>'Raw (U$)'!L155/'Raw (U$)'!C155</f>
        <v>0</v>
      </c>
      <c r="F155"/>
      <c r="G155"/>
    </row>
    <row r="156" spans="1:7" x14ac:dyDescent="0.2">
      <c r="A156" s="36">
        <f>'Raw (U$)'!L156/'Raw (U$)'!C156</f>
        <v>0</v>
      </c>
      <c r="F156"/>
      <c r="G156"/>
    </row>
    <row r="157" spans="1:7" x14ac:dyDescent="0.2">
      <c r="A157" s="36">
        <f>'Raw (U$)'!L157/'Raw (U$)'!C157</f>
        <v>0</v>
      </c>
      <c r="F157"/>
      <c r="G157"/>
    </row>
    <row r="158" spans="1:7" x14ac:dyDescent="0.2">
      <c r="A158" s="36">
        <f>'Raw (U$)'!L158/'Raw (U$)'!C158</f>
        <v>0</v>
      </c>
      <c r="F158"/>
      <c r="G158"/>
    </row>
    <row r="159" spans="1:7" x14ac:dyDescent="0.2">
      <c r="A159" s="36">
        <f>'Raw (U$)'!L159/'Raw (U$)'!C159</f>
        <v>0</v>
      </c>
      <c r="F159"/>
      <c r="G159"/>
    </row>
    <row r="160" spans="1:7" x14ac:dyDescent="0.2">
      <c r="A160" s="36">
        <f>'Raw (U$)'!L160/'Raw (U$)'!C160</f>
        <v>0</v>
      </c>
      <c r="F160"/>
      <c r="G160"/>
    </row>
    <row r="161" spans="1:7" x14ac:dyDescent="0.2">
      <c r="A161" s="36">
        <f>'Raw (U$)'!L161/'Raw (U$)'!C161</f>
        <v>0</v>
      </c>
      <c r="F161"/>
      <c r="G161"/>
    </row>
    <row r="162" spans="1:7" x14ac:dyDescent="0.2">
      <c r="A162" s="36">
        <f>'Raw (U$)'!L162/'Raw (U$)'!C162</f>
        <v>0</v>
      </c>
      <c r="F162"/>
      <c r="G162"/>
    </row>
    <row r="163" spans="1:7" x14ac:dyDescent="0.2">
      <c r="A163" s="36">
        <f>'Raw (U$)'!L163/'Raw (U$)'!C163</f>
        <v>0</v>
      </c>
      <c r="F163"/>
      <c r="G163"/>
    </row>
    <row r="164" spans="1:7" x14ac:dyDescent="0.2">
      <c r="A164" s="36">
        <f>'Raw (U$)'!L164/'Raw (U$)'!C164</f>
        <v>0</v>
      </c>
      <c r="F164"/>
      <c r="G164"/>
    </row>
    <row r="165" spans="1:7" x14ac:dyDescent="0.2">
      <c r="A165" s="36">
        <f>'Raw (U$)'!L165/'Raw (U$)'!C165</f>
        <v>0</v>
      </c>
      <c r="F165"/>
      <c r="G165"/>
    </row>
    <row r="166" spans="1:7" x14ac:dyDescent="0.2">
      <c r="A166" s="36">
        <f>'Raw (U$)'!L166/'Raw (U$)'!C166</f>
        <v>0</v>
      </c>
      <c r="F166"/>
      <c r="G166"/>
    </row>
    <row r="167" spans="1:7" x14ac:dyDescent="0.2">
      <c r="A167" s="36">
        <f>'Raw (U$)'!L167/'Raw (U$)'!C167</f>
        <v>0</v>
      </c>
      <c r="F167"/>
      <c r="G167"/>
    </row>
    <row r="168" spans="1:7" x14ac:dyDescent="0.2">
      <c r="A168" s="36">
        <f>'Raw (U$)'!L168/'Raw (U$)'!C168</f>
        <v>0</v>
      </c>
      <c r="F168"/>
      <c r="G168"/>
    </row>
    <row r="169" spans="1:7" x14ac:dyDescent="0.2">
      <c r="A169" s="36">
        <f>'Raw (U$)'!L169/'Raw (U$)'!C169</f>
        <v>0</v>
      </c>
      <c r="F169"/>
      <c r="G169"/>
    </row>
    <row r="170" spans="1:7" x14ac:dyDescent="0.2">
      <c r="A170" s="36">
        <f>'Raw (U$)'!L170/'Raw (U$)'!C170</f>
        <v>0</v>
      </c>
      <c r="F170"/>
      <c r="G170"/>
    </row>
    <row r="171" spans="1:7" x14ac:dyDescent="0.2">
      <c r="A171" s="36">
        <f>'Raw (U$)'!L171/'Raw (U$)'!C171</f>
        <v>0</v>
      </c>
      <c r="F171"/>
      <c r="G171"/>
    </row>
    <row r="172" spans="1:7" x14ac:dyDescent="0.2">
      <c r="A172" s="36">
        <f>'Raw (U$)'!L172/'Raw (U$)'!C172</f>
        <v>0</v>
      </c>
      <c r="F172"/>
      <c r="G172"/>
    </row>
    <row r="173" spans="1:7" x14ac:dyDescent="0.2">
      <c r="A173" s="36">
        <f>'Raw (U$)'!L173/'Raw (U$)'!C173</f>
        <v>0</v>
      </c>
      <c r="F173"/>
      <c r="G173"/>
    </row>
    <row r="174" spans="1:7" x14ac:dyDescent="0.2">
      <c r="A174" s="36">
        <f>'Raw (U$)'!L174/'Raw (U$)'!C174</f>
        <v>0</v>
      </c>
      <c r="F174"/>
      <c r="G174"/>
    </row>
    <row r="175" spans="1:7" x14ac:dyDescent="0.2">
      <c r="A175" s="36">
        <f>'Raw (U$)'!L175/'Raw (U$)'!C175</f>
        <v>0</v>
      </c>
      <c r="F175"/>
      <c r="G175"/>
    </row>
    <row r="176" spans="1:7" x14ac:dyDescent="0.2">
      <c r="A176" s="36">
        <f>'Raw (U$)'!L176/'Raw (U$)'!C176</f>
        <v>0</v>
      </c>
      <c r="F176"/>
      <c r="G176"/>
    </row>
    <row r="177" spans="1:7" x14ac:dyDescent="0.2">
      <c r="A177" s="36">
        <f>'Raw (U$)'!L177/'Raw (U$)'!C177</f>
        <v>0</v>
      </c>
      <c r="F177"/>
      <c r="G177"/>
    </row>
    <row r="178" spans="1:7" x14ac:dyDescent="0.2">
      <c r="A178" s="36">
        <f>'Raw (U$)'!L178/'Raw (U$)'!C178</f>
        <v>0</v>
      </c>
      <c r="F178"/>
      <c r="G178"/>
    </row>
    <row r="179" spans="1:7" x14ac:dyDescent="0.2">
      <c r="A179" s="36">
        <f>'Raw (U$)'!L179/'Raw (U$)'!C179</f>
        <v>0</v>
      </c>
      <c r="F179"/>
      <c r="G179"/>
    </row>
    <row r="180" spans="1:7" x14ac:dyDescent="0.2">
      <c r="A180" s="36">
        <f>'Raw (U$)'!L180/'Raw (U$)'!C180</f>
        <v>0</v>
      </c>
      <c r="F180"/>
      <c r="G180"/>
    </row>
    <row r="181" spans="1:7" x14ac:dyDescent="0.2">
      <c r="A181" s="36">
        <f>'Raw (U$)'!L181/'Raw (U$)'!C181</f>
        <v>0</v>
      </c>
      <c r="F181"/>
      <c r="G181"/>
    </row>
    <row r="182" spans="1:7" x14ac:dyDescent="0.2">
      <c r="A182" s="36">
        <f>'Raw (U$)'!L182/'Raw (U$)'!C182</f>
        <v>0</v>
      </c>
      <c r="F182"/>
      <c r="G182"/>
    </row>
    <row r="183" spans="1:7" x14ac:dyDescent="0.2">
      <c r="A183" s="36">
        <f>'Raw (U$)'!L183/'Raw (U$)'!C183</f>
        <v>0</v>
      </c>
      <c r="F183"/>
      <c r="G183"/>
    </row>
    <row r="184" spans="1:7" x14ac:dyDescent="0.2">
      <c r="A184" s="36">
        <f>'Raw (U$)'!L184/'Raw (U$)'!C184</f>
        <v>0</v>
      </c>
      <c r="F184"/>
      <c r="G184"/>
    </row>
    <row r="185" spans="1:7" x14ac:dyDescent="0.2">
      <c r="A185" s="36">
        <f>'Raw (U$)'!L185/'Raw (U$)'!C185</f>
        <v>0</v>
      </c>
      <c r="F185"/>
      <c r="G185"/>
    </row>
    <row r="186" spans="1:7" x14ac:dyDescent="0.2">
      <c r="A186" s="36">
        <f>'Raw (U$)'!L186/'Raw (U$)'!C186</f>
        <v>0</v>
      </c>
      <c r="F186"/>
      <c r="G186"/>
    </row>
    <row r="187" spans="1:7" x14ac:dyDescent="0.2">
      <c r="A187" s="36">
        <f>'Raw (U$)'!L187/'Raw (U$)'!C187</f>
        <v>0</v>
      </c>
      <c r="F187"/>
      <c r="G187"/>
    </row>
    <row r="188" spans="1:7" x14ac:dyDescent="0.2">
      <c r="A188" s="36">
        <f>'Raw (U$)'!L188/'Raw (U$)'!C188</f>
        <v>0</v>
      </c>
      <c r="F188"/>
      <c r="G188"/>
    </row>
    <row r="189" spans="1:7" x14ac:dyDescent="0.2">
      <c r="A189" s="36">
        <f>'Raw (U$)'!L189/'Raw (U$)'!C189</f>
        <v>0</v>
      </c>
      <c r="F189"/>
      <c r="G189"/>
    </row>
    <row r="190" spans="1:7" x14ac:dyDescent="0.2">
      <c r="A190" s="36">
        <f>'Raw (U$)'!L190/'Raw (U$)'!C190</f>
        <v>0</v>
      </c>
      <c r="F190"/>
      <c r="G190"/>
    </row>
    <row r="191" spans="1:7" x14ac:dyDescent="0.2">
      <c r="A191" s="36">
        <f>'Raw (U$)'!L191/'Raw (U$)'!C191</f>
        <v>0</v>
      </c>
      <c r="F191"/>
      <c r="G191"/>
    </row>
    <row r="192" spans="1:7" x14ac:dyDescent="0.2">
      <c r="A192" s="36">
        <f>'Raw (U$)'!L192/'Raw (U$)'!C192</f>
        <v>0</v>
      </c>
      <c r="F192"/>
      <c r="G192"/>
    </row>
    <row r="193" spans="1:7" x14ac:dyDescent="0.2">
      <c r="A193" s="36">
        <f>'Raw (U$)'!L193/'Raw (U$)'!C193</f>
        <v>0</v>
      </c>
      <c r="F193"/>
      <c r="G193"/>
    </row>
    <row r="194" spans="1:7" x14ac:dyDescent="0.2">
      <c r="A194" s="36">
        <f>'Raw (U$)'!L194/'Raw (U$)'!C194</f>
        <v>0</v>
      </c>
      <c r="F194"/>
      <c r="G194"/>
    </row>
    <row r="195" spans="1:7" x14ac:dyDescent="0.2">
      <c r="A195" s="36">
        <f>'Raw (U$)'!L195/'Raw (U$)'!C195</f>
        <v>0</v>
      </c>
      <c r="F195"/>
      <c r="G195"/>
    </row>
    <row r="196" spans="1:7" x14ac:dyDescent="0.2">
      <c r="A196" s="36">
        <f>'Raw (U$)'!L196/'Raw (U$)'!C196</f>
        <v>0</v>
      </c>
      <c r="F196"/>
      <c r="G196"/>
    </row>
    <row r="197" spans="1:7" x14ac:dyDescent="0.2">
      <c r="A197" s="36">
        <f>'Raw (U$)'!L197/'Raw (U$)'!C197</f>
        <v>0</v>
      </c>
      <c r="F197"/>
      <c r="G197"/>
    </row>
    <row r="198" spans="1:7" x14ac:dyDescent="0.2">
      <c r="A198" s="36">
        <f>'Raw (U$)'!L198/'Raw (U$)'!C198</f>
        <v>0</v>
      </c>
      <c r="F198"/>
      <c r="G198"/>
    </row>
    <row r="199" spans="1:7" x14ac:dyDescent="0.2">
      <c r="A199" s="36">
        <f>'Raw (U$)'!L199/'Raw (U$)'!C199</f>
        <v>0</v>
      </c>
      <c r="F199"/>
      <c r="G199"/>
    </row>
    <row r="200" spans="1:7" x14ac:dyDescent="0.2">
      <c r="A200" s="36">
        <f>'Raw (U$)'!L200/'Raw (U$)'!C200</f>
        <v>0</v>
      </c>
      <c r="F200"/>
      <c r="G200"/>
    </row>
    <row r="201" spans="1:7" x14ac:dyDescent="0.2">
      <c r="A201" s="36">
        <f>'Raw (U$)'!L201/'Raw (U$)'!C201</f>
        <v>0</v>
      </c>
      <c r="F201"/>
      <c r="G201"/>
    </row>
    <row r="202" spans="1:7" x14ac:dyDescent="0.2">
      <c r="A202" s="36">
        <f>'Raw (U$)'!L202/'Raw (U$)'!C202</f>
        <v>0</v>
      </c>
      <c r="F202"/>
      <c r="G202"/>
    </row>
    <row r="203" spans="1:7" x14ac:dyDescent="0.2">
      <c r="A203" s="36">
        <f>'Raw (U$)'!L203/'Raw (U$)'!C203</f>
        <v>0</v>
      </c>
      <c r="F203"/>
      <c r="G203"/>
    </row>
    <row r="204" spans="1:7" x14ac:dyDescent="0.2">
      <c r="A204" s="36">
        <f>'Raw (U$)'!L204/'Raw (U$)'!C204</f>
        <v>0</v>
      </c>
      <c r="F204"/>
      <c r="G204"/>
    </row>
    <row r="205" spans="1:7" x14ac:dyDescent="0.2">
      <c r="A205" s="36">
        <f>'Raw (U$)'!L205/'Raw (U$)'!C205</f>
        <v>0</v>
      </c>
      <c r="F205"/>
      <c r="G205"/>
    </row>
    <row r="206" spans="1:7" x14ac:dyDescent="0.2">
      <c r="A206" s="36">
        <f>'Raw (U$)'!L206/'Raw (U$)'!C206</f>
        <v>0</v>
      </c>
      <c r="F206"/>
      <c r="G206"/>
    </row>
    <row r="207" spans="1:7" x14ac:dyDescent="0.2">
      <c r="A207" s="36">
        <f>'Raw (U$)'!L207/'Raw (U$)'!C207</f>
        <v>0</v>
      </c>
      <c r="F207"/>
      <c r="G207"/>
    </row>
    <row r="208" spans="1:7" x14ac:dyDescent="0.2">
      <c r="A208" s="36">
        <f>'Raw (U$)'!L208/'Raw (U$)'!C208</f>
        <v>0</v>
      </c>
    </row>
    <row r="209" spans="1:1" x14ac:dyDescent="0.2">
      <c r="A209" s="36">
        <f>'Raw (U$)'!L209/'Raw (U$)'!C209</f>
        <v>0</v>
      </c>
    </row>
    <row r="210" spans="1:1" x14ac:dyDescent="0.2">
      <c r="A210" s="36">
        <f>'Raw (U$)'!L210/'Raw (U$)'!C210</f>
        <v>0</v>
      </c>
    </row>
    <row r="211" spans="1:1" x14ac:dyDescent="0.2">
      <c r="A211" s="36">
        <f>'Raw (U$)'!L211/'Raw (U$)'!C211</f>
        <v>0</v>
      </c>
    </row>
    <row r="212" spans="1:1" x14ac:dyDescent="0.2">
      <c r="A212" s="36">
        <f>'Raw (U$)'!L212/'Raw (U$)'!C212</f>
        <v>0</v>
      </c>
    </row>
    <row r="213" spans="1:1" x14ac:dyDescent="0.2">
      <c r="A213" s="36">
        <f>'Raw (U$)'!L213/'Raw (U$)'!C213</f>
        <v>0</v>
      </c>
    </row>
    <row r="214" spans="1:1" x14ac:dyDescent="0.2">
      <c r="A214" s="36">
        <f>'Raw (U$)'!L214/'Raw (U$)'!C214</f>
        <v>0</v>
      </c>
    </row>
    <row r="215" spans="1:1" x14ac:dyDescent="0.2">
      <c r="A215" s="36">
        <f>'Raw (U$)'!L215/'Raw (U$)'!C215</f>
        <v>0</v>
      </c>
    </row>
    <row r="216" spans="1:1" x14ac:dyDescent="0.2">
      <c r="A216" s="36">
        <f>'Raw (U$)'!L216/'Raw (U$)'!C216</f>
        <v>0</v>
      </c>
    </row>
    <row r="217" spans="1:1" x14ac:dyDescent="0.2">
      <c r="A217" s="36">
        <f>'Raw (U$)'!L217/'Raw (U$)'!C217</f>
        <v>0</v>
      </c>
    </row>
    <row r="218" spans="1:1" x14ac:dyDescent="0.2">
      <c r="A218" s="36">
        <f>'Raw (U$)'!L218/'Raw (U$)'!C218</f>
        <v>0</v>
      </c>
    </row>
    <row r="219" spans="1:1" x14ac:dyDescent="0.2">
      <c r="A219" s="36">
        <f>'Raw (U$)'!L219/'Raw (U$)'!C219</f>
        <v>0</v>
      </c>
    </row>
    <row r="220" spans="1:1" x14ac:dyDescent="0.2">
      <c r="A220" s="36">
        <f>'Raw (U$)'!L220/'Raw (U$)'!C220</f>
        <v>0</v>
      </c>
    </row>
    <row r="221" spans="1:1" x14ac:dyDescent="0.2">
      <c r="A221" s="36">
        <f>'Raw (U$)'!L221/'Raw (U$)'!C221</f>
        <v>0</v>
      </c>
    </row>
    <row r="222" spans="1:1" x14ac:dyDescent="0.2">
      <c r="A222" s="36">
        <f>'Raw (U$)'!L222/'Raw (U$)'!C222</f>
        <v>0</v>
      </c>
    </row>
    <row r="223" spans="1:1" x14ac:dyDescent="0.2">
      <c r="A223" s="36">
        <f>'Raw (U$)'!L223/'Raw (U$)'!C223</f>
        <v>0</v>
      </c>
    </row>
    <row r="224" spans="1:1" x14ac:dyDescent="0.2">
      <c r="A224" s="36">
        <f>'Raw (U$)'!L224/'Raw (U$)'!C224</f>
        <v>0</v>
      </c>
    </row>
    <row r="225" spans="1:1" x14ac:dyDescent="0.2">
      <c r="A225" s="36">
        <f>'Raw (U$)'!L225/'Raw (U$)'!C225</f>
        <v>0</v>
      </c>
    </row>
    <row r="226" spans="1:1" x14ac:dyDescent="0.2">
      <c r="A226" s="36">
        <f>'Raw (U$)'!L226/'Raw (U$)'!C226</f>
        <v>0</v>
      </c>
    </row>
    <row r="227" spans="1:1" x14ac:dyDescent="0.2">
      <c r="A227" s="36">
        <f>'Raw (U$)'!L227/'Raw (U$)'!C227</f>
        <v>0</v>
      </c>
    </row>
    <row r="228" spans="1:1" x14ac:dyDescent="0.2">
      <c r="A228" s="36">
        <f>'Raw (U$)'!L228/'Raw (U$)'!C228</f>
        <v>0</v>
      </c>
    </row>
    <row r="229" spans="1:1" x14ac:dyDescent="0.2">
      <c r="A229" s="36">
        <f>'Raw (U$)'!L229/'Raw (U$)'!C229</f>
        <v>0</v>
      </c>
    </row>
    <row r="230" spans="1:1" x14ac:dyDescent="0.2">
      <c r="A230" s="36">
        <f>'Raw (U$)'!L230/'Raw (U$)'!C230</f>
        <v>0</v>
      </c>
    </row>
    <row r="231" spans="1:1" x14ac:dyDescent="0.2">
      <c r="A231" s="36">
        <f>'Raw (U$)'!L231/'Raw (U$)'!C231</f>
        <v>0</v>
      </c>
    </row>
    <row r="232" spans="1:1" x14ac:dyDescent="0.2">
      <c r="A232" s="36">
        <f>'Raw (U$)'!L232/'Raw (U$)'!C232</f>
        <v>0</v>
      </c>
    </row>
    <row r="233" spans="1:1" x14ac:dyDescent="0.2">
      <c r="A233" s="36">
        <f>'Raw (U$)'!L233/'Raw (U$)'!C233</f>
        <v>0</v>
      </c>
    </row>
    <row r="234" spans="1:1" x14ac:dyDescent="0.2">
      <c r="A234" s="36">
        <f>'Raw (U$)'!L234/'Raw (U$)'!C234</f>
        <v>0</v>
      </c>
    </row>
    <row r="235" spans="1:1" x14ac:dyDescent="0.2">
      <c r="A235" s="36">
        <f>'Raw (U$)'!L235/'Raw (U$)'!C235</f>
        <v>0</v>
      </c>
    </row>
    <row r="236" spans="1:1" x14ac:dyDescent="0.2">
      <c r="A236" s="36">
        <f>'Raw (U$)'!L236/'Raw (U$)'!C236</f>
        <v>0</v>
      </c>
    </row>
    <row r="237" spans="1:1" x14ac:dyDescent="0.2">
      <c r="A237" s="36">
        <f>'Raw (U$)'!L237/'Raw (U$)'!C237</f>
        <v>0</v>
      </c>
    </row>
    <row r="238" spans="1:1" x14ac:dyDescent="0.2">
      <c r="A238" s="36">
        <f>'Raw (U$)'!L238/'Raw (U$)'!C238</f>
        <v>0</v>
      </c>
    </row>
    <row r="239" spans="1:1" x14ac:dyDescent="0.2">
      <c r="A239" s="36">
        <f>'Raw (U$)'!L239/'Raw (U$)'!C239</f>
        <v>0</v>
      </c>
    </row>
    <row r="240" spans="1:1" x14ac:dyDescent="0.2">
      <c r="A240" s="36">
        <f>'Raw (U$)'!L240/'Raw (U$)'!C240</f>
        <v>0</v>
      </c>
    </row>
    <row r="241" spans="1:1" x14ac:dyDescent="0.2">
      <c r="A241" s="36">
        <f>'Raw (U$)'!L241/'Raw (U$)'!C241</f>
        <v>0</v>
      </c>
    </row>
    <row r="242" spans="1:1" x14ac:dyDescent="0.2">
      <c r="A242" s="36">
        <f>'Raw (U$)'!L242/'Raw (U$)'!C242</f>
        <v>0</v>
      </c>
    </row>
    <row r="243" spans="1:1" x14ac:dyDescent="0.2">
      <c r="A243" s="36">
        <f>'Raw (U$)'!L243/'Raw (U$)'!C243</f>
        <v>0</v>
      </c>
    </row>
    <row r="244" spans="1:1" x14ac:dyDescent="0.2">
      <c r="A244" s="36">
        <f>'Raw (U$)'!L244/'Raw (U$)'!C244</f>
        <v>0</v>
      </c>
    </row>
    <row r="245" spans="1:1" x14ac:dyDescent="0.2">
      <c r="A245" s="36">
        <f>'Raw (U$)'!L245/'Raw (U$)'!C245</f>
        <v>0</v>
      </c>
    </row>
    <row r="246" spans="1:1" x14ac:dyDescent="0.2">
      <c r="A246" s="36">
        <f>'Raw (U$)'!L246/'Raw (U$)'!C246</f>
        <v>0</v>
      </c>
    </row>
    <row r="247" spans="1:1" x14ac:dyDescent="0.2">
      <c r="A247" s="36">
        <f>'Raw (U$)'!L247/'Raw (U$)'!C247</f>
        <v>0</v>
      </c>
    </row>
    <row r="248" spans="1:1" x14ac:dyDescent="0.2">
      <c r="A248" s="36">
        <f>'Raw (U$)'!L248/'Raw (U$)'!C248</f>
        <v>0</v>
      </c>
    </row>
    <row r="249" spans="1:1" x14ac:dyDescent="0.2">
      <c r="A249" s="36">
        <f>'Raw (U$)'!L249/'Raw (U$)'!C249</f>
        <v>0</v>
      </c>
    </row>
    <row r="250" spans="1:1" x14ac:dyDescent="0.2">
      <c r="A250" s="36">
        <f>'Raw (U$)'!L250/'Raw (U$)'!C250</f>
        <v>0</v>
      </c>
    </row>
    <row r="251" spans="1:1" x14ac:dyDescent="0.2">
      <c r="A251" s="36">
        <f>'Raw (U$)'!L251/'Raw (U$)'!C251</f>
        <v>0</v>
      </c>
    </row>
    <row r="252" spans="1:1" x14ac:dyDescent="0.2">
      <c r="A252" s="36">
        <f>'Raw (U$)'!L252/'Raw (U$)'!C252</f>
        <v>0</v>
      </c>
    </row>
    <row r="253" spans="1:1" x14ac:dyDescent="0.2">
      <c r="A253" s="36">
        <f>'Raw (U$)'!L253/'Raw (U$)'!C253</f>
        <v>0</v>
      </c>
    </row>
    <row r="254" spans="1:1" x14ac:dyDescent="0.2">
      <c r="A254" s="36">
        <f>'Raw (U$)'!L254/'Raw (U$)'!C254</f>
        <v>0</v>
      </c>
    </row>
    <row r="255" spans="1:1" x14ac:dyDescent="0.2">
      <c r="A255" s="36">
        <f>'Raw (U$)'!L255/'Raw (U$)'!C255</f>
        <v>0</v>
      </c>
    </row>
    <row r="256" spans="1:1" x14ac:dyDescent="0.2">
      <c r="A256" s="36">
        <f>'Raw (U$)'!L256/'Raw (U$)'!C256</f>
        <v>0</v>
      </c>
    </row>
    <row r="257" spans="1:1" x14ac:dyDescent="0.2">
      <c r="A257" s="36">
        <f>'Raw (U$)'!L257/'Raw (U$)'!C257</f>
        <v>0</v>
      </c>
    </row>
    <row r="258" spans="1:1" x14ac:dyDescent="0.2">
      <c r="A258" s="36">
        <f>'Raw (U$)'!L258/'Raw (U$)'!C258</f>
        <v>0</v>
      </c>
    </row>
    <row r="259" spans="1:1" x14ac:dyDescent="0.2">
      <c r="A259" s="36">
        <f>'Raw (U$)'!L259/'Raw (U$)'!C259</f>
        <v>0</v>
      </c>
    </row>
    <row r="260" spans="1:1" x14ac:dyDescent="0.2">
      <c r="A260" s="36">
        <f>'Raw (U$)'!L260/'Raw (U$)'!C260</f>
        <v>0</v>
      </c>
    </row>
    <row r="261" spans="1:1" x14ac:dyDescent="0.2">
      <c r="A261" s="36">
        <f>'Raw (U$)'!L261/'Raw (U$)'!C261</f>
        <v>0</v>
      </c>
    </row>
    <row r="262" spans="1:1" x14ac:dyDescent="0.2">
      <c r="A262" s="36">
        <f>'Raw (U$)'!L262/'Raw (U$)'!C262</f>
        <v>0</v>
      </c>
    </row>
    <row r="263" spans="1:1" x14ac:dyDescent="0.2">
      <c r="A263" s="36">
        <f>'Raw (U$)'!L263/'Raw (U$)'!C263</f>
        <v>0</v>
      </c>
    </row>
    <row r="264" spans="1:1" x14ac:dyDescent="0.2">
      <c r="A264" s="36">
        <f>'Raw (U$)'!L264/'Raw (U$)'!C264</f>
        <v>0</v>
      </c>
    </row>
    <row r="265" spans="1:1" x14ac:dyDescent="0.2">
      <c r="A265" s="36">
        <f>'Raw (U$)'!L265/'Raw (U$)'!C265</f>
        <v>1314.6362839614374</v>
      </c>
    </row>
    <row r="266" spans="1:1" x14ac:dyDescent="0.2">
      <c r="A266" s="36">
        <f>'Raw (U$)'!L266/'Raw (U$)'!C266</f>
        <v>4294.4785276073626</v>
      </c>
    </row>
    <row r="267" spans="1:1" x14ac:dyDescent="0.2">
      <c r="A267" s="36">
        <f>'Raw (U$)'!L267/'Raw (U$)'!C267</f>
        <v>0</v>
      </c>
    </row>
    <row r="268" spans="1:1" x14ac:dyDescent="0.2">
      <c r="A268" s="36">
        <f>'Raw (U$)'!L268/'Raw (U$)'!C268</f>
        <v>14907.9754601227</v>
      </c>
    </row>
    <row r="269" spans="1:1" x14ac:dyDescent="0.2">
      <c r="A269" s="36">
        <f>'Raw (U$)'!L269/'Raw (U$)'!C269</f>
        <v>6134.9693251533745</v>
      </c>
    </row>
    <row r="270" spans="1:1" x14ac:dyDescent="0.2">
      <c r="A270" s="36">
        <f>'Raw (U$)'!L270/'Raw (U$)'!C270</f>
        <v>4294.4785276073617</v>
      </c>
    </row>
    <row r="271" spans="1:1" x14ac:dyDescent="0.2">
      <c r="A271" s="36">
        <f>'Raw (U$)'!L271/'Raw (U$)'!C271</f>
        <v>5981.5950920245405</v>
      </c>
    </row>
    <row r="272" spans="1:1" x14ac:dyDescent="0.2">
      <c r="A272" s="36">
        <f>'Raw (U$)'!L272/'Raw (U$)'!C272</f>
        <v>28629.856850715747</v>
      </c>
    </row>
    <row r="273" spans="1:1" x14ac:dyDescent="0.2">
      <c r="A273" s="36">
        <f>'Raw (U$)'!L273/'Raw (U$)'!C273</f>
        <v>5797.5460122699387</v>
      </c>
    </row>
    <row r="274" spans="1:1" x14ac:dyDescent="0.2">
      <c r="A274" s="36">
        <f>'Raw (U$)'!L274/'Raw (U$)'!C274</f>
        <v>2233.1288343558285</v>
      </c>
    </row>
    <row r="275" spans="1:1" x14ac:dyDescent="0.2">
      <c r="A275" s="36">
        <f>'Raw (U$)'!L275/'Raw (U$)'!C275</f>
        <v>6211.6564417177915</v>
      </c>
    </row>
    <row r="276" spans="1:1" x14ac:dyDescent="0.2">
      <c r="A276" s="36">
        <f>'Raw (U$)'!L276/'Raw (U$)'!C276</f>
        <v>12883.435582822087</v>
      </c>
    </row>
    <row r="277" spans="1:1" x14ac:dyDescent="0.2">
      <c r="A277" s="36">
        <f>'Raw (U$)'!L277/'Raw (U$)'!C277</f>
        <v>14417.177914110429</v>
      </c>
    </row>
    <row r="278" spans="1:1" x14ac:dyDescent="0.2">
      <c r="A278" s="36">
        <f>'Raw (U$)'!L278/'Raw (U$)'!C278</f>
        <v>2278.7028921998249</v>
      </c>
    </row>
    <row r="279" spans="1:1" x14ac:dyDescent="0.2">
      <c r="A279" s="36">
        <f>'Raw (U$)'!L279/'Raw (U$)'!C279</f>
        <v>11963.190184049081</v>
      </c>
    </row>
    <row r="280" spans="1:1" x14ac:dyDescent="0.2">
      <c r="A280" s="36">
        <f>'Raw (U$)'!L280/'Raw (U$)'!C280</f>
        <v>3588.9570552147243</v>
      </c>
    </row>
    <row r="281" spans="1:1" x14ac:dyDescent="0.2">
      <c r="A281" s="36">
        <f>'Raw (U$)'!L281/'Raw (U$)'!C281</f>
        <v>2070.5521472392638</v>
      </c>
    </row>
    <row r="282" spans="1:1" x14ac:dyDescent="0.2">
      <c r="A282" s="36">
        <f>'Raw (U$)'!L282/'Raw (U$)'!C282</f>
        <v>0</v>
      </c>
    </row>
    <row r="283" spans="1:1" x14ac:dyDescent="0.2">
      <c r="A283" s="36">
        <f>'Raw (U$)'!L283/'Raw (U$)'!C283</f>
        <v>0</v>
      </c>
    </row>
    <row r="284" spans="1:1" x14ac:dyDescent="0.2">
      <c r="A284" s="36">
        <f>'Raw (U$)'!L284/'Raw (U$)'!C284</f>
        <v>3450.9202453987732</v>
      </c>
    </row>
    <row r="285" spans="1:1" x14ac:dyDescent="0.2">
      <c r="A285" s="36">
        <f>'Raw (U$)'!L285/'Raw (U$)'!C285</f>
        <v>0</v>
      </c>
    </row>
    <row r="286" spans="1:1" x14ac:dyDescent="0.2">
      <c r="A286" s="36">
        <f>'Raw (U$)'!L286/'Raw (U$)'!C286</f>
        <v>0</v>
      </c>
    </row>
    <row r="287" spans="1:1" x14ac:dyDescent="0.2">
      <c r="A287" s="36">
        <f>'Raw (U$)'!L287/'Raw (U$)'!C287</f>
        <v>13803.680981595093</v>
      </c>
    </row>
    <row r="288" spans="1:1" x14ac:dyDescent="0.2">
      <c r="A288" s="36">
        <f>'Raw (U$)'!L288/'Raw (U$)'!C288</f>
        <v>9202.4539877300613</v>
      </c>
    </row>
    <row r="289" spans="1:1" x14ac:dyDescent="0.2">
      <c r="A289" s="36">
        <f>'Raw (U$)'!L289/'Raw (U$)'!C289</f>
        <v>0</v>
      </c>
    </row>
    <row r="290" spans="1:1" x14ac:dyDescent="0.2">
      <c r="A290" s="36">
        <f>'Raw (U$)'!L290/'Raw (U$)'!C290</f>
        <v>0</v>
      </c>
    </row>
    <row r="291" spans="1:1" x14ac:dyDescent="0.2">
      <c r="A291" s="36">
        <f>'Raw (U$)'!L291/'Raw (U$)'!C291</f>
        <v>0</v>
      </c>
    </row>
    <row r="292" spans="1:1" x14ac:dyDescent="0.2">
      <c r="A292" s="36">
        <f>'Raw (U$)'!L292/'Raw (U$)'!C292</f>
        <v>3067.4846625766872</v>
      </c>
    </row>
    <row r="293" spans="1:1" x14ac:dyDescent="0.2">
      <c r="A293" s="36">
        <f>'Raw (U$)'!L293/'Raw (U$)'!C293</f>
        <v>8972.3926380368102</v>
      </c>
    </row>
    <row r="294" spans="1:1" x14ac:dyDescent="0.2">
      <c r="A294" s="36">
        <f>'Raw (U$)'!L294/'Raw (U$)'!C294</f>
        <v>11042.944785276075</v>
      </c>
    </row>
    <row r="295" spans="1:1" x14ac:dyDescent="0.2">
      <c r="A295" s="36">
        <f>'Raw (U$)'!L295/'Raw (U$)'!C295</f>
        <v>2147.2392638036813</v>
      </c>
    </row>
    <row r="296" spans="1:1" x14ac:dyDescent="0.2">
      <c r="A296" s="36">
        <f>'Raw (U$)'!L296/'Raw (U$)'!C296</f>
        <v>966.25766871165649</v>
      </c>
    </row>
    <row r="297" spans="1:1" x14ac:dyDescent="0.2">
      <c r="A297" s="36">
        <f>'Raw (U$)'!L297/'Raw (U$)'!C297</f>
        <v>4447.8527607361966</v>
      </c>
    </row>
    <row r="298" spans="1:1" x14ac:dyDescent="0.2">
      <c r="A298" s="36">
        <f>'Raw (U$)'!L298/'Raw (U$)'!C298</f>
        <v>398.77300613496936</v>
      </c>
    </row>
    <row r="299" spans="1:1" x14ac:dyDescent="0.2">
      <c r="A299" s="36">
        <f>'Raw (U$)'!L299/'Raw (U$)'!C299</f>
        <v>6211.6564417177915</v>
      </c>
    </row>
    <row r="300" spans="1:1" x14ac:dyDescent="0.2">
      <c r="A300" s="36">
        <f>'Raw (U$)'!L300/'Raw (U$)'!C300</f>
        <v>16564.417177914111</v>
      </c>
    </row>
    <row r="301" spans="1:1" x14ac:dyDescent="0.2">
      <c r="A301" s="36">
        <f>'Raw (U$)'!L301/'Raw (U$)'!C301</f>
        <v>29652.351738241312</v>
      </c>
    </row>
    <row r="302" spans="1:1" x14ac:dyDescent="0.2">
      <c r="A302" s="36">
        <f>'Raw (U$)'!L302/'Raw (U$)'!C302</f>
        <v>0</v>
      </c>
    </row>
    <row r="303" spans="1:1" x14ac:dyDescent="0.2">
      <c r="A303" s="36">
        <f>'Raw (U$)'!L303/'Raw (U$)'!C303</f>
        <v>19754.601226993866</v>
      </c>
    </row>
    <row r="304" spans="1:1" x14ac:dyDescent="0.2">
      <c r="A304" s="36">
        <f>'Raw (U$)'!L304/'Raw (U$)'!C304</f>
        <v>4744.3762781186097</v>
      </c>
    </row>
    <row r="305" spans="1:1" x14ac:dyDescent="0.2">
      <c r="A305" s="36">
        <f>'Raw (U$)'!L305/'Raw (U$)'!C305</f>
        <v>2174.0797546012273</v>
      </c>
    </row>
    <row r="306" spans="1:1" x14ac:dyDescent="0.2">
      <c r="A306" s="36">
        <f>'Raw (U$)'!L306/'Raw (U$)'!C306</f>
        <v>0</v>
      </c>
    </row>
    <row r="307" spans="1:1" x14ac:dyDescent="0.2">
      <c r="A307" s="36">
        <f>'Raw (U$)'!L307/'Raw (U$)'!C307</f>
        <v>858.89570552147245</v>
      </c>
    </row>
    <row r="308" spans="1:1" x14ac:dyDescent="0.2">
      <c r="A308" s="36">
        <f>'Raw (U$)'!L308/'Raw (U$)'!C308</f>
        <v>8588.9570552147252</v>
      </c>
    </row>
    <row r="309" spans="1:1" x14ac:dyDescent="0.2">
      <c r="A309" s="36">
        <f>'Raw (U$)'!L309/'Raw (U$)'!C309</f>
        <v>1301.489921121823</v>
      </c>
    </row>
    <row r="310" spans="1:1" x14ac:dyDescent="0.2">
      <c r="A310" s="36">
        <f>'Raw (U$)'!L310/'Raw (U$)'!C310</f>
        <v>0</v>
      </c>
    </row>
    <row r="311" spans="1:1" x14ac:dyDescent="0.2">
      <c r="A311" s="36">
        <f>'Raw (U$)'!L311/'Raw (U$)'!C311</f>
        <v>5725.9713701431501</v>
      </c>
    </row>
    <row r="312" spans="1:1" x14ac:dyDescent="0.2">
      <c r="A312" s="36">
        <f>'Raw (U$)'!L312/'Raw (U$)'!C312</f>
        <v>13803.680981595093</v>
      </c>
    </row>
    <row r="313" spans="1:1" x14ac:dyDescent="0.2">
      <c r="A313" s="36">
        <f>'Raw (U$)'!L313/'Raw (U$)'!C313</f>
        <v>2576.6871165644175</v>
      </c>
    </row>
    <row r="314" spans="1:1" x14ac:dyDescent="0.2">
      <c r="A314" s="36">
        <f>'Raw (U$)'!L314/'Raw (U$)'!C314</f>
        <v>3435.5828220858898</v>
      </c>
    </row>
    <row r="315" spans="1:1" x14ac:dyDescent="0.2">
      <c r="A315" s="36">
        <f>'Raw (U$)'!L315/'Raw (U$)'!C315</f>
        <v>0</v>
      </c>
    </row>
    <row r="316" spans="1:1" x14ac:dyDescent="0.2">
      <c r="A316" s="36">
        <f>'Raw (U$)'!L316/'Raw (U$)'!C316</f>
        <v>0</v>
      </c>
    </row>
    <row r="317" spans="1:1" x14ac:dyDescent="0.2">
      <c r="A317" s="36">
        <f>'Raw (U$)'!L317/'Raw (U$)'!C317</f>
        <v>0</v>
      </c>
    </row>
    <row r="318" spans="1:1" x14ac:dyDescent="0.2">
      <c r="A318" s="36">
        <f>'Raw (U$)'!L318/'Raw (U$)'!C318</f>
        <v>0</v>
      </c>
    </row>
    <row r="319" spans="1:1" x14ac:dyDescent="0.2">
      <c r="A319" s="36">
        <f>'Raw (U$)'!L319/'Raw (U$)'!C319</f>
        <v>0</v>
      </c>
    </row>
    <row r="320" spans="1:1" x14ac:dyDescent="0.2">
      <c r="A320" s="36">
        <f>'Raw (U$)'!L320/'Raw (U$)'!C320</f>
        <v>0</v>
      </c>
    </row>
    <row r="321" spans="1:1" x14ac:dyDescent="0.2">
      <c r="A321" s="36">
        <f>'Raw (U$)'!L321/'Raw (U$)'!C321</f>
        <v>0</v>
      </c>
    </row>
    <row r="322" spans="1:1" x14ac:dyDescent="0.2">
      <c r="A322" s="36">
        <f>'Raw (U$)'!L322/'Raw (U$)'!C322</f>
        <v>0</v>
      </c>
    </row>
    <row r="323" spans="1:1" x14ac:dyDescent="0.2">
      <c r="A323" s="36">
        <f>'Raw (U$)'!L323/'Raw (U$)'!C323</f>
        <v>0</v>
      </c>
    </row>
    <row r="324" spans="1:1" x14ac:dyDescent="0.2">
      <c r="A324" s="36">
        <f>'Raw (U$)'!L324/'Raw (U$)'!C324</f>
        <v>0</v>
      </c>
    </row>
    <row r="325" spans="1:1" x14ac:dyDescent="0.2">
      <c r="A325" s="36">
        <f>'Raw (U$)'!L325/'Raw (U$)'!C325</f>
        <v>0</v>
      </c>
    </row>
    <row r="326" spans="1:1" x14ac:dyDescent="0.2">
      <c r="A326" s="36">
        <f>'Raw (U$)'!L326/'Raw (U$)'!C326</f>
        <v>0</v>
      </c>
    </row>
    <row r="327" spans="1:1" x14ac:dyDescent="0.2">
      <c r="A327" s="36">
        <f>'Raw (U$)'!L327/'Raw (U$)'!C327</f>
        <v>0</v>
      </c>
    </row>
    <row r="328" spans="1:1" x14ac:dyDescent="0.2">
      <c r="A328" s="36">
        <f>'Raw (U$)'!L328/'Raw (U$)'!C328</f>
        <v>0</v>
      </c>
    </row>
    <row r="329" spans="1:1" x14ac:dyDescent="0.2">
      <c r="A329" s="36">
        <f>'Raw (U$)'!L329/'Raw (U$)'!C329</f>
        <v>0</v>
      </c>
    </row>
    <row r="330" spans="1:1" x14ac:dyDescent="0.2">
      <c r="A330" s="36">
        <f>'Raw (U$)'!L330/'Raw (U$)'!C330</f>
        <v>0</v>
      </c>
    </row>
    <row r="331" spans="1:1" x14ac:dyDescent="0.2">
      <c r="A331" s="36">
        <f>'Raw (U$)'!L331/'Raw (U$)'!C331</f>
        <v>0</v>
      </c>
    </row>
    <row r="332" spans="1:1" x14ac:dyDescent="0.2">
      <c r="A332" s="36">
        <f>'Raw (U$)'!L332/'Raw (U$)'!C332</f>
        <v>0</v>
      </c>
    </row>
    <row r="333" spans="1:1" x14ac:dyDescent="0.2">
      <c r="A333" s="36">
        <f>'Raw (U$)'!L333/'Raw (U$)'!C333</f>
        <v>0</v>
      </c>
    </row>
    <row r="334" spans="1:1" x14ac:dyDescent="0.2">
      <c r="A334" s="36">
        <f>'Raw (U$)'!L334/'Raw (U$)'!C334</f>
        <v>0</v>
      </c>
    </row>
    <row r="335" spans="1:1" x14ac:dyDescent="0.2">
      <c r="A335" s="36">
        <f>'Raw (U$)'!L335/'Raw (U$)'!C335</f>
        <v>0</v>
      </c>
    </row>
    <row r="336" spans="1:1" x14ac:dyDescent="0.2">
      <c r="A336" s="36">
        <f>'Raw (U$)'!L336/'Raw (U$)'!C336</f>
        <v>0</v>
      </c>
    </row>
    <row r="337" spans="1:1" x14ac:dyDescent="0.2">
      <c r="A337" s="36">
        <f>'Raw (U$)'!L337/'Raw (U$)'!C337</f>
        <v>0</v>
      </c>
    </row>
    <row r="338" spans="1:1" x14ac:dyDescent="0.2">
      <c r="A338" s="36">
        <f>'Raw (U$)'!L338/'Raw (U$)'!C338</f>
        <v>0</v>
      </c>
    </row>
    <row r="339" spans="1:1" x14ac:dyDescent="0.2">
      <c r="A339" s="36">
        <f>'Raw (U$)'!L339/'Raw (U$)'!C339</f>
        <v>0</v>
      </c>
    </row>
    <row r="340" spans="1:1" x14ac:dyDescent="0.2">
      <c r="A340" s="36">
        <f>'Raw (U$)'!L340/'Raw (U$)'!C340</f>
        <v>0</v>
      </c>
    </row>
    <row r="341" spans="1:1" x14ac:dyDescent="0.2">
      <c r="A341" s="36">
        <f>'Raw (U$)'!L341/'Raw (U$)'!C341</f>
        <v>0</v>
      </c>
    </row>
    <row r="342" spans="1:1" x14ac:dyDescent="0.2">
      <c r="A342" s="36">
        <f>'Raw (U$)'!L342/'Raw (U$)'!C342</f>
        <v>0</v>
      </c>
    </row>
    <row r="343" spans="1:1" x14ac:dyDescent="0.2">
      <c r="A343" s="36">
        <f>'Raw (U$)'!L343/'Raw (U$)'!C343</f>
        <v>0</v>
      </c>
    </row>
    <row r="344" spans="1:1" x14ac:dyDescent="0.2">
      <c r="A344" s="36">
        <f>'Raw (U$)'!L344/'Raw (U$)'!C344</f>
        <v>0</v>
      </c>
    </row>
    <row r="345" spans="1:1" x14ac:dyDescent="0.2">
      <c r="A345" s="36">
        <f>'Raw (U$)'!L345/'Raw (U$)'!C345</f>
        <v>0</v>
      </c>
    </row>
    <row r="346" spans="1:1" x14ac:dyDescent="0.2">
      <c r="A346" s="36">
        <f>'Raw (U$)'!L346/'Raw (U$)'!C346</f>
        <v>0</v>
      </c>
    </row>
    <row r="347" spans="1:1" x14ac:dyDescent="0.2">
      <c r="A347" s="36">
        <f>'Raw (U$)'!L347/'Raw (U$)'!C347</f>
        <v>0</v>
      </c>
    </row>
    <row r="348" spans="1:1" x14ac:dyDescent="0.2">
      <c r="A348" s="36">
        <f>'Raw (U$)'!L348/'Raw (U$)'!C348</f>
        <v>0</v>
      </c>
    </row>
    <row r="349" spans="1:1" x14ac:dyDescent="0.2">
      <c r="A349" s="36">
        <f>'Raw (U$)'!L349/'Raw (U$)'!C349</f>
        <v>0</v>
      </c>
    </row>
    <row r="350" spans="1:1" x14ac:dyDescent="0.2">
      <c r="A350" s="36">
        <f>'Raw (U$)'!L350/'Raw (U$)'!C350</f>
        <v>0</v>
      </c>
    </row>
    <row r="351" spans="1:1" x14ac:dyDescent="0.2">
      <c r="A351" s="36">
        <f>'Raw (U$)'!L351/'Raw (U$)'!C351</f>
        <v>0</v>
      </c>
    </row>
    <row r="352" spans="1:1" x14ac:dyDescent="0.2">
      <c r="A352" s="36">
        <f>'Raw (U$)'!L352/'Raw (U$)'!C352</f>
        <v>0</v>
      </c>
    </row>
    <row r="353" spans="1:1" x14ac:dyDescent="0.2">
      <c r="A353" s="36">
        <f>'Raw (U$)'!L353/'Raw (U$)'!C353</f>
        <v>0</v>
      </c>
    </row>
    <row r="354" spans="1:1" x14ac:dyDescent="0.2">
      <c r="A354" s="36">
        <f>'Raw (U$)'!L354/'Raw (U$)'!C354</f>
        <v>0</v>
      </c>
    </row>
    <row r="355" spans="1:1" x14ac:dyDescent="0.2">
      <c r="A355" s="36">
        <f>'Raw (U$)'!L355/'Raw (U$)'!C355</f>
        <v>0</v>
      </c>
    </row>
    <row r="356" spans="1:1" x14ac:dyDescent="0.2">
      <c r="A356" s="36">
        <f>'Raw (U$)'!L356/'Raw (U$)'!C356</f>
        <v>0</v>
      </c>
    </row>
    <row r="357" spans="1:1" x14ac:dyDescent="0.2">
      <c r="A357" s="36">
        <f>'Raw (U$)'!L357/'Raw (U$)'!C357</f>
        <v>0</v>
      </c>
    </row>
    <row r="358" spans="1:1" x14ac:dyDescent="0.2">
      <c r="A358" s="36">
        <f>'Raw (U$)'!L358/'Raw (U$)'!C358</f>
        <v>0</v>
      </c>
    </row>
    <row r="359" spans="1:1" x14ac:dyDescent="0.2">
      <c r="A359" s="36">
        <f>'Raw (U$)'!L359/'Raw (U$)'!C359</f>
        <v>0</v>
      </c>
    </row>
    <row r="360" spans="1:1" x14ac:dyDescent="0.2">
      <c r="A360" s="36">
        <f>'Raw (U$)'!L360/'Raw (U$)'!C360</f>
        <v>0</v>
      </c>
    </row>
    <row r="361" spans="1:1" x14ac:dyDescent="0.2">
      <c r="A361" s="36">
        <f>'Raw (U$)'!L361/'Raw (U$)'!C361</f>
        <v>0</v>
      </c>
    </row>
    <row r="362" spans="1:1" x14ac:dyDescent="0.2">
      <c r="A362" s="36">
        <f>'Raw (U$)'!L362/'Raw (U$)'!C362</f>
        <v>0</v>
      </c>
    </row>
    <row r="363" spans="1:1" x14ac:dyDescent="0.2">
      <c r="A363" s="36">
        <f>'Raw (U$)'!L363/'Raw (U$)'!C363</f>
        <v>0</v>
      </c>
    </row>
    <row r="364" spans="1:1" x14ac:dyDescent="0.2">
      <c r="A364" s="36">
        <f>'Raw (U$)'!L364/'Raw (U$)'!C364</f>
        <v>0</v>
      </c>
    </row>
    <row r="365" spans="1:1" x14ac:dyDescent="0.2">
      <c r="A365" s="36">
        <f>'Raw (U$)'!L365/'Raw (U$)'!C365</f>
        <v>0</v>
      </c>
    </row>
    <row r="366" spans="1:1" x14ac:dyDescent="0.2">
      <c r="A366" s="36">
        <f>'Raw (U$)'!L366/'Raw (U$)'!C366</f>
        <v>0</v>
      </c>
    </row>
    <row r="367" spans="1:1" x14ac:dyDescent="0.2">
      <c r="A367" s="36">
        <f>'Raw (U$)'!L367/'Raw (U$)'!C367</f>
        <v>0</v>
      </c>
    </row>
    <row r="368" spans="1:1" x14ac:dyDescent="0.2">
      <c r="A368" s="36">
        <f>'Raw (U$)'!L368/'Raw (U$)'!C368</f>
        <v>0</v>
      </c>
    </row>
    <row r="369" spans="1:1" x14ac:dyDescent="0.2">
      <c r="A369" s="36">
        <f>'Raw (U$)'!L369/'Raw (U$)'!C369</f>
        <v>0</v>
      </c>
    </row>
    <row r="370" spans="1:1" x14ac:dyDescent="0.2">
      <c r="A370" s="36">
        <f>'Raw (U$)'!L370/'Raw (U$)'!C370</f>
        <v>0</v>
      </c>
    </row>
    <row r="371" spans="1:1" x14ac:dyDescent="0.2">
      <c r="A371" s="36">
        <f>'Raw (U$)'!L371/'Raw (U$)'!C371</f>
        <v>0</v>
      </c>
    </row>
    <row r="372" spans="1:1" x14ac:dyDescent="0.2">
      <c r="A372" s="36">
        <f>'Raw (U$)'!L372/'Raw (U$)'!C372</f>
        <v>0</v>
      </c>
    </row>
    <row r="373" spans="1:1" x14ac:dyDescent="0.2">
      <c r="A373" s="36">
        <f>'Raw (U$)'!L373/'Raw (U$)'!C373</f>
        <v>0</v>
      </c>
    </row>
    <row r="374" spans="1:1" x14ac:dyDescent="0.2">
      <c r="A374" s="36">
        <f>'Raw (U$)'!L374/'Raw (U$)'!C374</f>
        <v>0</v>
      </c>
    </row>
    <row r="375" spans="1:1" x14ac:dyDescent="0.2">
      <c r="A375" s="36">
        <f>'Raw (U$)'!L375/'Raw (U$)'!C375</f>
        <v>0</v>
      </c>
    </row>
    <row r="376" spans="1:1" x14ac:dyDescent="0.2">
      <c r="A376" s="36">
        <f>'Raw (U$)'!L376/'Raw (U$)'!C376</f>
        <v>0</v>
      </c>
    </row>
    <row r="377" spans="1:1" x14ac:dyDescent="0.2">
      <c r="A377" s="36">
        <f>'Raw (U$)'!L377/'Raw (U$)'!C377</f>
        <v>0</v>
      </c>
    </row>
    <row r="378" spans="1:1" x14ac:dyDescent="0.2">
      <c r="A378" s="36">
        <f>'Raw (U$)'!L378/'Raw (U$)'!C378</f>
        <v>0</v>
      </c>
    </row>
    <row r="379" spans="1:1" x14ac:dyDescent="0.2">
      <c r="A379" s="36">
        <f>'Raw (U$)'!L379/'Raw (U$)'!C379</f>
        <v>0</v>
      </c>
    </row>
    <row r="380" spans="1:1" x14ac:dyDescent="0.2">
      <c r="A380" s="36">
        <f>'Raw (U$)'!L380/'Raw (U$)'!C380</f>
        <v>0</v>
      </c>
    </row>
    <row r="381" spans="1:1" x14ac:dyDescent="0.2">
      <c r="A381" s="36">
        <f>'Raw (U$)'!L381/'Raw (U$)'!C381</f>
        <v>0</v>
      </c>
    </row>
    <row r="382" spans="1:1" x14ac:dyDescent="0.2">
      <c r="A382" s="36">
        <f>'Raw (U$)'!L382/'Raw (U$)'!C382</f>
        <v>0</v>
      </c>
    </row>
    <row r="383" spans="1:1" x14ac:dyDescent="0.2">
      <c r="A383" s="36">
        <f>'Raw (U$)'!L383/'Raw (U$)'!C383</f>
        <v>0</v>
      </c>
    </row>
    <row r="384" spans="1:1" x14ac:dyDescent="0.2">
      <c r="A384" s="36">
        <f>'Raw (U$)'!L384/'Raw (U$)'!C384</f>
        <v>0</v>
      </c>
    </row>
    <row r="385" spans="1:1" x14ac:dyDescent="0.2">
      <c r="A385" s="36">
        <f>'Raw (U$)'!L385/'Raw (U$)'!C385</f>
        <v>0</v>
      </c>
    </row>
    <row r="386" spans="1:1" x14ac:dyDescent="0.2">
      <c r="A386" s="36">
        <f>'Raw (U$)'!L386/'Raw (U$)'!C386</f>
        <v>0</v>
      </c>
    </row>
    <row r="387" spans="1:1" x14ac:dyDescent="0.2">
      <c r="A387" s="36">
        <f>'Raw (U$)'!L387/'Raw (U$)'!C387</f>
        <v>0</v>
      </c>
    </row>
    <row r="388" spans="1:1" x14ac:dyDescent="0.2">
      <c r="A388" s="36">
        <f>'Raw (U$)'!L388/'Raw (U$)'!C388</f>
        <v>0</v>
      </c>
    </row>
    <row r="389" spans="1:1" x14ac:dyDescent="0.2">
      <c r="A389" s="36">
        <f>'Raw (U$)'!L389/'Raw (U$)'!C389</f>
        <v>0</v>
      </c>
    </row>
    <row r="390" spans="1:1" x14ac:dyDescent="0.2">
      <c r="A390" s="36">
        <f>'Raw (U$)'!L390/'Raw (U$)'!C390</f>
        <v>0</v>
      </c>
    </row>
    <row r="391" spans="1:1" x14ac:dyDescent="0.2">
      <c r="A391" s="36">
        <f>'Raw (U$)'!L391/'Raw (U$)'!C391</f>
        <v>0</v>
      </c>
    </row>
    <row r="392" spans="1:1" x14ac:dyDescent="0.2">
      <c r="A392" s="36">
        <f>'Raw (U$)'!L392/'Raw (U$)'!C392</f>
        <v>0</v>
      </c>
    </row>
    <row r="393" spans="1:1" x14ac:dyDescent="0.2">
      <c r="A393" s="36">
        <f>'Raw (U$)'!L393/'Raw (U$)'!C393</f>
        <v>0</v>
      </c>
    </row>
    <row r="394" spans="1:1" x14ac:dyDescent="0.2">
      <c r="A394" s="36">
        <f>'Raw (U$)'!L394/'Raw (U$)'!C394</f>
        <v>0</v>
      </c>
    </row>
    <row r="395" spans="1:1" x14ac:dyDescent="0.2">
      <c r="A395" s="36">
        <f>'Raw (U$)'!L395/'Raw (U$)'!C395</f>
        <v>0</v>
      </c>
    </row>
    <row r="396" spans="1:1" x14ac:dyDescent="0.2">
      <c r="A396" s="36">
        <f>'Raw (U$)'!L396/'Raw (U$)'!C396</f>
        <v>0</v>
      </c>
    </row>
    <row r="397" spans="1:1" x14ac:dyDescent="0.2">
      <c r="A397" s="36">
        <f>'Raw (U$)'!L397/'Raw (U$)'!C397</f>
        <v>0</v>
      </c>
    </row>
    <row r="398" spans="1:1" x14ac:dyDescent="0.2">
      <c r="A398" s="36">
        <f>'Raw (U$)'!L398/'Raw (U$)'!C398</f>
        <v>0</v>
      </c>
    </row>
    <row r="399" spans="1:1" x14ac:dyDescent="0.2">
      <c r="A399" s="36">
        <f>'Raw (U$)'!L399/'Raw (U$)'!C399</f>
        <v>0</v>
      </c>
    </row>
    <row r="400" spans="1:1" x14ac:dyDescent="0.2">
      <c r="A400" s="36">
        <f>'Raw (U$)'!L400/'Raw (U$)'!C400</f>
        <v>0</v>
      </c>
    </row>
    <row r="401" spans="1:1" x14ac:dyDescent="0.2">
      <c r="A401" s="36">
        <f>'Raw (U$)'!L401/'Raw (U$)'!C401</f>
        <v>0</v>
      </c>
    </row>
    <row r="402" spans="1:1" x14ac:dyDescent="0.2">
      <c r="A402" s="36">
        <f>'Raw (U$)'!L402/'Raw (U$)'!C402</f>
        <v>0</v>
      </c>
    </row>
    <row r="403" spans="1:1" x14ac:dyDescent="0.2">
      <c r="A403" s="36">
        <f>'Raw (U$)'!L403/'Raw (U$)'!C403</f>
        <v>0</v>
      </c>
    </row>
    <row r="404" spans="1:1" x14ac:dyDescent="0.2">
      <c r="A404" s="36">
        <f>'Raw (U$)'!L404/'Raw (U$)'!C404</f>
        <v>0</v>
      </c>
    </row>
    <row r="405" spans="1:1" x14ac:dyDescent="0.2">
      <c r="A405" s="36">
        <f>'Raw (U$)'!L405/'Raw (U$)'!C405</f>
        <v>0</v>
      </c>
    </row>
    <row r="406" spans="1:1" x14ac:dyDescent="0.2">
      <c r="A406" s="36">
        <f>'Raw (U$)'!L406/'Raw (U$)'!C406</f>
        <v>0</v>
      </c>
    </row>
    <row r="407" spans="1:1" x14ac:dyDescent="0.2">
      <c r="A407" s="36">
        <f>'Raw (U$)'!L407/'Raw (U$)'!C407</f>
        <v>0</v>
      </c>
    </row>
    <row r="408" spans="1:1" x14ac:dyDescent="0.2">
      <c r="A408" s="36">
        <f>'Raw (U$)'!L408/'Raw (U$)'!C408</f>
        <v>0</v>
      </c>
    </row>
    <row r="409" spans="1:1" x14ac:dyDescent="0.2">
      <c r="A409" s="36">
        <f>'Raw (U$)'!L409/'Raw (U$)'!C409</f>
        <v>0</v>
      </c>
    </row>
    <row r="410" spans="1:1" x14ac:dyDescent="0.2">
      <c r="A410" s="36">
        <f>'Raw (U$)'!L410/'Raw (U$)'!C410</f>
        <v>0</v>
      </c>
    </row>
    <row r="411" spans="1:1" x14ac:dyDescent="0.2">
      <c r="A411" s="36">
        <f>'Raw (U$)'!L411/'Raw (U$)'!C411</f>
        <v>0</v>
      </c>
    </row>
    <row r="412" spans="1:1" x14ac:dyDescent="0.2">
      <c r="A412" s="36">
        <f>'Raw (U$)'!L412/'Raw (U$)'!C412</f>
        <v>0</v>
      </c>
    </row>
    <row r="413" spans="1:1" x14ac:dyDescent="0.2">
      <c r="A413" s="36">
        <f>'Raw (U$)'!L413/'Raw (U$)'!C413</f>
        <v>0</v>
      </c>
    </row>
    <row r="414" spans="1:1" x14ac:dyDescent="0.2">
      <c r="A414" s="36">
        <f>'Raw (U$)'!L414/'Raw (U$)'!C414</f>
        <v>0</v>
      </c>
    </row>
    <row r="415" spans="1:1" x14ac:dyDescent="0.2">
      <c r="A415" s="36">
        <f>'Raw (U$)'!L415/'Raw (U$)'!C415</f>
        <v>0</v>
      </c>
    </row>
    <row r="416" spans="1:1" x14ac:dyDescent="0.2">
      <c r="A416" s="36">
        <f>'Raw (U$)'!L416/'Raw (U$)'!C416</f>
        <v>0</v>
      </c>
    </row>
    <row r="417" spans="1:1" x14ac:dyDescent="0.2">
      <c r="A417" s="36">
        <f>'Raw (U$)'!L417/'Raw (U$)'!C417</f>
        <v>0</v>
      </c>
    </row>
    <row r="418" spans="1:1" x14ac:dyDescent="0.2">
      <c r="A418" s="36">
        <f>'Raw (U$)'!L418/'Raw (U$)'!C418</f>
        <v>0</v>
      </c>
    </row>
    <row r="419" spans="1:1" x14ac:dyDescent="0.2">
      <c r="A419" s="36">
        <f>'Raw (U$)'!L419/'Raw (U$)'!C419</f>
        <v>0</v>
      </c>
    </row>
    <row r="420" spans="1:1" x14ac:dyDescent="0.2">
      <c r="A420" s="36">
        <f>'Raw (U$)'!L420/'Raw (U$)'!C420</f>
        <v>0</v>
      </c>
    </row>
    <row r="421" spans="1:1" x14ac:dyDescent="0.2">
      <c r="A421" s="36">
        <f>'Raw (U$)'!L421/'Raw (U$)'!C421</f>
        <v>0</v>
      </c>
    </row>
    <row r="422" spans="1:1" x14ac:dyDescent="0.2">
      <c r="A422" s="36">
        <f>'Raw (U$)'!L422/'Raw (U$)'!C422</f>
        <v>0</v>
      </c>
    </row>
    <row r="423" spans="1:1" x14ac:dyDescent="0.2">
      <c r="A423" s="36">
        <f>'Raw (U$)'!L423/'Raw (U$)'!C423</f>
        <v>0</v>
      </c>
    </row>
    <row r="424" spans="1:1" x14ac:dyDescent="0.2">
      <c r="A424" s="36">
        <f>'Raw (U$)'!L424/'Raw (U$)'!C424</f>
        <v>0</v>
      </c>
    </row>
    <row r="425" spans="1:1" x14ac:dyDescent="0.2">
      <c r="A425" s="36">
        <f>'Raw (U$)'!L425/'Raw (U$)'!C425</f>
        <v>0</v>
      </c>
    </row>
    <row r="426" spans="1:1" x14ac:dyDescent="0.2">
      <c r="A426" s="36">
        <f>'Raw (U$)'!L426/'Raw (U$)'!C426</f>
        <v>0</v>
      </c>
    </row>
    <row r="427" spans="1:1" x14ac:dyDescent="0.2">
      <c r="A427" s="36">
        <f>'Raw (U$)'!L427/'Raw (U$)'!C427</f>
        <v>0</v>
      </c>
    </row>
    <row r="428" spans="1:1" x14ac:dyDescent="0.2">
      <c r="A428" s="36">
        <f>'Raw (U$)'!L428/'Raw (U$)'!C428</f>
        <v>0</v>
      </c>
    </row>
    <row r="429" spans="1:1" x14ac:dyDescent="0.2">
      <c r="A429" s="36">
        <f>'Raw (U$)'!L429/'Raw (U$)'!C429</f>
        <v>0</v>
      </c>
    </row>
    <row r="430" spans="1:1" x14ac:dyDescent="0.2">
      <c r="A430" s="36">
        <f>'Raw (U$)'!L430/'Raw (U$)'!C430</f>
        <v>0</v>
      </c>
    </row>
    <row r="431" spans="1:1" x14ac:dyDescent="0.2">
      <c r="A431" s="36">
        <f>'Raw (U$)'!L431/'Raw (U$)'!C431</f>
        <v>0</v>
      </c>
    </row>
    <row r="432" spans="1:1" x14ac:dyDescent="0.2">
      <c r="A432" s="36">
        <f>'Raw (U$)'!L432/'Raw (U$)'!C432</f>
        <v>0</v>
      </c>
    </row>
    <row r="433" spans="1:1" x14ac:dyDescent="0.2">
      <c r="A433" s="36">
        <f>'Raw (U$)'!L433/'Raw (U$)'!C433</f>
        <v>0</v>
      </c>
    </row>
    <row r="434" spans="1:1" x14ac:dyDescent="0.2">
      <c r="A434" s="36">
        <f>'Raw (U$)'!L434/'Raw (U$)'!C434</f>
        <v>0</v>
      </c>
    </row>
    <row r="435" spans="1:1" x14ac:dyDescent="0.2">
      <c r="A435" s="36">
        <f>'Raw (U$)'!L435/'Raw (U$)'!C435</f>
        <v>0</v>
      </c>
    </row>
    <row r="436" spans="1:1" x14ac:dyDescent="0.2">
      <c r="A436" s="36">
        <f>'Raw (U$)'!L436/'Raw (U$)'!C436</f>
        <v>0</v>
      </c>
    </row>
    <row r="437" spans="1:1" x14ac:dyDescent="0.2">
      <c r="A437" s="36">
        <f>'Raw (U$)'!L437/'Raw (U$)'!C437</f>
        <v>0</v>
      </c>
    </row>
    <row r="438" spans="1:1" x14ac:dyDescent="0.2">
      <c r="A438" s="36">
        <f>'Raw (U$)'!L438/'Raw (U$)'!C438</f>
        <v>0</v>
      </c>
    </row>
    <row r="439" spans="1:1" x14ac:dyDescent="0.2">
      <c r="A439" s="36">
        <f>'Raw (U$)'!L439/'Raw (U$)'!C439</f>
        <v>0</v>
      </c>
    </row>
    <row r="440" spans="1:1" x14ac:dyDescent="0.2">
      <c r="A440" s="36">
        <f>'Raw (U$)'!L440/'Raw (U$)'!C440</f>
        <v>0</v>
      </c>
    </row>
    <row r="441" spans="1:1" x14ac:dyDescent="0.2">
      <c r="A441" s="36">
        <f>'Raw (U$)'!L441/'Raw (U$)'!C441</f>
        <v>0</v>
      </c>
    </row>
    <row r="442" spans="1:1" x14ac:dyDescent="0.2">
      <c r="A442" s="36">
        <f>'Raw (U$)'!L442/'Raw (U$)'!C442</f>
        <v>0</v>
      </c>
    </row>
    <row r="443" spans="1:1" x14ac:dyDescent="0.2">
      <c r="A443" s="36">
        <f>'Raw (U$)'!L443/'Raw (U$)'!C443</f>
        <v>0</v>
      </c>
    </row>
    <row r="444" spans="1:1" x14ac:dyDescent="0.2">
      <c r="A444" s="36">
        <f>'Raw (U$)'!L444/'Raw (U$)'!C444</f>
        <v>0</v>
      </c>
    </row>
    <row r="445" spans="1:1" x14ac:dyDescent="0.2">
      <c r="A445" s="36">
        <f>'Raw (U$)'!L445/'Raw (U$)'!C445</f>
        <v>0</v>
      </c>
    </row>
    <row r="446" spans="1:1" x14ac:dyDescent="0.2">
      <c r="A446" s="36">
        <f>'Raw (U$)'!L446/'Raw (U$)'!C446</f>
        <v>0</v>
      </c>
    </row>
    <row r="447" spans="1:1" x14ac:dyDescent="0.2">
      <c r="A447" s="36">
        <f>'Raw (U$)'!L447/'Raw (U$)'!C447</f>
        <v>0</v>
      </c>
    </row>
    <row r="448" spans="1:1" x14ac:dyDescent="0.2">
      <c r="A448" s="36">
        <f>'Raw (U$)'!L448/'Raw (U$)'!C448</f>
        <v>0</v>
      </c>
    </row>
    <row r="449" spans="1:1" x14ac:dyDescent="0.2">
      <c r="A449" s="36">
        <f>'Raw (U$)'!L449/'Raw (U$)'!C449</f>
        <v>0</v>
      </c>
    </row>
    <row r="450" spans="1:1" x14ac:dyDescent="0.2">
      <c r="A450" s="36">
        <f>'Raw (U$)'!L450/'Raw (U$)'!C450</f>
        <v>0</v>
      </c>
    </row>
    <row r="451" spans="1:1" x14ac:dyDescent="0.2">
      <c r="A451" s="36">
        <f>'Raw (U$)'!L451/'Raw (U$)'!C451</f>
        <v>0</v>
      </c>
    </row>
    <row r="452" spans="1:1" x14ac:dyDescent="0.2">
      <c r="A452" s="36">
        <f>'Raw (U$)'!L452/'Raw (U$)'!C452</f>
        <v>0</v>
      </c>
    </row>
    <row r="453" spans="1:1" x14ac:dyDescent="0.2">
      <c r="A453" s="36">
        <f>'Raw (U$)'!L453/'Raw (U$)'!C453</f>
        <v>0</v>
      </c>
    </row>
    <row r="454" spans="1:1" x14ac:dyDescent="0.2">
      <c r="A454" s="36">
        <f>'Raw (U$)'!L454/'Raw (U$)'!C454</f>
        <v>0</v>
      </c>
    </row>
    <row r="455" spans="1:1" x14ac:dyDescent="0.2">
      <c r="A455" s="36">
        <f>'Raw (U$)'!L455/'Raw (U$)'!C455</f>
        <v>0</v>
      </c>
    </row>
    <row r="456" spans="1:1" x14ac:dyDescent="0.2">
      <c r="A456" s="36">
        <f>'Raw (U$)'!L456/'Raw (U$)'!C456</f>
        <v>0</v>
      </c>
    </row>
    <row r="457" spans="1:1" x14ac:dyDescent="0.2">
      <c r="A457" s="36">
        <f>'Raw (U$)'!L457/'Raw (U$)'!C457</f>
        <v>0</v>
      </c>
    </row>
    <row r="458" spans="1:1" x14ac:dyDescent="0.2">
      <c r="A458" s="36">
        <f>'Raw (U$)'!L458/'Raw (U$)'!C458</f>
        <v>0</v>
      </c>
    </row>
    <row r="459" spans="1:1" x14ac:dyDescent="0.2">
      <c r="A459" s="36">
        <f>'Raw (U$)'!L459/'Raw (U$)'!C459</f>
        <v>0</v>
      </c>
    </row>
    <row r="460" spans="1:1" x14ac:dyDescent="0.2">
      <c r="A460" s="36">
        <f>'Raw (U$)'!L460/'Raw (U$)'!C460</f>
        <v>0</v>
      </c>
    </row>
    <row r="461" spans="1:1" x14ac:dyDescent="0.2">
      <c r="A461" s="36">
        <f>'Raw (U$)'!L461/'Raw (U$)'!C461</f>
        <v>0</v>
      </c>
    </row>
    <row r="462" spans="1:1" x14ac:dyDescent="0.2">
      <c r="A462" s="36">
        <f>'Raw (U$)'!L462/'Raw (U$)'!C462</f>
        <v>0</v>
      </c>
    </row>
    <row r="463" spans="1:1" x14ac:dyDescent="0.2">
      <c r="A463" s="36">
        <f>'Raw (U$)'!L463/'Raw (U$)'!C463</f>
        <v>0</v>
      </c>
    </row>
    <row r="464" spans="1:1" x14ac:dyDescent="0.2">
      <c r="A464" s="36">
        <f>'Raw (U$)'!L464/'Raw (U$)'!C464</f>
        <v>0</v>
      </c>
    </row>
    <row r="465" spans="1:1" x14ac:dyDescent="0.2">
      <c r="A465" s="36">
        <f>'Raw (U$)'!L465/'Raw (U$)'!C465</f>
        <v>0</v>
      </c>
    </row>
    <row r="466" spans="1:1" x14ac:dyDescent="0.2">
      <c r="A466" s="36">
        <f>'Raw (U$)'!L466/'Raw (U$)'!C466</f>
        <v>0</v>
      </c>
    </row>
    <row r="467" spans="1:1" x14ac:dyDescent="0.2">
      <c r="A467" s="36">
        <f>'Raw (U$)'!L467/'Raw (U$)'!C467</f>
        <v>0</v>
      </c>
    </row>
    <row r="468" spans="1:1" x14ac:dyDescent="0.2">
      <c r="A468" s="36">
        <f>'Raw (U$)'!L468/'Raw (U$)'!C468</f>
        <v>0</v>
      </c>
    </row>
    <row r="469" spans="1:1" x14ac:dyDescent="0.2">
      <c r="A469" s="36">
        <f>'Raw (U$)'!L469/'Raw (U$)'!C469</f>
        <v>0</v>
      </c>
    </row>
    <row r="470" spans="1:1" x14ac:dyDescent="0.2">
      <c r="A470" s="36">
        <f>'Raw (U$)'!L470/'Raw (U$)'!C470</f>
        <v>0</v>
      </c>
    </row>
    <row r="471" spans="1:1" x14ac:dyDescent="0.2">
      <c r="A471" s="36">
        <f>'Raw (U$)'!L471/'Raw (U$)'!C471</f>
        <v>0</v>
      </c>
    </row>
    <row r="472" spans="1:1" x14ac:dyDescent="0.2">
      <c r="A472" s="36">
        <f>'Raw (U$)'!L472/'Raw (U$)'!C472</f>
        <v>0</v>
      </c>
    </row>
    <row r="473" spans="1:1" x14ac:dyDescent="0.2">
      <c r="A473" s="36">
        <f>'Raw (U$)'!L473/'Raw (U$)'!C473</f>
        <v>0</v>
      </c>
    </row>
    <row r="474" spans="1:1" x14ac:dyDescent="0.2">
      <c r="A474" s="36">
        <f>'Raw (U$)'!L474/'Raw (U$)'!C474</f>
        <v>0</v>
      </c>
    </row>
    <row r="475" spans="1:1" x14ac:dyDescent="0.2">
      <c r="A475" s="36">
        <f>'Raw (U$)'!L475/'Raw (U$)'!C475</f>
        <v>0</v>
      </c>
    </row>
    <row r="476" spans="1:1" x14ac:dyDescent="0.2">
      <c r="A476" s="36">
        <f>'Raw (U$)'!L476/'Raw (U$)'!C476</f>
        <v>0</v>
      </c>
    </row>
    <row r="477" spans="1:1" x14ac:dyDescent="0.2">
      <c r="A477" s="36">
        <f>'Raw (U$)'!L477/'Raw (U$)'!C477</f>
        <v>0</v>
      </c>
    </row>
    <row r="478" spans="1:1" x14ac:dyDescent="0.2">
      <c r="A478" s="36">
        <f>'Raw (U$)'!L478/'Raw (U$)'!C478</f>
        <v>0</v>
      </c>
    </row>
    <row r="479" spans="1:1" x14ac:dyDescent="0.2">
      <c r="A479" s="36">
        <f>'Raw (U$)'!L479/'Raw (U$)'!C479</f>
        <v>0</v>
      </c>
    </row>
    <row r="480" spans="1:1" x14ac:dyDescent="0.2">
      <c r="A480" s="36">
        <f>'Raw (U$)'!L480/'Raw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5" width="7.33203125" style="34" bestFit="1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410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(U$)'!M2/'Raw (U$)'!C2</f>
        <v>0</v>
      </c>
      <c r="F2" s="41" t="s">
        <v>318</v>
      </c>
      <c r="G2" s="43"/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(U$)'!M3/'Raw (U$)'!C3</f>
        <v>0</v>
      </c>
      <c r="F3" s="41" t="s">
        <v>194</v>
      </c>
      <c r="G3" s="43">
        <v>425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(U$)'!M4/'Raw (U$)'!C4</f>
        <v>0</v>
      </c>
      <c r="F4" s="41" t="s">
        <v>195</v>
      </c>
      <c r="G4" s="43">
        <v>3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(U$)'!M5/'Raw (U$)'!C5</f>
        <v>0</v>
      </c>
      <c r="F5" s="41" t="s">
        <v>197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(U$)'!M6/'Raw (U$)'!C6</f>
        <v>0</v>
      </c>
      <c r="F6" s="41" t="s">
        <v>198</v>
      </c>
      <c r="G6" s="43">
        <v>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(U$)'!M7/'Raw (U$)'!C7</f>
        <v>0</v>
      </c>
      <c r="F7" s="41" t="s">
        <v>199</v>
      </c>
      <c r="G7" s="43">
        <v>2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(U$)'!M8/'Raw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200</v>
      </c>
      <c r="G8" s="43">
        <v>3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(U$)'!M9/'Raw (U$)'!C9</f>
        <v>0</v>
      </c>
      <c r="B9" s="36">
        <f>MAX(A2:A480)</f>
        <v>2656.4417177914111</v>
      </c>
      <c r="C9" s="36">
        <f>MIN(A2:A480)</f>
        <v>0</v>
      </c>
      <c r="D9" s="36">
        <f>AVERAGE(A2:A480)</f>
        <v>47.475290307542444</v>
      </c>
      <c r="E9" s="36">
        <f>STDEV(A2:A480)</f>
        <v>222.36678704335804</v>
      </c>
      <c r="F9" s="41" t="s">
        <v>201</v>
      </c>
      <c r="G9" s="43">
        <v>2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(U$)'!M10/'Raw (U$)'!C10</f>
        <v>0</v>
      </c>
      <c r="F10" s="41" t="s">
        <v>202</v>
      </c>
      <c r="G10" s="43">
        <v>2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(U$)'!M11/'Raw (U$)'!C11</f>
        <v>0</v>
      </c>
      <c r="F11" s="41" t="s">
        <v>204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(U$)'!M12/'Raw (U$)'!C12</f>
        <v>0</v>
      </c>
      <c r="C12" s="37"/>
      <c r="F12" s="41" t="s">
        <v>206</v>
      </c>
      <c r="G12" s="43">
        <v>2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(U$)'!M13/'Raw (U$)'!C13</f>
        <v>0</v>
      </c>
      <c r="F13" s="41" t="s">
        <v>207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(U$)'!M14/'Raw (U$)'!C14</f>
        <v>0</v>
      </c>
      <c r="F14" s="41" t="s">
        <v>209</v>
      </c>
      <c r="G14" s="43">
        <v>2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(U$)'!M15/'Raw (U$)'!C15</f>
        <v>0</v>
      </c>
      <c r="F15" s="41" t="s">
        <v>212</v>
      </c>
      <c r="G15" s="43">
        <v>2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(U$)'!M16/'Raw (U$)'!C16</f>
        <v>0</v>
      </c>
      <c r="F16" s="41" t="s">
        <v>213</v>
      </c>
      <c r="G16" s="43">
        <v>2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(U$)'!M17/'Raw (U$)'!C17</f>
        <v>0</v>
      </c>
      <c r="F17" s="41" t="s">
        <v>214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(U$)'!M18/'Raw (U$)'!C18</f>
        <v>0</v>
      </c>
      <c r="F18" s="41" t="s">
        <v>215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(U$)'!M19/'Raw (U$)'!C19</f>
        <v>0</v>
      </c>
      <c r="F19" s="41" t="s">
        <v>319</v>
      </c>
      <c r="G19" s="43">
        <v>2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(U$)'!M20/'Raw (U$)'!C20</f>
        <v>0</v>
      </c>
      <c r="F20" s="41" t="s">
        <v>216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(U$)'!M21/'Raw (U$)'!C21</f>
        <v>0</v>
      </c>
      <c r="F21" s="41" t="s">
        <v>217</v>
      </c>
      <c r="G21" s="43">
        <v>1</v>
      </c>
      <c r="H21"/>
      <c r="I21" s="38" t="s">
        <v>242</v>
      </c>
      <c r="J21" s="38"/>
      <c r="K21" s="46">
        <f>B9</f>
        <v>2656.4417177914111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(U$)'!M22/'Raw (U$)'!C22</f>
        <v>0</v>
      </c>
      <c r="F22" s="41" t="s">
        <v>221</v>
      </c>
      <c r="G22" s="43">
        <v>2</v>
      </c>
      <c r="H22"/>
      <c r="I22" s="38" t="s">
        <v>193</v>
      </c>
      <c r="J22" s="38"/>
      <c r="K22" s="46">
        <f>D9</f>
        <v>47.475290307542444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(U$)'!M23/'Raw (U$)'!C23</f>
        <v>0</v>
      </c>
      <c r="F23" s="41" t="s">
        <v>350</v>
      </c>
      <c r="G23" s="43">
        <v>2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(U$)'!M24/'Raw (U$)'!C24</f>
        <v>0</v>
      </c>
      <c r="F24" s="41" t="s">
        <v>222</v>
      </c>
      <c r="G24" s="43">
        <v>1</v>
      </c>
      <c r="H24"/>
      <c r="I24" s="38" t="s">
        <v>174</v>
      </c>
      <c r="J24" s="38"/>
      <c r="K24" s="46">
        <f>E9</f>
        <v>222.36678704335804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(U$)'!M25/'Raw (U$)'!C25</f>
        <v>0</v>
      </c>
      <c r="F25" s="41" t="s">
        <v>226</v>
      </c>
      <c r="G25" s="43">
        <v>1</v>
      </c>
      <c r="H25"/>
      <c r="I25" s="38" t="s">
        <v>175</v>
      </c>
      <c r="J25" s="38"/>
      <c r="K25" s="45">
        <f>SKEW(A2:A480)</f>
        <v>7.5859709653819731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(U$)'!M26/'Raw (U$)'!C26</f>
        <v>0</v>
      </c>
      <c r="F26" s="41" t="s">
        <v>411</v>
      </c>
      <c r="G26" s="43">
        <v>1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(U$)'!M27/'Raw (U$)'!C27</f>
        <v>0</v>
      </c>
      <c r="F27" s="41" t="s">
        <v>412</v>
      </c>
      <c r="G27" s="43">
        <v>1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(U$)'!M28/'Raw (U$)'!C28</f>
        <v>0</v>
      </c>
      <c r="F28" s="41" t="s">
        <v>333</v>
      </c>
      <c r="G28" s="43">
        <v>1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(U$)'!M29/'Raw (U$)'!C29</f>
        <v>0</v>
      </c>
      <c r="F29" s="41" t="s">
        <v>320</v>
      </c>
      <c r="G29" s="43">
        <v>2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(U$)'!M30/'Raw (U$)'!C30</f>
        <v>0</v>
      </c>
      <c r="F30" s="41" t="s">
        <v>413</v>
      </c>
      <c r="G30" s="43">
        <v>1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(U$)'!M31/'Raw (U$)'!C31</f>
        <v>0</v>
      </c>
      <c r="F31" s="41" t="s">
        <v>346</v>
      </c>
      <c r="G31" s="43">
        <v>1</v>
      </c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(U$)'!M32/'Raw (U$)'!C32</f>
        <v>0</v>
      </c>
      <c r="F32" s="41" t="s">
        <v>352</v>
      </c>
      <c r="G32" s="43">
        <v>1</v>
      </c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(U$)'!M33/'Raw (U$)'!C33</f>
        <v>0</v>
      </c>
      <c r="F33" s="41" t="s">
        <v>414</v>
      </c>
      <c r="G33" s="43">
        <v>1</v>
      </c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(U$)'!M34/'Raw (U$)'!C34</f>
        <v>0</v>
      </c>
      <c r="F34" s="41" t="s">
        <v>335</v>
      </c>
      <c r="G34" s="43">
        <v>1</v>
      </c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(U$)'!M35/'Raw (U$)'!C35</f>
        <v>0</v>
      </c>
      <c r="F35" s="41" t="s">
        <v>230</v>
      </c>
      <c r="G35" s="43">
        <v>1</v>
      </c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(U$)'!M36/'Raw (U$)'!C36</f>
        <v>0</v>
      </c>
      <c r="F36" s="41" t="s">
        <v>415</v>
      </c>
      <c r="G36" s="43">
        <v>2</v>
      </c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(U$)'!M37/'Raw (U$)'!C37</f>
        <v>0</v>
      </c>
      <c r="F37" s="41" t="s">
        <v>236</v>
      </c>
      <c r="G37" s="43">
        <v>1</v>
      </c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(U$)'!M38/'Raw (U$)'!C38</f>
        <v>0</v>
      </c>
      <c r="F38" s="41" t="s">
        <v>337</v>
      </c>
      <c r="G38" s="43">
        <v>1</v>
      </c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(U$)'!M39/'Raw (U$)'!C39</f>
        <v>0</v>
      </c>
      <c r="F39" s="41" t="s">
        <v>416</v>
      </c>
      <c r="G39" s="43">
        <v>1</v>
      </c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(U$)'!M40/'Raw (U$)'!C40</f>
        <v>0</v>
      </c>
      <c r="F40" s="41" t="s">
        <v>417</v>
      </c>
      <c r="G40" s="43">
        <v>1</v>
      </c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(U$)'!M41/'Raw (U$)'!C41</f>
        <v>0</v>
      </c>
      <c r="F41" s="41" t="s">
        <v>418</v>
      </c>
      <c r="G41" s="43">
        <v>1</v>
      </c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(U$)'!M42/'Raw (U$)'!C42</f>
        <v>0</v>
      </c>
      <c r="F42" s="41" t="s">
        <v>169</v>
      </c>
      <c r="G42" s="43">
        <v>479</v>
      </c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(U$)'!M43/'Raw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(U$)'!M44/'Raw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(U$)'!M45/'Raw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(U$)'!M46/'Raw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(U$)'!M47/'Raw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(U$)'!M48/'Raw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(U$)'!M49/'Raw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(U$)'!M50/'Raw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(U$)'!M51/'Raw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(U$)'!M52/'Raw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(U$)'!M53/'Raw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(U$)'!M54/'Raw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(U$)'!M55/'Raw (U$)'!C55</f>
        <v>0</v>
      </c>
      <c r="F55"/>
      <c r="G55"/>
      <c r="H55"/>
    </row>
    <row r="56" spans="1:31" x14ac:dyDescent="0.2">
      <c r="A56" s="36">
        <f>'Raw (U$)'!M56/'Raw (U$)'!C56</f>
        <v>0</v>
      </c>
      <c r="F56"/>
      <c r="G56"/>
      <c r="H56"/>
    </row>
    <row r="57" spans="1:31" x14ac:dyDescent="0.2">
      <c r="A57" s="36">
        <f>'Raw (U$)'!M57/'Raw (U$)'!C57</f>
        <v>0</v>
      </c>
      <c r="F57"/>
      <c r="G57"/>
      <c r="H57"/>
    </row>
    <row r="58" spans="1:31" x14ac:dyDescent="0.2">
      <c r="A58" s="36">
        <f>'Raw (U$)'!M58/'Raw (U$)'!C58</f>
        <v>0</v>
      </c>
      <c r="F58"/>
      <c r="G58"/>
      <c r="H58"/>
    </row>
    <row r="59" spans="1:31" x14ac:dyDescent="0.2">
      <c r="A59" s="36">
        <f>'Raw (U$)'!M59/'Raw (U$)'!C59</f>
        <v>0</v>
      </c>
      <c r="F59"/>
      <c r="G59"/>
      <c r="H59"/>
    </row>
    <row r="60" spans="1:31" x14ac:dyDescent="0.2">
      <c r="A60" s="36">
        <f>'Raw (U$)'!M60/'Raw (U$)'!C60</f>
        <v>0</v>
      </c>
      <c r="F60"/>
      <c r="G60"/>
      <c r="H60"/>
    </row>
    <row r="61" spans="1:31" x14ac:dyDescent="0.2">
      <c r="A61" s="36">
        <f>'Raw (U$)'!M61/'Raw (U$)'!C61</f>
        <v>0</v>
      </c>
      <c r="F61"/>
      <c r="G61"/>
      <c r="H61"/>
    </row>
    <row r="62" spans="1:31" x14ac:dyDescent="0.2">
      <c r="A62" s="36">
        <f>'Raw (U$)'!M62/'Raw (U$)'!C62</f>
        <v>0</v>
      </c>
      <c r="F62"/>
      <c r="G62"/>
      <c r="H62"/>
    </row>
    <row r="63" spans="1:31" x14ac:dyDescent="0.2">
      <c r="A63" s="36">
        <f>'Raw (U$)'!M63/'Raw (U$)'!C63</f>
        <v>0</v>
      </c>
      <c r="F63"/>
      <c r="G63"/>
      <c r="H63"/>
    </row>
    <row r="64" spans="1:31" x14ac:dyDescent="0.2">
      <c r="A64" s="36">
        <f>'Raw (U$)'!M64/'Raw (U$)'!C64</f>
        <v>0</v>
      </c>
      <c r="F64"/>
      <c r="G64"/>
      <c r="H64"/>
    </row>
    <row r="65" spans="1:8" x14ac:dyDescent="0.2">
      <c r="A65" s="36">
        <f>'Raw (U$)'!M65/'Raw (U$)'!C65</f>
        <v>0</v>
      </c>
      <c r="F65"/>
      <c r="G65"/>
      <c r="H65"/>
    </row>
    <row r="66" spans="1:8" x14ac:dyDescent="0.2">
      <c r="A66" s="36">
        <f>'Raw (U$)'!M66/'Raw (U$)'!C66</f>
        <v>0</v>
      </c>
      <c r="F66"/>
      <c r="G66"/>
      <c r="H66"/>
    </row>
    <row r="67" spans="1:8" x14ac:dyDescent="0.2">
      <c r="A67" s="36">
        <f>'Raw (U$)'!M67/'Raw (U$)'!C67</f>
        <v>0</v>
      </c>
      <c r="F67"/>
      <c r="G67"/>
      <c r="H67"/>
    </row>
    <row r="68" spans="1:8" x14ac:dyDescent="0.2">
      <c r="A68" s="36">
        <f>'Raw (U$)'!M68/'Raw (U$)'!C68</f>
        <v>0</v>
      </c>
      <c r="F68"/>
      <c r="G68"/>
      <c r="H68"/>
    </row>
    <row r="69" spans="1:8" x14ac:dyDescent="0.2">
      <c r="A69" s="36">
        <f>'Raw (U$)'!M69/'Raw (U$)'!C69</f>
        <v>0</v>
      </c>
      <c r="F69"/>
      <c r="G69"/>
      <c r="H69"/>
    </row>
    <row r="70" spans="1:8" x14ac:dyDescent="0.2">
      <c r="A70" s="36">
        <f>'Raw (U$)'!M70/'Raw (U$)'!C70</f>
        <v>0</v>
      </c>
      <c r="F70"/>
      <c r="G70"/>
      <c r="H70"/>
    </row>
    <row r="71" spans="1:8" x14ac:dyDescent="0.2">
      <c r="A71" s="36">
        <f>'Raw (U$)'!M71/'Raw (U$)'!C71</f>
        <v>0</v>
      </c>
      <c r="F71"/>
      <c r="G71"/>
      <c r="H71"/>
    </row>
    <row r="72" spans="1:8" x14ac:dyDescent="0.2">
      <c r="A72" s="36">
        <f>'Raw (U$)'!M72/'Raw (U$)'!C72</f>
        <v>0</v>
      </c>
      <c r="F72"/>
      <c r="G72"/>
      <c r="H72"/>
    </row>
    <row r="73" spans="1:8" x14ac:dyDescent="0.2">
      <c r="A73" s="36">
        <f>'Raw (U$)'!M73/'Raw (U$)'!C73</f>
        <v>0</v>
      </c>
      <c r="F73"/>
      <c r="G73"/>
    </row>
    <row r="74" spans="1:8" x14ac:dyDescent="0.2">
      <c r="A74" s="36">
        <f>'Raw (U$)'!M74/'Raw (U$)'!C74</f>
        <v>0</v>
      </c>
      <c r="F74"/>
      <c r="G74"/>
    </row>
    <row r="75" spans="1:8" x14ac:dyDescent="0.2">
      <c r="A75" s="36">
        <f>'Raw (U$)'!M75/'Raw (U$)'!C75</f>
        <v>0</v>
      </c>
      <c r="F75"/>
      <c r="G75"/>
    </row>
    <row r="76" spans="1:8" x14ac:dyDescent="0.2">
      <c r="A76" s="36">
        <f>'Raw (U$)'!M76/'Raw (U$)'!C76</f>
        <v>0</v>
      </c>
      <c r="F76"/>
      <c r="G76"/>
    </row>
    <row r="77" spans="1:8" x14ac:dyDescent="0.2">
      <c r="A77" s="36">
        <f>'Raw (U$)'!M77/'Raw (U$)'!C77</f>
        <v>0</v>
      </c>
      <c r="F77"/>
      <c r="G77"/>
    </row>
    <row r="78" spans="1:8" x14ac:dyDescent="0.2">
      <c r="A78" s="36">
        <f>'Raw (U$)'!M78/'Raw (U$)'!C78</f>
        <v>0</v>
      </c>
      <c r="F78"/>
      <c r="G78"/>
    </row>
    <row r="79" spans="1:8" x14ac:dyDescent="0.2">
      <c r="A79" s="36">
        <f>'Raw (U$)'!M79/'Raw (U$)'!C79</f>
        <v>0</v>
      </c>
      <c r="F79"/>
      <c r="G79"/>
    </row>
    <row r="80" spans="1:8" x14ac:dyDescent="0.2">
      <c r="A80" s="36">
        <f>'Raw (U$)'!M80/'Raw (U$)'!C80</f>
        <v>0</v>
      </c>
      <c r="F80"/>
      <c r="G80"/>
    </row>
    <row r="81" spans="1:7" x14ac:dyDescent="0.2">
      <c r="A81" s="36">
        <f>'Raw (U$)'!M81/'Raw (U$)'!C81</f>
        <v>0</v>
      </c>
      <c r="F81"/>
      <c r="G81"/>
    </row>
    <row r="82" spans="1:7" x14ac:dyDescent="0.2">
      <c r="A82" s="36">
        <f>'Raw (U$)'!M82/'Raw (U$)'!C82</f>
        <v>0</v>
      </c>
      <c r="F82"/>
      <c r="G82"/>
    </row>
    <row r="83" spans="1:7" x14ac:dyDescent="0.2">
      <c r="A83" s="36">
        <f>'Raw (U$)'!M83/'Raw (U$)'!C83</f>
        <v>0</v>
      </c>
      <c r="F83"/>
      <c r="G83"/>
    </row>
    <row r="84" spans="1:7" x14ac:dyDescent="0.2">
      <c r="A84" s="36">
        <f>'Raw (U$)'!M84/'Raw (U$)'!C84</f>
        <v>0</v>
      </c>
      <c r="F84"/>
      <c r="G84"/>
    </row>
    <row r="85" spans="1:7" x14ac:dyDescent="0.2">
      <c r="A85" s="36">
        <f>'Raw (U$)'!M85/'Raw (U$)'!C85</f>
        <v>0</v>
      </c>
      <c r="F85"/>
      <c r="G85"/>
    </row>
    <row r="86" spans="1:7" x14ac:dyDescent="0.2">
      <c r="A86" s="36">
        <f>'Raw (U$)'!M86/'Raw (U$)'!C86</f>
        <v>219.83640081799592</v>
      </c>
      <c r="F86"/>
      <c r="G86"/>
    </row>
    <row r="87" spans="1:7" x14ac:dyDescent="0.2">
      <c r="A87" s="36">
        <f>'Raw (U$)'!M87/'Raw (U$)'!C87</f>
        <v>18.404907975460127</v>
      </c>
      <c r="F87"/>
      <c r="G87"/>
    </row>
    <row r="88" spans="1:7" x14ac:dyDescent="0.2">
      <c r="A88" s="36">
        <f>'Raw (U$)'!M88/'Raw (U$)'!C88</f>
        <v>0</v>
      </c>
      <c r="F88"/>
      <c r="G88"/>
    </row>
    <row r="89" spans="1:7" x14ac:dyDescent="0.2">
      <c r="A89" s="36">
        <f>'Raw (U$)'!M89/'Raw (U$)'!C89</f>
        <v>0</v>
      </c>
      <c r="F89"/>
      <c r="G89"/>
    </row>
    <row r="90" spans="1:7" x14ac:dyDescent="0.2">
      <c r="A90" s="36">
        <f>'Raw (U$)'!M90/'Raw (U$)'!C90</f>
        <v>122.6993865030675</v>
      </c>
      <c r="F90"/>
      <c r="G90"/>
    </row>
    <row r="91" spans="1:7" x14ac:dyDescent="0.2">
      <c r="A91" s="36">
        <f>'Raw (U$)'!M91/'Raw (U$)'!C91</f>
        <v>0</v>
      </c>
      <c r="F91"/>
      <c r="G91"/>
    </row>
    <row r="92" spans="1:7" x14ac:dyDescent="0.2">
      <c r="A92" s="36">
        <f>'Raw (U$)'!M92/'Raw (U$)'!C92</f>
        <v>0</v>
      </c>
      <c r="F92"/>
      <c r="G92"/>
    </row>
    <row r="93" spans="1:7" x14ac:dyDescent="0.2">
      <c r="A93" s="36">
        <f>'Raw (U$)'!M93/'Raw (U$)'!C93</f>
        <v>0</v>
      </c>
      <c r="F93"/>
      <c r="G93"/>
    </row>
    <row r="94" spans="1:7" x14ac:dyDescent="0.2">
      <c r="A94" s="36">
        <f>'Raw (U$)'!M94/'Raw (U$)'!C94</f>
        <v>61.349693251533751</v>
      </c>
      <c r="F94"/>
      <c r="G94"/>
    </row>
    <row r="95" spans="1:7" x14ac:dyDescent="0.2">
      <c r="A95" s="36">
        <f>'Raw (U$)'!M95/'Raw (U$)'!C95</f>
        <v>184.04907975460125</v>
      </c>
      <c r="F95"/>
      <c r="G95"/>
    </row>
    <row r="96" spans="1:7" x14ac:dyDescent="0.2">
      <c r="A96" s="36">
        <f>'Raw (U$)'!M96/'Raw (U$)'!C96</f>
        <v>0</v>
      </c>
      <c r="F96"/>
      <c r="G96"/>
    </row>
    <row r="97" spans="1:7" x14ac:dyDescent="0.2">
      <c r="A97" s="36">
        <f>'Raw (U$)'!M97/'Raw (U$)'!C97</f>
        <v>408.99795501022498</v>
      </c>
      <c r="F97"/>
      <c r="G97"/>
    </row>
    <row r="98" spans="1:7" x14ac:dyDescent="0.2">
      <c r="A98" s="36">
        <f>'Raw (U$)'!M98/'Raw (U$)'!C98</f>
        <v>153.37423312883436</v>
      </c>
      <c r="F98"/>
      <c r="G98"/>
    </row>
    <row r="99" spans="1:7" x14ac:dyDescent="0.2">
      <c r="A99" s="36">
        <f>'Raw (U$)'!M99/'Raw (U$)'!C99</f>
        <v>0</v>
      </c>
      <c r="F99"/>
      <c r="G99"/>
    </row>
    <row r="100" spans="1:7" x14ac:dyDescent="0.2">
      <c r="A100" s="36">
        <f>'Raw (U$)'!M100/'Raw (U$)'!C100</f>
        <v>310.838445807771</v>
      </c>
      <c r="F100"/>
      <c r="G100"/>
    </row>
    <row r="101" spans="1:7" x14ac:dyDescent="0.2">
      <c r="A101" s="36">
        <f>'Raw (U$)'!M101/'Raw (U$)'!C101</f>
        <v>0</v>
      </c>
      <c r="F101"/>
      <c r="G101"/>
    </row>
    <row r="102" spans="1:7" x14ac:dyDescent="0.2">
      <c r="A102" s="36">
        <f>'Raw (U$)'!M102/'Raw (U$)'!C102</f>
        <v>533.00613496932522</v>
      </c>
      <c r="F102"/>
      <c r="G102"/>
    </row>
    <row r="103" spans="1:7" x14ac:dyDescent="0.2">
      <c r="A103" s="36">
        <f>'Raw (U$)'!M103/'Raw (U$)'!C103</f>
        <v>36.809815950920253</v>
      </c>
      <c r="F103"/>
      <c r="G103"/>
    </row>
    <row r="104" spans="1:7" x14ac:dyDescent="0.2">
      <c r="A104" s="36">
        <f>'Raw (U$)'!M104/'Raw (U$)'!C104</f>
        <v>0</v>
      </c>
      <c r="F104"/>
      <c r="G104"/>
    </row>
    <row r="105" spans="1:7" x14ac:dyDescent="0.2">
      <c r="A105" s="36">
        <f>'Raw (U$)'!M105/'Raw (U$)'!C105</f>
        <v>306.74846625766872</v>
      </c>
      <c r="F105"/>
      <c r="G105"/>
    </row>
    <row r="106" spans="1:7" x14ac:dyDescent="0.2">
      <c r="A106" s="36">
        <f>'Raw (U$)'!M106/'Raw (U$)'!C106</f>
        <v>0</v>
      </c>
      <c r="F106"/>
      <c r="G106"/>
    </row>
    <row r="107" spans="1:7" x14ac:dyDescent="0.2">
      <c r="A107" s="36">
        <f>'Raw (U$)'!M107/'Raw (U$)'!C107</f>
        <v>0</v>
      </c>
      <c r="F107"/>
      <c r="G107"/>
    </row>
    <row r="108" spans="1:7" x14ac:dyDescent="0.2">
      <c r="A108" s="36">
        <f>'Raw (U$)'!M108/'Raw (U$)'!C108</f>
        <v>0</v>
      </c>
      <c r="F108"/>
      <c r="G108"/>
    </row>
    <row r="109" spans="1:7" x14ac:dyDescent="0.2">
      <c r="A109" s="36">
        <f>'Raw (U$)'!M109/'Raw (U$)'!C109</f>
        <v>2656.4417177914111</v>
      </c>
      <c r="F109"/>
      <c r="G109"/>
    </row>
    <row r="110" spans="1:7" x14ac:dyDescent="0.2">
      <c r="A110" s="36">
        <f>'Raw (U$)'!M110/'Raw (U$)'!C110</f>
        <v>230.06134969325154</v>
      </c>
      <c r="F110"/>
      <c r="G110"/>
    </row>
    <row r="111" spans="1:7" x14ac:dyDescent="0.2">
      <c r="A111" s="36">
        <f>'Raw (U$)'!M111/'Raw (U$)'!C111</f>
        <v>920.24539877300617</v>
      </c>
      <c r="F111"/>
      <c r="G111"/>
    </row>
    <row r="112" spans="1:7" x14ac:dyDescent="0.2">
      <c r="A112" s="36">
        <f>'Raw (U$)'!M112/'Raw (U$)'!C112</f>
        <v>920.24539877300629</v>
      </c>
      <c r="F112"/>
      <c r="G112"/>
    </row>
    <row r="113" spans="1:7" x14ac:dyDescent="0.2">
      <c r="A113" s="36">
        <f>'Raw (U$)'!M113/'Raw (U$)'!C113</f>
        <v>0</v>
      </c>
      <c r="F113"/>
      <c r="G113"/>
    </row>
    <row r="114" spans="1:7" x14ac:dyDescent="0.2">
      <c r="A114" s="36">
        <f>'Raw (U$)'!M114/'Raw (U$)'!C114</f>
        <v>245.398773006135</v>
      </c>
      <c r="F114"/>
      <c r="G114"/>
    </row>
    <row r="115" spans="1:7" x14ac:dyDescent="0.2">
      <c r="A115" s="36">
        <f>'Raw (U$)'!M115/'Raw (U$)'!C115</f>
        <v>306.74846625766872</v>
      </c>
      <c r="F115"/>
      <c r="G115"/>
    </row>
    <row r="116" spans="1:7" x14ac:dyDescent="0.2">
      <c r="A116" s="36">
        <f>'Raw (U$)'!M116/'Raw (U$)'!C116</f>
        <v>429.44785276073623</v>
      </c>
      <c r="F116"/>
      <c r="G116"/>
    </row>
    <row r="117" spans="1:7" x14ac:dyDescent="0.2">
      <c r="A117" s="36">
        <f>'Raw (U$)'!M117/'Raw (U$)'!C117</f>
        <v>0</v>
      </c>
      <c r="F117"/>
      <c r="G117"/>
    </row>
    <row r="118" spans="1:7" x14ac:dyDescent="0.2">
      <c r="A118" s="36">
        <f>'Raw (U$)'!M118/'Raw (U$)'!C118</f>
        <v>55.214723926380373</v>
      </c>
      <c r="F118"/>
      <c r="G118"/>
    </row>
    <row r="119" spans="1:7" x14ac:dyDescent="0.2">
      <c r="A119" s="36">
        <f>'Raw (U$)'!M119/'Raw (U$)'!C119</f>
        <v>500.57515337423314</v>
      </c>
      <c r="F119"/>
      <c r="G119"/>
    </row>
    <row r="120" spans="1:7" x14ac:dyDescent="0.2">
      <c r="A120" s="36">
        <f>'Raw (U$)'!M120/'Raw (U$)'!C120</f>
        <v>0</v>
      </c>
      <c r="F120"/>
      <c r="G120"/>
    </row>
    <row r="121" spans="1:7" x14ac:dyDescent="0.2">
      <c r="A121" s="36">
        <f>'Raw (U$)'!M121/'Raw (U$)'!C121</f>
        <v>0</v>
      </c>
      <c r="F121"/>
      <c r="G121"/>
    </row>
    <row r="122" spans="1:7" x14ac:dyDescent="0.2">
      <c r="A122" s="36">
        <f>'Raw (U$)'!M122/'Raw (U$)'!C122</f>
        <v>682.82208588957064</v>
      </c>
      <c r="F122"/>
      <c r="G122"/>
    </row>
    <row r="123" spans="1:7" x14ac:dyDescent="0.2">
      <c r="A123" s="36">
        <f>'Raw (U$)'!M123/'Raw (U$)'!C123</f>
        <v>0</v>
      </c>
      <c r="F123"/>
      <c r="G123"/>
    </row>
    <row r="124" spans="1:7" x14ac:dyDescent="0.2">
      <c r="A124" s="36">
        <f>'Raw (U$)'!M124/'Raw (U$)'!C124</f>
        <v>2226.9938650306749</v>
      </c>
      <c r="F124"/>
      <c r="G124"/>
    </row>
    <row r="125" spans="1:7" x14ac:dyDescent="0.2">
      <c r="A125" s="36">
        <f>'Raw (U$)'!M125/'Raw (U$)'!C125</f>
        <v>0</v>
      </c>
      <c r="F125"/>
      <c r="G125"/>
    </row>
    <row r="126" spans="1:7" x14ac:dyDescent="0.2">
      <c r="A126" s="36">
        <f>'Raw (U$)'!M126/'Raw (U$)'!C126</f>
        <v>761.75869120654397</v>
      </c>
      <c r="F126"/>
      <c r="G126"/>
    </row>
    <row r="127" spans="1:7" x14ac:dyDescent="0.2">
      <c r="A127" s="36">
        <f>'Raw (U$)'!M127/'Raw (U$)'!C127</f>
        <v>0</v>
      </c>
      <c r="F127"/>
      <c r="G127"/>
    </row>
    <row r="128" spans="1:7" x14ac:dyDescent="0.2">
      <c r="A128" s="36">
        <f>'Raw (U$)'!M128/'Raw (U$)'!C128</f>
        <v>0</v>
      </c>
      <c r="F128"/>
      <c r="G128"/>
    </row>
    <row r="129" spans="1:7" x14ac:dyDescent="0.2">
      <c r="A129" s="36">
        <f>'Raw (U$)'!M129/'Raw (U$)'!C129</f>
        <v>0</v>
      </c>
      <c r="F129"/>
      <c r="G129"/>
    </row>
    <row r="130" spans="1:7" x14ac:dyDescent="0.2">
      <c r="A130" s="36">
        <f>'Raw (U$)'!M130/'Raw (U$)'!C130</f>
        <v>0</v>
      </c>
      <c r="F130"/>
      <c r="G130"/>
    </row>
    <row r="131" spans="1:7" x14ac:dyDescent="0.2">
      <c r="A131" s="36">
        <f>'Raw (U$)'!M131/'Raw (U$)'!C131</f>
        <v>0</v>
      </c>
      <c r="F131"/>
      <c r="G131"/>
    </row>
    <row r="132" spans="1:7" x14ac:dyDescent="0.2">
      <c r="A132" s="36">
        <f>'Raw (U$)'!M132/'Raw (U$)'!C132</f>
        <v>0</v>
      </c>
      <c r="F132"/>
      <c r="G132"/>
    </row>
    <row r="133" spans="1:7" x14ac:dyDescent="0.2">
      <c r="A133" s="36">
        <f>'Raw (U$)'!M133/'Raw (U$)'!C133</f>
        <v>0</v>
      </c>
      <c r="F133"/>
      <c r="G133"/>
    </row>
    <row r="134" spans="1:7" x14ac:dyDescent="0.2">
      <c r="A134" s="36">
        <f>'Raw (U$)'!M134/'Raw (U$)'!C134</f>
        <v>0</v>
      </c>
      <c r="F134"/>
      <c r="G134"/>
    </row>
    <row r="135" spans="1:7" x14ac:dyDescent="0.2">
      <c r="A135" s="36">
        <f>'Raw (U$)'!M135/'Raw (U$)'!C135</f>
        <v>450.15337423312889</v>
      </c>
      <c r="F135"/>
      <c r="G135"/>
    </row>
    <row r="136" spans="1:7" x14ac:dyDescent="0.2">
      <c r="A136" s="36">
        <f>'Raw (U$)'!M136/'Raw (U$)'!C136</f>
        <v>613.49693251533745</v>
      </c>
      <c r="F136"/>
      <c r="G136"/>
    </row>
    <row r="137" spans="1:7" x14ac:dyDescent="0.2">
      <c r="A137" s="36">
        <f>'Raw (U$)'!M137/'Raw (U$)'!C137</f>
        <v>153.37423312883436</v>
      </c>
      <c r="F137"/>
      <c r="G137"/>
    </row>
    <row r="138" spans="1:7" x14ac:dyDescent="0.2">
      <c r="A138" s="36">
        <f>'Raw (U$)'!M138/'Raw (U$)'!C138</f>
        <v>138.03680981595093</v>
      </c>
      <c r="F138"/>
      <c r="G138"/>
    </row>
    <row r="139" spans="1:7" x14ac:dyDescent="0.2">
      <c r="A139" s="36">
        <f>'Raw (U$)'!M139/'Raw (U$)'!C139</f>
        <v>1386.5030674846628</v>
      </c>
      <c r="F139"/>
      <c r="G139"/>
    </row>
    <row r="140" spans="1:7" x14ac:dyDescent="0.2">
      <c r="A140" s="36">
        <f>'Raw (U$)'!M140/'Raw (U$)'!C140</f>
        <v>199.38650306748468</v>
      </c>
      <c r="F140"/>
      <c r="G140"/>
    </row>
    <row r="141" spans="1:7" x14ac:dyDescent="0.2">
      <c r="A141" s="36">
        <f>'Raw (U$)'!M141/'Raw (U$)'!C141</f>
        <v>68.166325835037497</v>
      </c>
      <c r="F141"/>
      <c r="G141"/>
    </row>
    <row r="142" spans="1:7" x14ac:dyDescent="0.2">
      <c r="A142" s="36">
        <f>'Raw (U$)'!M142/'Raw (U$)'!C142</f>
        <v>0</v>
      </c>
      <c r="F142"/>
      <c r="G142"/>
    </row>
    <row r="143" spans="1:7" x14ac:dyDescent="0.2">
      <c r="A143" s="36">
        <f>'Raw (U$)'!M143/'Raw (U$)'!C143</f>
        <v>0</v>
      </c>
      <c r="F143"/>
      <c r="G143"/>
    </row>
    <row r="144" spans="1:7" x14ac:dyDescent="0.2">
      <c r="A144" s="36">
        <f>'Raw (U$)'!M144/'Raw (U$)'!C144</f>
        <v>0</v>
      </c>
      <c r="F144"/>
      <c r="G144"/>
    </row>
    <row r="145" spans="1:7" x14ac:dyDescent="0.2">
      <c r="A145" s="36">
        <f>'Raw (U$)'!M145/'Raw (U$)'!C145</f>
        <v>0</v>
      </c>
      <c r="F145"/>
      <c r="G145"/>
    </row>
    <row r="146" spans="1:7" x14ac:dyDescent="0.2">
      <c r="A146" s="36">
        <f>'Raw (U$)'!M146/'Raw (U$)'!C146</f>
        <v>0</v>
      </c>
      <c r="F146"/>
      <c r="G146"/>
    </row>
    <row r="147" spans="1:7" x14ac:dyDescent="0.2">
      <c r="A147" s="36">
        <f>'Raw (U$)'!M147/'Raw (U$)'!C147</f>
        <v>191.71779141104295</v>
      </c>
      <c r="F147"/>
      <c r="G147"/>
    </row>
    <row r="148" spans="1:7" x14ac:dyDescent="0.2">
      <c r="A148" s="36">
        <f>'Raw (U$)'!M148/'Raw (U$)'!C148</f>
        <v>1104.2944785276075</v>
      </c>
      <c r="F148"/>
      <c r="G148"/>
    </row>
    <row r="149" spans="1:7" x14ac:dyDescent="0.2">
      <c r="A149" s="36">
        <f>'Raw (U$)'!M149/'Raw (U$)'!C149</f>
        <v>0</v>
      </c>
      <c r="F149"/>
      <c r="G149"/>
    </row>
    <row r="150" spans="1:7" x14ac:dyDescent="0.2">
      <c r="A150" s="36">
        <f>'Raw (U$)'!M150/'Raw (U$)'!C150</f>
        <v>324.00306748466261</v>
      </c>
      <c r="F150"/>
      <c r="G150"/>
    </row>
    <row r="151" spans="1:7" x14ac:dyDescent="0.2">
      <c r="A151" s="36">
        <f>'Raw (U$)'!M151/'Raw (U$)'!C151</f>
        <v>0</v>
      </c>
      <c r="F151"/>
      <c r="G151"/>
    </row>
    <row r="152" spans="1:7" x14ac:dyDescent="0.2">
      <c r="A152" s="36">
        <f>'Raw (U$)'!M152/'Raw (U$)'!C152</f>
        <v>0</v>
      </c>
      <c r="F152"/>
      <c r="G152"/>
    </row>
    <row r="153" spans="1:7" x14ac:dyDescent="0.2">
      <c r="A153" s="36">
        <f>'Raw (U$)'!M153/'Raw (U$)'!C153</f>
        <v>81.799591002044991</v>
      </c>
      <c r="F153"/>
      <c r="G153"/>
    </row>
    <row r="154" spans="1:7" x14ac:dyDescent="0.2">
      <c r="A154" s="36">
        <f>'Raw (U$)'!M154/'Raw (U$)'!C154</f>
        <v>0</v>
      </c>
      <c r="F154"/>
      <c r="G154"/>
    </row>
    <row r="155" spans="1:7" x14ac:dyDescent="0.2">
      <c r="A155" s="36">
        <f>'Raw (U$)'!M155/'Raw (U$)'!C155</f>
        <v>0</v>
      </c>
      <c r="F155"/>
      <c r="G155"/>
    </row>
    <row r="156" spans="1:7" x14ac:dyDescent="0.2">
      <c r="A156" s="36">
        <f>'Raw (U$)'!M156/'Raw (U$)'!C156</f>
        <v>0</v>
      </c>
      <c r="F156"/>
      <c r="G156"/>
    </row>
    <row r="157" spans="1:7" x14ac:dyDescent="0.2">
      <c r="A157" s="36">
        <f>'Raw (U$)'!M157/'Raw (U$)'!C157</f>
        <v>0</v>
      </c>
      <c r="F157"/>
      <c r="G157"/>
    </row>
    <row r="158" spans="1:7" x14ac:dyDescent="0.2">
      <c r="A158" s="36">
        <f>'Raw (U$)'!M158/'Raw (U$)'!C158</f>
        <v>490.79754601226995</v>
      </c>
      <c r="F158"/>
      <c r="G158"/>
    </row>
    <row r="159" spans="1:7" x14ac:dyDescent="0.2">
      <c r="A159" s="36">
        <f>'Raw (U$)'!M159/'Raw (U$)'!C159</f>
        <v>0</v>
      </c>
      <c r="F159"/>
      <c r="G159"/>
    </row>
    <row r="160" spans="1:7" x14ac:dyDescent="0.2">
      <c r="A160" s="36">
        <f>'Raw (U$)'!M160/'Raw (U$)'!C160</f>
        <v>0</v>
      </c>
      <c r="F160"/>
      <c r="G160"/>
    </row>
    <row r="161" spans="1:7" x14ac:dyDescent="0.2">
      <c r="A161" s="36">
        <f>'Raw (U$)'!M161/'Raw (U$)'!C161</f>
        <v>319.01840490797548</v>
      </c>
      <c r="F161"/>
      <c r="G161"/>
    </row>
    <row r="162" spans="1:7" x14ac:dyDescent="0.2">
      <c r="A162" s="36">
        <f>'Raw (U$)'!M162/'Raw (U$)'!C162</f>
        <v>490.79754601226995</v>
      </c>
      <c r="F162"/>
      <c r="G162"/>
    </row>
    <row r="163" spans="1:7" x14ac:dyDescent="0.2">
      <c r="A163" s="36">
        <f>'Raw (U$)'!M163/'Raw (U$)'!C163</f>
        <v>207.05521472392638</v>
      </c>
      <c r="F163"/>
      <c r="G163"/>
    </row>
    <row r="164" spans="1:7" x14ac:dyDescent="0.2">
      <c r="A164" s="36">
        <f>'Raw (U$)'!M164/'Raw (U$)'!C164</f>
        <v>122.69938650306749</v>
      </c>
      <c r="F164"/>
      <c r="G164"/>
    </row>
    <row r="165" spans="1:7" x14ac:dyDescent="0.2">
      <c r="A165" s="36">
        <f>'Raw (U$)'!M165/'Raw (U$)'!C165</f>
        <v>87.642418930762489</v>
      </c>
      <c r="F165"/>
      <c r="G165"/>
    </row>
    <row r="166" spans="1:7" x14ac:dyDescent="0.2">
      <c r="A166" s="36">
        <f>'Raw (U$)'!M166/'Raw (U$)'!C166</f>
        <v>0</v>
      </c>
      <c r="F166"/>
      <c r="G166"/>
    </row>
    <row r="167" spans="1:7" x14ac:dyDescent="0.2">
      <c r="A167" s="36">
        <f>'Raw (U$)'!M167/'Raw (U$)'!C167</f>
        <v>0</v>
      </c>
      <c r="F167"/>
      <c r="G167"/>
    </row>
    <row r="168" spans="1:7" x14ac:dyDescent="0.2">
      <c r="A168" s="36">
        <f>'Raw (U$)'!M168/'Raw (U$)'!C168</f>
        <v>0</v>
      </c>
      <c r="F168"/>
      <c r="G168"/>
    </row>
    <row r="169" spans="1:7" x14ac:dyDescent="0.2">
      <c r="A169" s="36">
        <f>'Raw (U$)'!M169/'Raw (U$)'!C169</f>
        <v>0</v>
      </c>
      <c r="F169"/>
      <c r="G169"/>
    </row>
    <row r="170" spans="1:7" x14ac:dyDescent="0.2">
      <c r="A170" s="36">
        <f>'Raw (U$)'!M170/'Raw (U$)'!C170</f>
        <v>0</v>
      </c>
      <c r="F170"/>
      <c r="G170"/>
    </row>
    <row r="171" spans="1:7" x14ac:dyDescent="0.2">
      <c r="A171" s="36">
        <f>'Raw (U$)'!M171/'Raw (U$)'!C171</f>
        <v>46.012269938650313</v>
      </c>
      <c r="F171"/>
      <c r="G171"/>
    </row>
    <row r="172" spans="1:7" x14ac:dyDescent="0.2">
      <c r="A172" s="36">
        <f>'Raw (U$)'!M172/'Raw (U$)'!C172</f>
        <v>0</v>
      </c>
      <c r="F172"/>
      <c r="G172"/>
    </row>
    <row r="173" spans="1:7" x14ac:dyDescent="0.2">
      <c r="A173" s="36">
        <f>'Raw (U$)'!M173/'Raw (U$)'!C173</f>
        <v>1738.2413087934563</v>
      </c>
      <c r="F173"/>
      <c r="G173"/>
    </row>
    <row r="174" spans="1:7" x14ac:dyDescent="0.2">
      <c r="A174" s="36">
        <f>'Raw (U$)'!M174/'Raw (U$)'!C174</f>
        <v>0</v>
      </c>
      <c r="F174"/>
      <c r="G174"/>
    </row>
    <row r="175" spans="1:7" x14ac:dyDescent="0.2">
      <c r="A175" s="36">
        <f>'Raw (U$)'!M175/'Raw (U$)'!C175</f>
        <v>0</v>
      </c>
      <c r="F175"/>
      <c r="G175"/>
    </row>
    <row r="176" spans="1:7" x14ac:dyDescent="0.2">
      <c r="A176" s="36">
        <f>'Raw (U$)'!M176/'Raw (U$)'!C176</f>
        <v>736.19631901840501</v>
      </c>
      <c r="F176"/>
      <c r="G176"/>
    </row>
    <row r="177" spans="1:7" x14ac:dyDescent="0.2">
      <c r="A177" s="36">
        <f>'Raw (U$)'!M177/'Raw (U$)'!C177</f>
        <v>224.94887525562373</v>
      </c>
      <c r="F177"/>
      <c r="G177"/>
    </row>
    <row r="178" spans="1:7" x14ac:dyDescent="0.2">
      <c r="A178" s="36">
        <f>'Raw (U$)'!M178/'Raw (U$)'!C178</f>
        <v>0</v>
      </c>
      <c r="F178"/>
      <c r="G178"/>
    </row>
    <row r="179" spans="1:7" x14ac:dyDescent="0.2">
      <c r="A179" s="36">
        <f>'Raw (U$)'!M179/'Raw (U$)'!C179</f>
        <v>0</v>
      </c>
      <c r="F179"/>
      <c r="G179"/>
    </row>
    <row r="180" spans="1:7" x14ac:dyDescent="0.2">
      <c r="A180" s="36">
        <f>'Raw (U$)'!M180/'Raw (U$)'!C180</f>
        <v>0</v>
      </c>
      <c r="F180"/>
      <c r="G180"/>
    </row>
    <row r="181" spans="1:7" x14ac:dyDescent="0.2">
      <c r="A181" s="36">
        <f>'Raw (U$)'!M181/'Raw (U$)'!C181</f>
        <v>0</v>
      </c>
      <c r="F181"/>
      <c r="G181"/>
    </row>
    <row r="182" spans="1:7" x14ac:dyDescent="0.2">
      <c r="A182" s="36">
        <f>'Raw (U$)'!M182/'Raw (U$)'!C182</f>
        <v>73.619631901840492</v>
      </c>
      <c r="F182"/>
      <c r="G182"/>
    </row>
    <row r="183" spans="1:7" x14ac:dyDescent="0.2">
      <c r="A183" s="36">
        <f>'Raw (U$)'!M183/'Raw (U$)'!C183</f>
        <v>184.04907975460125</v>
      </c>
      <c r="F183"/>
      <c r="G183"/>
    </row>
    <row r="184" spans="1:7" x14ac:dyDescent="0.2">
      <c r="A184" s="36">
        <f>'Raw (U$)'!M184/'Raw (U$)'!C184</f>
        <v>0</v>
      </c>
      <c r="F184"/>
      <c r="G184"/>
    </row>
    <row r="185" spans="1:7" x14ac:dyDescent="0.2">
      <c r="A185" s="36">
        <f>'Raw (U$)'!M185/'Raw (U$)'!C185</f>
        <v>0</v>
      </c>
      <c r="F185"/>
      <c r="G185"/>
    </row>
    <row r="186" spans="1:7" x14ac:dyDescent="0.2">
      <c r="A186" s="36">
        <f>'Raw (U$)'!M186/'Raw (U$)'!C186</f>
        <v>61.349693251533743</v>
      </c>
      <c r="F186"/>
      <c r="G186"/>
    </row>
    <row r="187" spans="1:7" x14ac:dyDescent="0.2">
      <c r="A187" s="36">
        <f>'Raw (U$)'!M187/'Raw (U$)'!C187</f>
        <v>71.574642126789371</v>
      </c>
      <c r="F187"/>
      <c r="G187"/>
    </row>
    <row r="188" spans="1:7" x14ac:dyDescent="0.2">
      <c r="A188" s="36">
        <f>'Raw (U$)'!M188/'Raw (U$)'!C188</f>
        <v>105.17090271691499</v>
      </c>
      <c r="F188"/>
      <c r="G188"/>
    </row>
    <row r="189" spans="1:7" x14ac:dyDescent="0.2">
      <c r="A189" s="36">
        <f>'Raw (U$)'!M189/'Raw (U$)'!C189</f>
        <v>220.85889570552149</v>
      </c>
      <c r="F189"/>
      <c r="G189"/>
    </row>
    <row r="190" spans="1:7" x14ac:dyDescent="0.2">
      <c r="A190" s="36">
        <f>'Raw (U$)'!M190/'Raw (U$)'!C190</f>
        <v>460.12269938650309</v>
      </c>
      <c r="F190"/>
      <c r="G190"/>
    </row>
    <row r="191" spans="1:7" x14ac:dyDescent="0.2">
      <c r="A191" s="36">
        <f>'Raw (U$)'!M191/'Raw (U$)'!C191</f>
        <v>0</v>
      </c>
      <c r="F191"/>
      <c r="G191"/>
    </row>
    <row r="192" spans="1:7" x14ac:dyDescent="0.2">
      <c r="A192" s="36">
        <f>'Raw (U$)'!M192/'Raw (U$)'!C192</f>
        <v>0</v>
      </c>
      <c r="F192"/>
      <c r="G192"/>
    </row>
    <row r="193" spans="1:7" x14ac:dyDescent="0.2">
      <c r="A193" s="36">
        <f>'Raw (U$)'!M193/'Raw (U$)'!C193</f>
        <v>0</v>
      </c>
      <c r="F193"/>
      <c r="G193"/>
    </row>
    <row r="194" spans="1:7" x14ac:dyDescent="0.2">
      <c r="A194" s="36">
        <f>'Raw (U$)'!M194/'Raw (U$)'!C194</f>
        <v>0</v>
      </c>
      <c r="F194"/>
      <c r="G194"/>
    </row>
    <row r="195" spans="1:7" x14ac:dyDescent="0.2">
      <c r="A195" s="36">
        <f>'Raw (U$)'!M195/'Raw (U$)'!C195</f>
        <v>0</v>
      </c>
      <c r="F195"/>
      <c r="G195"/>
    </row>
    <row r="196" spans="1:7" x14ac:dyDescent="0.2">
      <c r="A196" s="36">
        <f>'Raw (U$)'!M196/'Raw (U$)'!C196</f>
        <v>10.224948875255624</v>
      </c>
      <c r="F196"/>
      <c r="G196"/>
    </row>
    <row r="197" spans="1:7" x14ac:dyDescent="0.2">
      <c r="A197" s="36">
        <f>'Raw (U$)'!M197/'Raw (U$)'!C197</f>
        <v>0</v>
      </c>
      <c r="F197"/>
      <c r="G197"/>
    </row>
    <row r="198" spans="1:7" x14ac:dyDescent="0.2">
      <c r="A198" s="36">
        <f>'Raw (U$)'!M198/'Raw (U$)'!C198</f>
        <v>0</v>
      </c>
      <c r="F198"/>
      <c r="G198"/>
    </row>
    <row r="199" spans="1:7" x14ac:dyDescent="0.2">
      <c r="A199" s="36">
        <f>'Raw (U$)'!M199/'Raw (U$)'!C199</f>
        <v>0</v>
      </c>
      <c r="F199"/>
      <c r="G199"/>
    </row>
    <row r="200" spans="1:7" x14ac:dyDescent="0.2">
      <c r="A200" s="36">
        <f>'Raw (U$)'!M200/'Raw (U$)'!C200</f>
        <v>0</v>
      </c>
      <c r="F200"/>
      <c r="G200"/>
    </row>
    <row r="201" spans="1:7" x14ac:dyDescent="0.2">
      <c r="A201" s="36">
        <f>'Raw (U$)'!M201/'Raw (U$)'!C201</f>
        <v>0</v>
      </c>
      <c r="F201"/>
      <c r="G201"/>
    </row>
    <row r="202" spans="1:7" x14ac:dyDescent="0.2">
      <c r="A202" s="36">
        <f>'Raw (U$)'!M202/'Raw (U$)'!C202</f>
        <v>0</v>
      </c>
      <c r="F202"/>
      <c r="G202"/>
    </row>
    <row r="203" spans="1:7" x14ac:dyDescent="0.2">
      <c r="A203" s="36">
        <f>'Raw (U$)'!M203/'Raw (U$)'!C203</f>
        <v>0</v>
      </c>
      <c r="F203"/>
      <c r="G203"/>
    </row>
    <row r="204" spans="1:7" x14ac:dyDescent="0.2">
      <c r="A204" s="36">
        <f>'Raw (U$)'!M204/'Raw (U$)'!C204</f>
        <v>0</v>
      </c>
      <c r="F204"/>
      <c r="G204"/>
    </row>
    <row r="205" spans="1:7" x14ac:dyDescent="0.2">
      <c r="A205" s="36">
        <f>'Raw (U$)'!M205/'Raw (U$)'!C205</f>
        <v>0</v>
      </c>
      <c r="F205"/>
      <c r="G205"/>
    </row>
    <row r="206" spans="1:7" x14ac:dyDescent="0.2">
      <c r="A206" s="36">
        <f>'Raw (U$)'!M206/'Raw (U$)'!C206</f>
        <v>0</v>
      </c>
      <c r="F206"/>
      <c r="G206"/>
    </row>
    <row r="207" spans="1:7" x14ac:dyDescent="0.2">
      <c r="A207" s="36">
        <f>'Raw (U$)'!M207/'Raw (U$)'!C207</f>
        <v>0</v>
      </c>
      <c r="F207"/>
      <c r="G207"/>
    </row>
    <row r="208" spans="1:7" x14ac:dyDescent="0.2">
      <c r="A208" s="36">
        <f>'Raw (U$)'!M208/'Raw (U$)'!C208</f>
        <v>0</v>
      </c>
    </row>
    <row r="209" spans="1:1" x14ac:dyDescent="0.2">
      <c r="A209" s="36">
        <f>'Raw (U$)'!M209/'Raw (U$)'!C209</f>
        <v>0</v>
      </c>
    </row>
    <row r="210" spans="1:1" x14ac:dyDescent="0.2">
      <c r="A210" s="36">
        <f>'Raw (U$)'!M210/'Raw (U$)'!C210</f>
        <v>0</v>
      </c>
    </row>
    <row r="211" spans="1:1" x14ac:dyDescent="0.2">
      <c r="A211" s="36">
        <f>'Raw (U$)'!M211/'Raw (U$)'!C211</f>
        <v>0</v>
      </c>
    </row>
    <row r="212" spans="1:1" x14ac:dyDescent="0.2">
      <c r="A212" s="36">
        <f>'Raw (U$)'!M212/'Raw (U$)'!C212</f>
        <v>0</v>
      </c>
    </row>
    <row r="213" spans="1:1" x14ac:dyDescent="0.2">
      <c r="A213" s="36">
        <f>'Raw (U$)'!M213/'Raw (U$)'!C213</f>
        <v>0</v>
      </c>
    </row>
    <row r="214" spans="1:1" x14ac:dyDescent="0.2">
      <c r="A214" s="36">
        <f>'Raw (U$)'!M214/'Raw (U$)'!C214</f>
        <v>0</v>
      </c>
    </row>
    <row r="215" spans="1:1" x14ac:dyDescent="0.2">
      <c r="A215" s="36">
        <f>'Raw (U$)'!M215/'Raw (U$)'!C215</f>
        <v>2.0914668153931961</v>
      </c>
    </row>
    <row r="216" spans="1:1" x14ac:dyDescent="0.2">
      <c r="A216" s="36">
        <f>'Raw (U$)'!M216/'Raw (U$)'!C216</f>
        <v>59.645535105657814</v>
      </c>
    </row>
    <row r="217" spans="1:1" x14ac:dyDescent="0.2">
      <c r="A217" s="36">
        <f>'Raw (U$)'!M217/'Raw (U$)'!C217</f>
        <v>0</v>
      </c>
    </row>
    <row r="218" spans="1:1" x14ac:dyDescent="0.2">
      <c r="A218" s="36">
        <f>'Raw (U$)'!M218/'Raw (U$)'!C218</f>
        <v>0</v>
      </c>
    </row>
    <row r="219" spans="1:1" x14ac:dyDescent="0.2">
      <c r="A219" s="36">
        <f>'Raw (U$)'!M219/'Raw (U$)'!C219</f>
        <v>0</v>
      </c>
    </row>
    <row r="220" spans="1:1" x14ac:dyDescent="0.2">
      <c r="A220" s="36">
        <f>'Raw (U$)'!M220/'Raw (U$)'!C220</f>
        <v>0</v>
      </c>
    </row>
    <row r="221" spans="1:1" x14ac:dyDescent="0.2">
      <c r="A221" s="36">
        <f>'Raw (U$)'!M221/'Raw (U$)'!C221</f>
        <v>3.2865907099035936</v>
      </c>
    </row>
    <row r="222" spans="1:1" x14ac:dyDescent="0.2">
      <c r="A222" s="36">
        <f>'Raw (U$)'!M222/'Raw (U$)'!C222</f>
        <v>3.3742331288343563</v>
      </c>
    </row>
    <row r="223" spans="1:1" x14ac:dyDescent="0.2">
      <c r="A223" s="36">
        <f>'Raw (U$)'!M223/'Raw (U$)'!C223</f>
        <v>1.0224948875255624</v>
      </c>
    </row>
    <row r="224" spans="1:1" x14ac:dyDescent="0.2">
      <c r="A224" s="36">
        <f>'Raw (U$)'!M224/'Raw (U$)'!C224</f>
        <v>0</v>
      </c>
    </row>
    <row r="225" spans="1:1" x14ac:dyDescent="0.2">
      <c r="A225" s="36">
        <f>'Raw (U$)'!M225/'Raw (U$)'!C225</f>
        <v>0.5112474437627812</v>
      </c>
    </row>
    <row r="226" spans="1:1" x14ac:dyDescent="0.2">
      <c r="A226" s="36">
        <f>'Raw (U$)'!M226/'Raw (U$)'!C226</f>
        <v>0</v>
      </c>
    </row>
    <row r="227" spans="1:1" x14ac:dyDescent="0.2">
      <c r="A227" s="36">
        <f>'Raw (U$)'!M227/'Raw (U$)'!C227</f>
        <v>0</v>
      </c>
    </row>
    <row r="228" spans="1:1" x14ac:dyDescent="0.2">
      <c r="A228" s="36">
        <f>'Raw (U$)'!M228/'Raw (U$)'!C228</f>
        <v>0</v>
      </c>
    </row>
    <row r="229" spans="1:1" x14ac:dyDescent="0.2">
      <c r="A229" s="36">
        <f>'Raw (U$)'!M229/'Raw (U$)'!C229</f>
        <v>0.87642418930762489</v>
      </c>
    </row>
    <row r="230" spans="1:1" x14ac:dyDescent="0.2">
      <c r="A230" s="36">
        <f>'Raw (U$)'!M230/'Raw (U$)'!C230</f>
        <v>0</v>
      </c>
    </row>
    <row r="231" spans="1:1" x14ac:dyDescent="0.2">
      <c r="A231" s="36">
        <f>'Raw (U$)'!M231/'Raw (U$)'!C231</f>
        <v>0</v>
      </c>
    </row>
    <row r="232" spans="1:1" x14ac:dyDescent="0.2">
      <c r="A232" s="36">
        <f>'Raw (U$)'!M232/'Raw (U$)'!C232</f>
        <v>1.3943112102621305</v>
      </c>
    </row>
    <row r="233" spans="1:1" x14ac:dyDescent="0.2">
      <c r="A233" s="36">
        <f>'Raw (U$)'!M233/'Raw (U$)'!C233</f>
        <v>0</v>
      </c>
    </row>
    <row r="234" spans="1:1" x14ac:dyDescent="0.2">
      <c r="A234" s="36">
        <f>'Raw (U$)'!M234/'Raw (U$)'!C234</f>
        <v>0</v>
      </c>
    </row>
    <row r="235" spans="1:1" x14ac:dyDescent="0.2">
      <c r="A235" s="36">
        <f>'Raw (U$)'!M235/'Raw (U$)'!C235</f>
        <v>0</v>
      </c>
    </row>
    <row r="236" spans="1:1" x14ac:dyDescent="0.2">
      <c r="A236" s="36">
        <f>'Raw (U$)'!M236/'Raw (U$)'!C236</f>
        <v>0</v>
      </c>
    </row>
    <row r="237" spans="1:1" x14ac:dyDescent="0.2">
      <c r="A237" s="36">
        <f>'Raw (U$)'!M237/'Raw (U$)'!C237</f>
        <v>0</v>
      </c>
    </row>
    <row r="238" spans="1:1" x14ac:dyDescent="0.2">
      <c r="A238" s="36">
        <f>'Raw (U$)'!M238/'Raw (U$)'!C238</f>
        <v>0</v>
      </c>
    </row>
    <row r="239" spans="1:1" x14ac:dyDescent="0.2">
      <c r="A239" s="36">
        <f>'Raw (U$)'!M239/'Raw (U$)'!C239</f>
        <v>0</v>
      </c>
    </row>
    <row r="240" spans="1:1" x14ac:dyDescent="0.2">
      <c r="A240" s="36">
        <f>'Raw (U$)'!M240/'Raw (U$)'!C240</f>
        <v>0</v>
      </c>
    </row>
    <row r="241" spans="1:1" x14ac:dyDescent="0.2">
      <c r="A241" s="36">
        <f>'Raw (U$)'!M241/'Raw (U$)'!C241</f>
        <v>0</v>
      </c>
    </row>
    <row r="242" spans="1:1" x14ac:dyDescent="0.2">
      <c r="A242" s="36">
        <f>'Raw (U$)'!M242/'Raw (U$)'!C242</f>
        <v>0</v>
      </c>
    </row>
    <row r="243" spans="1:1" x14ac:dyDescent="0.2">
      <c r="A243" s="36">
        <f>'Raw (U$)'!M243/'Raw (U$)'!C243</f>
        <v>0</v>
      </c>
    </row>
    <row r="244" spans="1:1" x14ac:dyDescent="0.2">
      <c r="A244" s="36">
        <f>'Raw (U$)'!M244/'Raw (U$)'!C244</f>
        <v>0</v>
      </c>
    </row>
    <row r="245" spans="1:1" x14ac:dyDescent="0.2">
      <c r="A245" s="36">
        <f>'Raw (U$)'!M245/'Raw (U$)'!C245</f>
        <v>0</v>
      </c>
    </row>
    <row r="246" spans="1:1" x14ac:dyDescent="0.2">
      <c r="A246" s="36">
        <f>'Raw (U$)'!M246/'Raw (U$)'!C246</f>
        <v>0</v>
      </c>
    </row>
    <row r="247" spans="1:1" x14ac:dyDescent="0.2">
      <c r="A247" s="36">
        <f>'Raw (U$)'!M247/'Raw (U$)'!C247</f>
        <v>0</v>
      </c>
    </row>
    <row r="248" spans="1:1" x14ac:dyDescent="0.2">
      <c r="A248" s="36">
        <f>'Raw (U$)'!M248/'Raw (U$)'!C248</f>
        <v>0</v>
      </c>
    </row>
    <row r="249" spans="1:1" x14ac:dyDescent="0.2">
      <c r="A249" s="36">
        <f>'Raw (U$)'!M249/'Raw (U$)'!C249</f>
        <v>0</v>
      </c>
    </row>
    <row r="250" spans="1:1" x14ac:dyDescent="0.2">
      <c r="A250" s="36">
        <f>'Raw (U$)'!M250/'Raw (U$)'!C250</f>
        <v>0</v>
      </c>
    </row>
    <row r="251" spans="1:1" x14ac:dyDescent="0.2">
      <c r="A251" s="36">
        <f>'Raw (U$)'!M251/'Raw (U$)'!C251</f>
        <v>0.5112474437627812</v>
      </c>
    </row>
    <row r="252" spans="1:1" x14ac:dyDescent="0.2">
      <c r="A252" s="36">
        <f>'Raw (U$)'!M252/'Raw (U$)'!C252</f>
        <v>0</v>
      </c>
    </row>
    <row r="253" spans="1:1" x14ac:dyDescent="0.2">
      <c r="A253" s="36">
        <f>'Raw (U$)'!M253/'Raw (U$)'!C253</f>
        <v>0</v>
      </c>
    </row>
    <row r="254" spans="1:1" x14ac:dyDescent="0.2">
      <c r="A254" s="36">
        <f>'Raw (U$)'!M254/'Raw (U$)'!C254</f>
        <v>0</v>
      </c>
    </row>
    <row r="255" spans="1:1" x14ac:dyDescent="0.2">
      <c r="A255" s="36">
        <f>'Raw (U$)'!M255/'Raw (U$)'!C255</f>
        <v>0</v>
      </c>
    </row>
    <row r="256" spans="1:1" x14ac:dyDescent="0.2">
      <c r="A256" s="36">
        <f>'Raw (U$)'!M256/'Raw (U$)'!C256</f>
        <v>0</v>
      </c>
    </row>
    <row r="257" spans="1:1" x14ac:dyDescent="0.2">
      <c r="A257" s="36">
        <f>'Raw (U$)'!M257/'Raw (U$)'!C257</f>
        <v>0</v>
      </c>
    </row>
    <row r="258" spans="1:1" x14ac:dyDescent="0.2">
      <c r="A258" s="36">
        <f>'Raw (U$)'!M258/'Raw (U$)'!C258</f>
        <v>0</v>
      </c>
    </row>
    <row r="259" spans="1:1" x14ac:dyDescent="0.2">
      <c r="A259" s="36">
        <f>'Raw (U$)'!M259/'Raw (U$)'!C259</f>
        <v>0</v>
      </c>
    </row>
    <row r="260" spans="1:1" x14ac:dyDescent="0.2">
      <c r="A260" s="36">
        <f>'Raw (U$)'!M260/'Raw (U$)'!C260</f>
        <v>14.570552147239265</v>
      </c>
    </row>
    <row r="261" spans="1:1" x14ac:dyDescent="0.2">
      <c r="A261" s="36">
        <f>'Raw (U$)'!M261/'Raw (U$)'!C261</f>
        <v>0</v>
      </c>
    </row>
    <row r="262" spans="1:1" x14ac:dyDescent="0.2">
      <c r="A262" s="36">
        <f>'Raw (U$)'!M262/'Raw (U$)'!C262</f>
        <v>0</v>
      </c>
    </row>
    <row r="263" spans="1:1" x14ac:dyDescent="0.2">
      <c r="A263" s="36">
        <f>'Raw (U$)'!M263/'Raw (U$)'!C263</f>
        <v>0</v>
      </c>
    </row>
    <row r="264" spans="1:1" x14ac:dyDescent="0.2">
      <c r="A264" s="36">
        <f>'Raw (U$)'!M264/'Raw (U$)'!C264</f>
        <v>0</v>
      </c>
    </row>
    <row r="265" spans="1:1" x14ac:dyDescent="0.2">
      <c r="A265" s="36">
        <f>'Raw (U$)'!M265/'Raw (U$)'!C265</f>
        <v>0</v>
      </c>
    </row>
    <row r="266" spans="1:1" x14ac:dyDescent="0.2">
      <c r="A266" s="36">
        <f>'Raw (U$)'!M266/'Raw (U$)'!C266</f>
        <v>0</v>
      </c>
    </row>
    <row r="267" spans="1:1" x14ac:dyDescent="0.2">
      <c r="A267" s="36">
        <f>'Raw (U$)'!M267/'Raw (U$)'!C267</f>
        <v>0</v>
      </c>
    </row>
    <row r="268" spans="1:1" x14ac:dyDescent="0.2">
      <c r="A268" s="36">
        <f>'Raw (U$)'!M268/'Raw (U$)'!C268</f>
        <v>0</v>
      </c>
    </row>
    <row r="269" spans="1:1" x14ac:dyDescent="0.2">
      <c r="A269" s="36">
        <f>'Raw (U$)'!M269/'Raw (U$)'!C269</f>
        <v>0</v>
      </c>
    </row>
    <row r="270" spans="1:1" x14ac:dyDescent="0.2">
      <c r="A270" s="36">
        <f>'Raw (U$)'!M270/'Raw (U$)'!C270</f>
        <v>0</v>
      </c>
    </row>
    <row r="271" spans="1:1" x14ac:dyDescent="0.2">
      <c r="A271" s="36">
        <f>'Raw (U$)'!M271/'Raw (U$)'!C271</f>
        <v>0</v>
      </c>
    </row>
    <row r="272" spans="1:1" x14ac:dyDescent="0.2">
      <c r="A272" s="36">
        <f>'Raw (U$)'!M272/'Raw (U$)'!C272</f>
        <v>0</v>
      </c>
    </row>
    <row r="273" spans="1:1" x14ac:dyDescent="0.2">
      <c r="A273" s="36">
        <f>'Raw (U$)'!M273/'Raw (U$)'!C273</f>
        <v>0</v>
      </c>
    </row>
    <row r="274" spans="1:1" x14ac:dyDescent="0.2">
      <c r="A274" s="36">
        <f>'Raw (U$)'!M274/'Raw (U$)'!C274</f>
        <v>0</v>
      </c>
    </row>
    <row r="275" spans="1:1" x14ac:dyDescent="0.2">
      <c r="A275" s="36">
        <f>'Raw (U$)'!M275/'Raw (U$)'!C275</f>
        <v>0</v>
      </c>
    </row>
    <row r="276" spans="1:1" x14ac:dyDescent="0.2">
      <c r="A276" s="36">
        <f>'Raw (U$)'!M276/'Raw (U$)'!C276</f>
        <v>0</v>
      </c>
    </row>
    <row r="277" spans="1:1" x14ac:dyDescent="0.2">
      <c r="A277" s="36">
        <f>'Raw (U$)'!M277/'Raw (U$)'!C277</f>
        <v>0</v>
      </c>
    </row>
    <row r="278" spans="1:1" x14ac:dyDescent="0.2">
      <c r="A278" s="36">
        <f>'Raw (U$)'!M278/'Raw (U$)'!C278</f>
        <v>0</v>
      </c>
    </row>
    <row r="279" spans="1:1" x14ac:dyDescent="0.2">
      <c r="A279" s="36">
        <f>'Raw (U$)'!M279/'Raw (U$)'!C279</f>
        <v>0</v>
      </c>
    </row>
    <row r="280" spans="1:1" x14ac:dyDescent="0.2">
      <c r="A280" s="36">
        <f>'Raw (U$)'!M280/'Raw (U$)'!C280</f>
        <v>0</v>
      </c>
    </row>
    <row r="281" spans="1:1" x14ac:dyDescent="0.2">
      <c r="A281" s="36">
        <f>'Raw (U$)'!M281/'Raw (U$)'!C281</f>
        <v>0</v>
      </c>
    </row>
    <row r="282" spans="1:1" x14ac:dyDescent="0.2">
      <c r="A282" s="36">
        <f>'Raw (U$)'!M282/'Raw (U$)'!C282</f>
        <v>0</v>
      </c>
    </row>
    <row r="283" spans="1:1" x14ac:dyDescent="0.2">
      <c r="A283" s="36">
        <f>'Raw (U$)'!M283/'Raw (U$)'!C283</f>
        <v>0</v>
      </c>
    </row>
    <row r="284" spans="1:1" x14ac:dyDescent="0.2">
      <c r="A284" s="36">
        <f>'Raw (U$)'!M284/'Raw (U$)'!C284</f>
        <v>0</v>
      </c>
    </row>
    <row r="285" spans="1:1" x14ac:dyDescent="0.2">
      <c r="A285" s="36">
        <f>'Raw (U$)'!M285/'Raw (U$)'!C285</f>
        <v>0</v>
      </c>
    </row>
    <row r="286" spans="1:1" x14ac:dyDescent="0.2">
      <c r="A286" s="36">
        <f>'Raw (U$)'!M286/'Raw (U$)'!C286</f>
        <v>0</v>
      </c>
    </row>
    <row r="287" spans="1:1" x14ac:dyDescent="0.2">
      <c r="A287" s="36">
        <f>'Raw (U$)'!M287/'Raw (U$)'!C287</f>
        <v>0</v>
      </c>
    </row>
    <row r="288" spans="1:1" x14ac:dyDescent="0.2">
      <c r="A288" s="36">
        <f>'Raw (U$)'!M288/'Raw (U$)'!C288</f>
        <v>0</v>
      </c>
    </row>
    <row r="289" spans="1:1" x14ac:dyDescent="0.2">
      <c r="A289" s="36">
        <f>'Raw (U$)'!M289/'Raw (U$)'!C289</f>
        <v>0</v>
      </c>
    </row>
    <row r="290" spans="1:1" x14ac:dyDescent="0.2">
      <c r="A290" s="36">
        <f>'Raw (U$)'!M290/'Raw (U$)'!C290</f>
        <v>0</v>
      </c>
    </row>
    <row r="291" spans="1:1" x14ac:dyDescent="0.2">
      <c r="A291" s="36">
        <f>'Raw (U$)'!M291/'Raw (U$)'!C291</f>
        <v>0</v>
      </c>
    </row>
    <row r="292" spans="1:1" x14ac:dyDescent="0.2">
      <c r="A292" s="36">
        <f>'Raw (U$)'!M292/'Raw (U$)'!C292</f>
        <v>0</v>
      </c>
    </row>
    <row r="293" spans="1:1" x14ac:dyDescent="0.2">
      <c r="A293" s="36">
        <f>'Raw (U$)'!M293/'Raw (U$)'!C293</f>
        <v>0</v>
      </c>
    </row>
    <row r="294" spans="1:1" x14ac:dyDescent="0.2">
      <c r="A294" s="36">
        <f>'Raw (U$)'!M294/'Raw (U$)'!C294</f>
        <v>0</v>
      </c>
    </row>
    <row r="295" spans="1:1" x14ac:dyDescent="0.2">
      <c r="A295" s="36">
        <f>'Raw (U$)'!M295/'Raw (U$)'!C295</f>
        <v>0</v>
      </c>
    </row>
    <row r="296" spans="1:1" x14ac:dyDescent="0.2">
      <c r="A296" s="36">
        <f>'Raw (U$)'!M296/'Raw (U$)'!C296</f>
        <v>0</v>
      </c>
    </row>
    <row r="297" spans="1:1" x14ac:dyDescent="0.2">
      <c r="A297" s="36">
        <f>'Raw (U$)'!M297/'Raw (U$)'!C297</f>
        <v>0</v>
      </c>
    </row>
    <row r="298" spans="1:1" x14ac:dyDescent="0.2">
      <c r="A298" s="36">
        <f>'Raw (U$)'!M298/'Raw (U$)'!C298</f>
        <v>0</v>
      </c>
    </row>
    <row r="299" spans="1:1" x14ac:dyDescent="0.2">
      <c r="A299" s="36">
        <f>'Raw (U$)'!M299/'Raw (U$)'!C299</f>
        <v>0</v>
      </c>
    </row>
    <row r="300" spans="1:1" x14ac:dyDescent="0.2">
      <c r="A300" s="36">
        <f>'Raw (U$)'!M300/'Raw (U$)'!C300</f>
        <v>0</v>
      </c>
    </row>
    <row r="301" spans="1:1" x14ac:dyDescent="0.2">
      <c r="A301" s="36">
        <f>'Raw (U$)'!M301/'Raw (U$)'!C301</f>
        <v>0</v>
      </c>
    </row>
    <row r="302" spans="1:1" x14ac:dyDescent="0.2">
      <c r="A302" s="36">
        <f>'Raw (U$)'!M302/'Raw (U$)'!C302</f>
        <v>0</v>
      </c>
    </row>
    <row r="303" spans="1:1" x14ac:dyDescent="0.2">
      <c r="A303" s="36">
        <f>'Raw (U$)'!M303/'Raw (U$)'!C303</f>
        <v>0</v>
      </c>
    </row>
    <row r="304" spans="1:1" x14ac:dyDescent="0.2">
      <c r="A304" s="36">
        <f>'Raw (U$)'!M304/'Raw (U$)'!C304</f>
        <v>0</v>
      </c>
    </row>
    <row r="305" spans="1:1" x14ac:dyDescent="0.2">
      <c r="A305" s="36">
        <f>'Raw (U$)'!M305/'Raw (U$)'!C305</f>
        <v>0</v>
      </c>
    </row>
    <row r="306" spans="1:1" x14ac:dyDescent="0.2">
      <c r="A306" s="36">
        <f>'Raw (U$)'!M306/'Raw (U$)'!C306</f>
        <v>0</v>
      </c>
    </row>
    <row r="307" spans="1:1" x14ac:dyDescent="0.2">
      <c r="A307" s="36">
        <f>'Raw (U$)'!M307/'Raw (U$)'!C307</f>
        <v>0</v>
      </c>
    </row>
    <row r="308" spans="1:1" x14ac:dyDescent="0.2">
      <c r="A308" s="36">
        <f>'Raw (U$)'!M308/'Raw (U$)'!C308</f>
        <v>0</v>
      </c>
    </row>
    <row r="309" spans="1:1" x14ac:dyDescent="0.2">
      <c r="A309" s="36">
        <f>'Raw (U$)'!M309/'Raw (U$)'!C309</f>
        <v>0</v>
      </c>
    </row>
    <row r="310" spans="1:1" x14ac:dyDescent="0.2">
      <c r="A310" s="36">
        <f>'Raw (U$)'!M310/'Raw (U$)'!C310</f>
        <v>0</v>
      </c>
    </row>
    <row r="311" spans="1:1" x14ac:dyDescent="0.2">
      <c r="A311" s="36">
        <f>'Raw (U$)'!M311/'Raw (U$)'!C311</f>
        <v>0</v>
      </c>
    </row>
    <row r="312" spans="1:1" x14ac:dyDescent="0.2">
      <c r="A312" s="36">
        <f>'Raw (U$)'!M312/'Raw (U$)'!C312</f>
        <v>0</v>
      </c>
    </row>
    <row r="313" spans="1:1" x14ac:dyDescent="0.2">
      <c r="A313" s="36">
        <f>'Raw (U$)'!M313/'Raw (U$)'!C313</f>
        <v>0</v>
      </c>
    </row>
    <row r="314" spans="1:1" x14ac:dyDescent="0.2">
      <c r="A314" s="36">
        <f>'Raw (U$)'!M314/'Raw (U$)'!C314</f>
        <v>0</v>
      </c>
    </row>
    <row r="315" spans="1:1" x14ac:dyDescent="0.2">
      <c r="A315" s="36">
        <f>'Raw (U$)'!M315/'Raw (U$)'!C315</f>
        <v>0</v>
      </c>
    </row>
    <row r="316" spans="1:1" x14ac:dyDescent="0.2">
      <c r="A316" s="36">
        <f>'Raw (U$)'!M316/'Raw (U$)'!C316</f>
        <v>0</v>
      </c>
    </row>
    <row r="317" spans="1:1" x14ac:dyDescent="0.2">
      <c r="A317" s="36">
        <f>'Raw (U$)'!M317/'Raw (U$)'!C317</f>
        <v>0</v>
      </c>
    </row>
    <row r="318" spans="1:1" x14ac:dyDescent="0.2">
      <c r="A318" s="36">
        <f>'Raw (U$)'!M318/'Raw (U$)'!C318</f>
        <v>0</v>
      </c>
    </row>
    <row r="319" spans="1:1" x14ac:dyDescent="0.2">
      <c r="A319" s="36">
        <f>'Raw (U$)'!M319/'Raw (U$)'!C319</f>
        <v>0</v>
      </c>
    </row>
    <row r="320" spans="1:1" x14ac:dyDescent="0.2">
      <c r="A320" s="36">
        <f>'Raw (U$)'!M320/'Raw (U$)'!C320</f>
        <v>0</v>
      </c>
    </row>
    <row r="321" spans="1:1" x14ac:dyDescent="0.2">
      <c r="A321" s="36">
        <f>'Raw (U$)'!M321/'Raw (U$)'!C321</f>
        <v>0</v>
      </c>
    </row>
    <row r="322" spans="1:1" x14ac:dyDescent="0.2">
      <c r="A322" s="36">
        <f>'Raw (U$)'!M322/'Raw (U$)'!C322</f>
        <v>0</v>
      </c>
    </row>
    <row r="323" spans="1:1" x14ac:dyDescent="0.2">
      <c r="A323" s="36">
        <f>'Raw (U$)'!M323/'Raw (U$)'!C323</f>
        <v>0</v>
      </c>
    </row>
    <row r="324" spans="1:1" x14ac:dyDescent="0.2">
      <c r="A324" s="36">
        <f>'Raw (U$)'!M324/'Raw (U$)'!C324</f>
        <v>0</v>
      </c>
    </row>
    <row r="325" spans="1:1" x14ac:dyDescent="0.2">
      <c r="A325" s="36">
        <f>'Raw (U$)'!M325/'Raw (U$)'!C325</f>
        <v>0</v>
      </c>
    </row>
    <row r="326" spans="1:1" x14ac:dyDescent="0.2">
      <c r="A326" s="36">
        <f>'Raw (U$)'!M326/'Raw (U$)'!C326</f>
        <v>0</v>
      </c>
    </row>
    <row r="327" spans="1:1" x14ac:dyDescent="0.2">
      <c r="A327" s="36">
        <f>'Raw (U$)'!M327/'Raw (U$)'!C327</f>
        <v>0</v>
      </c>
    </row>
    <row r="328" spans="1:1" x14ac:dyDescent="0.2">
      <c r="A328" s="36">
        <f>'Raw (U$)'!M328/'Raw (U$)'!C328</f>
        <v>0</v>
      </c>
    </row>
    <row r="329" spans="1:1" x14ac:dyDescent="0.2">
      <c r="A329" s="36">
        <f>'Raw (U$)'!M329/'Raw (U$)'!C329</f>
        <v>0</v>
      </c>
    </row>
    <row r="330" spans="1:1" x14ac:dyDescent="0.2">
      <c r="A330" s="36">
        <f>'Raw (U$)'!M330/'Raw (U$)'!C330</f>
        <v>0</v>
      </c>
    </row>
    <row r="331" spans="1:1" x14ac:dyDescent="0.2">
      <c r="A331" s="36">
        <f>'Raw (U$)'!M331/'Raw (U$)'!C331</f>
        <v>0</v>
      </c>
    </row>
    <row r="332" spans="1:1" x14ac:dyDescent="0.2">
      <c r="A332" s="36">
        <f>'Raw (U$)'!M332/'Raw (U$)'!C332</f>
        <v>0</v>
      </c>
    </row>
    <row r="333" spans="1:1" x14ac:dyDescent="0.2">
      <c r="A333" s="36">
        <f>'Raw (U$)'!M333/'Raw (U$)'!C333</f>
        <v>0</v>
      </c>
    </row>
    <row r="334" spans="1:1" x14ac:dyDescent="0.2">
      <c r="A334" s="36">
        <f>'Raw (U$)'!M334/'Raw (U$)'!C334</f>
        <v>0</v>
      </c>
    </row>
    <row r="335" spans="1:1" x14ac:dyDescent="0.2">
      <c r="A335" s="36">
        <f>'Raw (U$)'!M335/'Raw (U$)'!C335</f>
        <v>0</v>
      </c>
    </row>
    <row r="336" spans="1:1" x14ac:dyDescent="0.2">
      <c r="A336" s="36">
        <f>'Raw (U$)'!M336/'Raw (U$)'!C336</f>
        <v>0</v>
      </c>
    </row>
    <row r="337" spans="1:1" x14ac:dyDescent="0.2">
      <c r="A337" s="36">
        <f>'Raw (U$)'!M337/'Raw (U$)'!C337</f>
        <v>0</v>
      </c>
    </row>
    <row r="338" spans="1:1" x14ac:dyDescent="0.2">
      <c r="A338" s="36">
        <f>'Raw (U$)'!M338/'Raw (U$)'!C338</f>
        <v>0</v>
      </c>
    </row>
    <row r="339" spans="1:1" x14ac:dyDescent="0.2">
      <c r="A339" s="36">
        <f>'Raw (U$)'!M339/'Raw (U$)'!C339</f>
        <v>0</v>
      </c>
    </row>
    <row r="340" spans="1:1" x14ac:dyDescent="0.2">
      <c r="A340" s="36">
        <f>'Raw (U$)'!M340/'Raw (U$)'!C340</f>
        <v>0</v>
      </c>
    </row>
    <row r="341" spans="1:1" x14ac:dyDescent="0.2">
      <c r="A341" s="36">
        <f>'Raw (U$)'!M341/'Raw (U$)'!C341</f>
        <v>0</v>
      </c>
    </row>
    <row r="342" spans="1:1" x14ac:dyDescent="0.2">
      <c r="A342" s="36">
        <f>'Raw (U$)'!M342/'Raw (U$)'!C342</f>
        <v>0</v>
      </c>
    </row>
    <row r="343" spans="1:1" x14ac:dyDescent="0.2">
      <c r="A343" s="36">
        <f>'Raw (U$)'!M343/'Raw (U$)'!C343</f>
        <v>0</v>
      </c>
    </row>
    <row r="344" spans="1:1" x14ac:dyDescent="0.2">
      <c r="A344" s="36">
        <f>'Raw (U$)'!M344/'Raw (U$)'!C344</f>
        <v>0</v>
      </c>
    </row>
    <row r="345" spans="1:1" x14ac:dyDescent="0.2">
      <c r="A345" s="36">
        <f>'Raw (U$)'!M345/'Raw (U$)'!C345</f>
        <v>0</v>
      </c>
    </row>
    <row r="346" spans="1:1" x14ac:dyDescent="0.2">
      <c r="A346" s="36">
        <f>'Raw (U$)'!M346/'Raw (U$)'!C346</f>
        <v>0</v>
      </c>
    </row>
    <row r="347" spans="1:1" x14ac:dyDescent="0.2">
      <c r="A347" s="36">
        <f>'Raw (U$)'!M347/'Raw (U$)'!C347</f>
        <v>0</v>
      </c>
    </row>
    <row r="348" spans="1:1" x14ac:dyDescent="0.2">
      <c r="A348" s="36">
        <f>'Raw (U$)'!M348/'Raw (U$)'!C348</f>
        <v>0</v>
      </c>
    </row>
    <row r="349" spans="1:1" x14ac:dyDescent="0.2">
      <c r="A349" s="36">
        <f>'Raw (U$)'!M349/'Raw (U$)'!C349</f>
        <v>0</v>
      </c>
    </row>
    <row r="350" spans="1:1" x14ac:dyDescent="0.2">
      <c r="A350" s="36">
        <f>'Raw (U$)'!M350/'Raw (U$)'!C350</f>
        <v>0</v>
      </c>
    </row>
    <row r="351" spans="1:1" x14ac:dyDescent="0.2">
      <c r="A351" s="36">
        <f>'Raw (U$)'!M351/'Raw (U$)'!C351</f>
        <v>0</v>
      </c>
    </row>
    <row r="352" spans="1:1" x14ac:dyDescent="0.2">
      <c r="A352" s="36">
        <f>'Raw (U$)'!M352/'Raw (U$)'!C352</f>
        <v>0</v>
      </c>
    </row>
    <row r="353" spans="1:1" x14ac:dyDescent="0.2">
      <c r="A353" s="36">
        <f>'Raw (U$)'!M353/'Raw (U$)'!C353</f>
        <v>0</v>
      </c>
    </row>
    <row r="354" spans="1:1" x14ac:dyDescent="0.2">
      <c r="A354" s="36">
        <f>'Raw (U$)'!M354/'Raw (U$)'!C354</f>
        <v>0</v>
      </c>
    </row>
    <row r="355" spans="1:1" x14ac:dyDescent="0.2">
      <c r="A355" s="36">
        <f>'Raw (U$)'!M355/'Raw (U$)'!C355</f>
        <v>0</v>
      </c>
    </row>
    <row r="356" spans="1:1" x14ac:dyDescent="0.2">
      <c r="A356" s="36">
        <f>'Raw (U$)'!M356/'Raw (U$)'!C356</f>
        <v>0</v>
      </c>
    </row>
    <row r="357" spans="1:1" x14ac:dyDescent="0.2">
      <c r="A357" s="36">
        <f>'Raw (U$)'!M357/'Raw (U$)'!C357</f>
        <v>0</v>
      </c>
    </row>
    <row r="358" spans="1:1" x14ac:dyDescent="0.2">
      <c r="A358" s="36">
        <f>'Raw (U$)'!M358/'Raw (U$)'!C358</f>
        <v>0</v>
      </c>
    </row>
    <row r="359" spans="1:1" x14ac:dyDescent="0.2">
      <c r="A359" s="36">
        <f>'Raw (U$)'!M359/'Raw (U$)'!C359</f>
        <v>0</v>
      </c>
    </row>
    <row r="360" spans="1:1" x14ac:dyDescent="0.2">
      <c r="A360" s="36">
        <f>'Raw (U$)'!M360/'Raw (U$)'!C360</f>
        <v>0</v>
      </c>
    </row>
    <row r="361" spans="1:1" x14ac:dyDescent="0.2">
      <c r="A361" s="36">
        <f>'Raw (U$)'!M361/'Raw (U$)'!C361</f>
        <v>0</v>
      </c>
    </row>
    <row r="362" spans="1:1" x14ac:dyDescent="0.2">
      <c r="A362" s="36">
        <f>'Raw (U$)'!M362/'Raw (U$)'!C362</f>
        <v>0</v>
      </c>
    </row>
    <row r="363" spans="1:1" x14ac:dyDescent="0.2">
      <c r="A363" s="36">
        <f>'Raw (U$)'!M363/'Raw (U$)'!C363</f>
        <v>0</v>
      </c>
    </row>
    <row r="364" spans="1:1" x14ac:dyDescent="0.2">
      <c r="A364" s="36">
        <f>'Raw (U$)'!M364/'Raw (U$)'!C364</f>
        <v>0</v>
      </c>
    </row>
    <row r="365" spans="1:1" x14ac:dyDescent="0.2">
      <c r="A365" s="36">
        <f>'Raw (U$)'!M365/'Raw (U$)'!C365</f>
        <v>0</v>
      </c>
    </row>
    <row r="366" spans="1:1" x14ac:dyDescent="0.2">
      <c r="A366" s="36">
        <f>'Raw (U$)'!M366/'Raw (U$)'!C366</f>
        <v>0</v>
      </c>
    </row>
    <row r="367" spans="1:1" x14ac:dyDescent="0.2">
      <c r="A367" s="36">
        <f>'Raw (U$)'!M367/'Raw (U$)'!C367</f>
        <v>0</v>
      </c>
    </row>
    <row r="368" spans="1:1" x14ac:dyDescent="0.2">
      <c r="A368" s="36">
        <f>'Raw (U$)'!M368/'Raw (U$)'!C368</f>
        <v>0</v>
      </c>
    </row>
    <row r="369" spans="1:1" x14ac:dyDescent="0.2">
      <c r="A369" s="36">
        <f>'Raw (U$)'!M369/'Raw (U$)'!C369</f>
        <v>0</v>
      </c>
    </row>
    <row r="370" spans="1:1" x14ac:dyDescent="0.2">
      <c r="A370" s="36">
        <f>'Raw (U$)'!M370/'Raw (U$)'!C370</f>
        <v>0</v>
      </c>
    </row>
    <row r="371" spans="1:1" x14ac:dyDescent="0.2">
      <c r="A371" s="36">
        <f>'Raw (U$)'!M371/'Raw (U$)'!C371</f>
        <v>0</v>
      </c>
    </row>
    <row r="372" spans="1:1" x14ac:dyDescent="0.2">
      <c r="A372" s="36">
        <f>'Raw (U$)'!M372/'Raw (U$)'!C372</f>
        <v>0</v>
      </c>
    </row>
    <row r="373" spans="1:1" x14ac:dyDescent="0.2">
      <c r="A373" s="36">
        <f>'Raw (U$)'!M373/'Raw (U$)'!C373</f>
        <v>0</v>
      </c>
    </row>
    <row r="374" spans="1:1" x14ac:dyDescent="0.2">
      <c r="A374" s="36">
        <f>'Raw (U$)'!M374/'Raw (U$)'!C374</f>
        <v>0</v>
      </c>
    </row>
    <row r="375" spans="1:1" x14ac:dyDescent="0.2">
      <c r="A375" s="36">
        <f>'Raw (U$)'!M375/'Raw (U$)'!C375</f>
        <v>0</v>
      </c>
    </row>
    <row r="376" spans="1:1" x14ac:dyDescent="0.2">
      <c r="A376" s="36">
        <f>'Raw (U$)'!M376/'Raw (U$)'!C376</f>
        <v>0</v>
      </c>
    </row>
    <row r="377" spans="1:1" x14ac:dyDescent="0.2">
      <c r="A377" s="36">
        <f>'Raw (U$)'!M377/'Raw (U$)'!C377</f>
        <v>0</v>
      </c>
    </row>
    <row r="378" spans="1:1" x14ac:dyDescent="0.2">
      <c r="A378" s="36">
        <f>'Raw (U$)'!M378/'Raw (U$)'!C378</f>
        <v>0</v>
      </c>
    </row>
    <row r="379" spans="1:1" x14ac:dyDescent="0.2">
      <c r="A379" s="36">
        <f>'Raw (U$)'!M379/'Raw (U$)'!C379</f>
        <v>0</v>
      </c>
    </row>
    <row r="380" spans="1:1" x14ac:dyDescent="0.2">
      <c r="A380" s="36">
        <f>'Raw (U$)'!M380/'Raw (U$)'!C380</f>
        <v>0</v>
      </c>
    </row>
    <row r="381" spans="1:1" x14ac:dyDescent="0.2">
      <c r="A381" s="36">
        <f>'Raw (U$)'!M381/'Raw (U$)'!C381</f>
        <v>0</v>
      </c>
    </row>
    <row r="382" spans="1:1" x14ac:dyDescent="0.2">
      <c r="A382" s="36">
        <f>'Raw (U$)'!M382/'Raw (U$)'!C382</f>
        <v>0</v>
      </c>
    </row>
    <row r="383" spans="1:1" x14ac:dyDescent="0.2">
      <c r="A383" s="36">
        <f>'Raw (U$)'!M383/'Raw (U$)'!C383</f>
        <v>0</v>
      </c>
    </row>
    <row r="384" spans="1:1" x14ac:dyDescent="0.2">
      <c r="A384" s="36">
        <f>'Raw (U$)'!M384/'Raw (U$)'!C384</f>
        <v>0</v>
      </c>
    </row>
    <row r="385" spans="1:1" x14ac:dyDescent="0.2">
      <c r="A385" s="36">
        <f>'Raw (U$)'!M385/'Raw (U$)'!C385</f>
        <v>0</v>
      </c>
    </row>
    <row r="386" spans="1:1" x14ac:dyDescent="0.2">
      <c r="A386" s="36">
        <f>'Raw (U$)'!M386/'Raw (U$)'!C386</f>
        <v>0</v>
      </c>
    </row>
    <row r="387" spans="1:1" x14ac:dyDescent="0.2">
      <c r="A387" s="36">
        <f>'Raw (U$)'!M387/'Raw (U$)'!C387</f>
        <v>0</v>
      </c>
    </row>
    <row r="388" spans="1:1" x14ac:dyDescent="0.2">
      <c r="A388" s="36">
        <f>'Raw (U$)'!M388/'Raw (U$)'!C388</f>
        <v>0</v>
      </c>
    </row>
    <row r="389" spans="1:1" x14ac:dyDescent="0.2">
      <c r="A389" s="36">
        <f>'Raw (U$)'!M389/'Raw (U$)'!C389</f>
        <v>0</v>
      </c>
    </row>
    <row r="390" spans="1:1" x14ac:dyDescent="0.2">
      <c r="A390" s="36">
        <f>'Raw (U$)'!M390/'Raw (U$)'!C390</f>
        <v>0</v>
      </c>
    </row>
    <row r="391" spans="1:1" x14ac:dyDescent="0.2">
      <c r="A391" s="36">
        <f>'Raw (U$)'!M391/'Raw (U$)'!C391</f>
        <v>0</v>
      </c>
    </row>
    <row r="392" spans="1:1" x14ac:dyDescent="0.2">
      <c r="A392" s="36">
        <f>'Raw (U$)'!M392/'Raw (U$)'!C392</f>
        <v>0</v>
      </c>
    </row>
    <row r="393" spans="1:1" x14ac:dyDescent="0.2">
      <c r="A393" s="36">
        <f>'Raw (U$)'!M393/'Raw (U$)'!C393</f>
        <v>0</v>
      </c>
    </row>
    <row r="394" spans="1:1" x14ac:dyDescent="0.2">
      <c r="A394" s="36">
        <f>'Raw (U$)'!M394/'Raw (U$)'!C394</f>
        <v>0</v>
      </c>
    </row>
    <row r="395" spans="1:1" x14ac:dyDescent="0.2">
      <c r="A395" s="36">
        <f>'Raw (U$)'!M395/'Raw (U$)'!C395</f>
        <v>0</v>
      </c>
    </row>
    <row r="396" spans="1:1" x14ac:dyDescent="0.2">
      <c r="A396" s="36">
        <f>'Raw (U$)'!M396/'Raw (U$)'!C396</f>
        <v>0</v>
      </c>
    </row>
    <row r="397" spans="1:1" x14ac:dyDescent="0.2">
      <c r="A397" s="36">
        <f>'Raw (U$)'!M397/'Raw (U$)'!C397</f>
        <v>0</v>
      </c>
    </row>
    <row r="398" spans="1:1" x14ac:dyDescent="0.2">
      <c r="A398" s="36">
        <f>'Raw (U$)'!M398/'Raw (U$)'!C398</f>
        <v>0</v>
      </c>
    </row>
    <row r="399" spans="1:1" x14ac:dyDescent="0.2">
      <c r="A399" s="36">
        <f>'Raw (U$)'!M399/'Raw (U$)'!C399</f>
        <v>0</v>
      </c>
    </row>
    <row r="400" spans="1:1" x14ac:dyDescent="0.2">
      <c r="A400" s="36">
        <f>'Raw (U$)'!M400/'Raw (U$)'!C400</f>
        <v>0</v>
      </c>
    </row>
    <row r="401" spans="1:1" x14ac:dyDescent="0.2">
      <c r="A401" s="36">
        <f>'Raw (U$)'!M401/'Raw (U$)'!C401</f>
        <v>0</v>
      </c>
    </row>
    <row r="402" spans="1:1" x14ac:dyDescent="0.2">
      <c r="A402" s="36">
        <f>'Raw (U$)'!M402/'Raw (U$)'!C402</f>
        <v>0</v>
      </c>
    </row>
    <row r="403" spans="1:1" x14ac:dyDescent="0.2">
      <c r="A403" s="36">
        <f>'Raw (U$)'!M403/'Raw (U$)'!C403</f>
        <v>0</v>
      </c>
    </row>
    <row r="404" spans="1:1" x14ac:dyDescent="0.2">
      <c r="A404" s="36">
        <f>'Raw (U$)'!M404/'Raw (U$)'!C404</f>
        <v>0</v>
      </c>
    </row>
    <row r="405" spans="1:1" x14ac:dyDescent="0.2">
      <c r="A405" s="36">
        <f>'Raw (U$)'!M405/'Raw (U$)'!C405</f>
        <v>0</v>
      </c>
    </row>
    <row r="406" spans="1:1" x14ac:dyDescent="0.2">
      <c r="A406" s="36">
        <f>'Raw (U$)'!M406/'Raw (U$)'!C406</f>
        <v>0</v>
      </c>
    </row>
    <row r="407" spans="1:1" x14ac:dyDescent="0.2">
      <c r="A407" s="36">
        <f>'Raw (U$)'!M407/'Raw (U$)'!C407</f>
        <v>0</v>
      </c>
    </row>
    <row r="408" spans="1:1" x14ac:dyDescent="0.2">
      <c r="A408" s="36">
        <f>'Raw (U$)'!M408/'Raw (U$)'!C408</f>
        <v>0</v>
      </c>
    </row>
    <row r="409" spans="1:1" x14ac:dyDescent="0.2">
      <c r="A409" s="36">
        <f>'Raw (U$)'!M409/'Raw (U$)'!C409</f>
        <v>0</v>
      </c>
    </row>
    <row r="410" spans="1:1" x14ac:dyDescent="0.2">
      <c r="A410" s="36">
        <f>'Raw (U$)'!M410/'Raw (U$)'!C410</f>
        <v>0</v>
      </c>
    </row>
    <row r="411" spans="1:1" x14ac:dyDescent="0.2">
      <c r="A411" s="36">
        <f>'Raw (U$)'!M411/'Raw (U$)'!C411</f>
        <v>0</v>
      </c>
    </row>
    <row r="412" spans="1:1" x14ac:dyDescent="0.2">
      <c r="A412" s="36">
        <f>'Raw (U$)'!M412/'Raw (U$)'!C412</f>
        <v>0</v>
      </c>
    </row>
    <row r="413" spans="1:1" x14ac:dyDescent="0.2">
      <c r="A413" s="36">
        <f>'Raw (U$)'!M413/'Raw (U$)'!C413</f>
        <v>0</v>
      </c>
    </row>
    <row r="414" spans="1:1" x14ac:dyDescent="0.2">
      <c r="A414" s="36">
        <f>'Raw (U$)'!M414/'Raw (U$)'!C414</f>
        <v>0</v>
      </c>
    </row>
    <row r="415" spans="1:1" x14ac:dyDescent="0.2">
      <c r="A415" s="36">
        <f>'Raw (U$)'!M415/'Raw (U$)'!C415</f>
        <v>0</v>
      </c>
    </row>
    <row r="416" spans="1:1" x14ac:dyDescent="0.2">
      <c r="A416" s="36">
        <f>'Raw (U$)'!M416/'Raw (U$)'!C416</f>
        <v>0</v>
      </c>
    </row>
    <row r="417" spans="1:1" x14ac:dyDescent="0.2">
      <c r="A417" s="36">
        <f>'Raw (U$)'!M417/'Raw (U$)'!C417</f>
        <v>0</v>
      </c>
    </row>
    <row r="418" spans="1:1" x14ac:dyDescent="0.2">
      <c r="A418" s="36">
        <f>'Raw (U$)'!M418/'Raw (U$)'!C418</f>
        <v>0</v>
      </c>
    </row>
    <row r="419" spans="1:1" x14ac:dyDescent="0.2">
      <c r="A419" s="36">
        <f>'Raw (U$)'!M419/'Raw (U$)'!C419</f>
        <v>0</v>
      </c>
    </row>
    <row r="420" spans="1:1" x14ac:dyDescent="0.2">
      <c r="A420" s="36">
        <f>'Raw (U$)'!M420/'Raw (U$)'!C420</f>
        <v>0</v>
      </c>
    </row>
    <row r="421" spans="1:1" x14ac:dyDescent="0.2">
      <c r="A421" s="36">
        <f>'Raw (U$)'!M421/'Raw (U$)'!C421</f>
        <v>0</v>
      </c>
    </row>
    <row r="422" spans="1:1" x14ac:dyDescent="0.2">
      <c r="A422" s="36">
        <f>'Raw (U$)'!M422/'Raw (U$)'!C422</f>
        <v>0</v>
      </c>
    </row>
    <row r="423" spans="1:1" x14ac:dyDescent="0.2">
      <c r="A423" s="36">
        <f>'Raw (U$)'!M423/'Raw (U$)'!C423</f>
        <v>0</v>
      </c>
    </row>
    <row r="424" spans="1:1" x14ac:dyDescent="0.2">
      <c r="A424" s="36">
        <f>'Raw (U$)'!M424/'Raw (U$)'!C424</f>
        <v>0</v>
      </c>
    </row>
    <row r="425" spans="1:1" x14ac:dyDescent="0.2">
      <c r="A425" s="36">
        <f>'Raw (U$)'!M425/'Raw (U$)'!C425</f>
        <v>0</v>
      </c>
    </row>
    <row r="426" spans="1:1" x14ac:dyDescent="0.2">
      <c r="A426" s="36">
        <f>'Raw (U$)'!M426/'Raw (U$)'!C426</f>
        <v>0</v>
      </c>
    </row>
    <row r="427" spans="1:1" x14ac:dyDescent="0.2">
      <c r="A427" s="36">
        <f>'Raw (U$)'!M427/'Raw (U$)'!C427</f>
        <v>0</v>
      </c>
    </row>
    <row r="428" spans="1:1" x14ac:dyDescent="0.2">
      <c r="A428" s="36">
        <f>'Raw (U$)'!M428/'Raw (U$)'!C428</f>
        <v>0</v>
      </c>
    </row>
    <row r="429" spans="1:1" x14ac:dyDescent="0.2">
      <c r="A429" s="36">
        <f>'Raw (U$)'!M429/'Raw (U$)'!C429</f>
        <v>0</v>
      </c>
    </row>
    <row r="430" spans="1:1" x14ac:dyDescent="0.2">
      <c r="A430" s="36">
        <f>'Raw (U$)'!M430/'Raw (U$)'!C430</f>
        <v>0</v>
      </c>
    </row>
    <row r="431" spans="1:1" x14ac:dyDescent="0.2">
      <c r="A431" s="36">
        <f>'Raw (U$)'!M431/'Raw (U$)'!C431</f>
        <v>0</v>
      </c>
    </row>
    <row r="432" spans="1:1" x14ac:dyDescent="0.2">
      <c r="A432" s="36">
        <f>'Raw (U$)'!M432/'Raw (U$)'!C432</f>
        <v>0</v>
      </c>
    </row>
    <row r="433" spans="1:1" x14ac:dyDescent="0.2">
      <c r="A433" s="36">
        <f>'Raw (U$)'!M433/'Raw (U$)'!C433</f>
        <v>0</v>
      </c>
    </row>
    <row r="434" spans="1:1" x14ac:dyDescent="0.2">
      <c r="A434" s="36">
        <f>'Raw (U$)'!M434/'Raw (U$)'!C434</f>
        <v>0</v>
      </c>
    </row>
    <row r="435" spans="1:1" x14ac:dyDescent="0.2">
      <c r="A435" s="36">
        <f>'Raw (U$)'!M435/'Raw (U$)'!C435</f>
        <v>0</v>
      </c>
    </row>
    <row r="436" spans="1:1" x14ac:dyDescent="0.2">
      <c r="A436" s="36">
        <f>'Raw (U$)'!M436/'Raw (U$)'!C436</f>
        <v>0</v>
      </c>
    </row>
    <row r="437" spans="1:1" x14ac:dyDescent="0.2">
      <c r="A437" s="36">
        <f>'Raw (U$)'!M437/'Raw (U$)'!C437</f>
        <v>0</v>
      </c>
    </row>
    <row r="438" spans="1:1" x14ac:dyDescent="0.2">
      <c r="A438" s="36">
        <f>'Raw (U$)'!M438/'Raw (U$)'!C438</f>
        <v>0</v>
      </c>
    </row>
    <row r="439" spans="1:1" x14ac:dyDescent="0.2">
      <c r="A439" s="36">
        <f>'Raw (U$)'!M439/'Raw (U$)'!C439</f>
        <v>0</v>
      </c>
    </row>
    <row r="440" spans="1:1" x14ac:dyDescent="0.2">
      <c r="A440" s="36">
        <f>'Raw (U$)'!M440/'Raw (U$)'!C440</f>
        <v>0</v>
      </c>
    </row>
    <row r="441" spans="1:1" x14ac:dyDescent="0.2">
      <c r="A441" s="36">
        <f>'Raw (U$)'!M441/'Raw (U$)'!C441</f>
        <v>0</v>
      </c>
    </row>
    <row r="442" spans="1:1" x14ac:dyDescent="0.2">
      <c r="A442" s="36">
        <f>'Raw (U$)'!M442/'Raw (U$)'!C442</f>
        <v>0</v>
      </c>
    </row>
    <row r="443" spans="1:1" x14ac:dyDescent="0.2">
      <c r="A443" s="36">
        <f>'Raw (U$)'!M443/'Raw (U$)'!C443</f>
        <v>0</v>
      </c>
    </row>
    <row r="444" spans="1:1" x14ac:dyDescent="0.2">
      <c r="A444" s="36">
        <f>'Raw (U$)'!M444/'Raw (U$)'!C444</f>
        <v>0</v>
      </c>
    </row>
    <row r="445" spans="1:1" x14ac:dyDescent="0.2">
      <c r="A445" s="36">
        <f>'Raw (U$)'!M445/'Raw (U$)'!C445</f>
        <v>0</v>
      </c>
    </row>
    <row r="446" spans="1:1" x14ac:dyDescent="0.2">
      <c r="A446" s="36">
        <f>'Raw (U$)'!M446/'Raw (U$)'!C446</f>
        <v>0</v>
      </c>
    </row>
    <row r="447" spans="1:1" x14ac:dyDescent="0.2">
      <c r="A447" s="36">
        <f>'Raw (U$)'!M447/'Raw (U$)'!C447</f>
        <v>0</v>
      </c>
    </row>
    <row r="448" spans="1:1" x14ac:dyDescent="0.2">
      <c r="A448" s="36">
        <f>'Raw (U$)'!M448/'Raw (U$)'!C448</f>
        <v>0</v>
      </c>
    </row>
    <row r="449" spans="1:1" x14ac:dyDescent="0.2">
      <c r="A449" s="36">
        <f>'Raw (U$)'!M449/'Raw (U$)'!C449</f>
        <v>0</v>
      </c>
    </row>
    <row r="450" spans="1:1" x14ac:dyDescent="0.2">
      <c r="A450" s="36">
        <f>'Raw (U$)'!M450/'Raw (U$)'!C450</f>
        <v>0</v>
      </c>
    </row>
    <row r="451" spans="1:1" x14ac:dyDescent="0.2">
      <c r="A451" s="36">
        <f>'Raw (U$)'!M451/'Raw (U$)'!C451</f>
        <v>0</v>
      </c>
    </row>
    <row r="452" spans="1:1" x14ac:dyDescent="0.2">
      <c r="A452" s="36">
        <f>'Raw (U$)'!M452/'Raw (U$)'!C452</f>
        <v>0</v>
      </c>
    </row>
    <row r="453" spans="1:1" x14ac:dyDescent="0.2">
      <c r="A453" s="36">
        <f>'Raw (U$)'!M453/'Raw (U$)'!C453</f>
        <v>0</v>
      </c>
    </row>
    <row r="454" spans="1:1" x14ac:dyDescent="0.2">
      <c r="A454" s="36">
        <f>'Raw (U$)'!M454/'Raw (U$)'!C454</f>
        <v>0</v>
      </c>
    </row>
    <row r="455" spans="1:1" x14ac:dyDescent="0.2">
      <c r="A455" s="36">
        <f>'Raw (U$)'!M455/'Raw (U$)'!C455</f>
        <v>0</v>
      </c>
    </row>
    <row r="456" spans="1:1" x14ac:dyDescent="0.2">
      <c r="A456" s="36">
        <f>'Raw (U$)'!M456/'Raw (U$)'!C456</f>
        <v>0</v>
      </c>
    </row>
    <row r="457" spans="1:1" x14ac:dyDescent="0.2">
      <c r="A457" s="36">
        <f>'Raw (U$)'!M457/'Raw (U$)'!C457</f>
        <v>0</v>
      </c>
    </row>
    <row r="458" spans="1:1" x14ac:dyDescent="0.2">
      <c r="A458" s="36">
        <f>'Raw (U$)'!M458/'Raw (U$)'!C458</f>
        <v>0</v>
      </c>
    </row>
    <row r="459" spans="1:1" x14ac:dyDescent="0.2">
      <c r="A459" s="36">
        <f>'Raw (U$)'!M459/'Raw (U$)'!C459</f>
        <v>0</v>
      </c>
    </row>
    <row r="460" spans="1:1" x14ac:dyDescent="0.2">
      <c r="A460" s="36">
        <f>'Raw (U$)'!M460/'Raw (U$)'!C460</f>
        <v>0</v>
      </c>
    </row>
    <row r="461" spans="1:1" x14ac:dyDescent="0.2">
      <c r="A461" s="36">
        <f>'Raw (U$)'!M461/'Raw (U$)'!C461</f>
        <v>0</v>
      </c>
    </row>
    <row r="462" spans="1:1" x14ac:dyDescent="0.2">
      <c r="A462" s="36">
        <f>'Raw (U$)'!M462/'Raw (U$)'!C462</f>
        <v>0</v>
      </c>
    </row>
    <row r="463" spans="1:1" x14ac:dyDescent="0.2">
      <c r="A463" s="36">
        <f>'Raw (U$)'!M463/'Raw (U$)'!C463</f>
        <v>0</v>
      </c>
    </row>
    <row r="464" spans="1:1" x14ac:dyDescent="0.2">
      <c r="A464" s="36">
        <f>'Raw (U$)'!M464/'Raw (U$)'!C464</f>
        <v>0</v>
      </c>
    </row>
    <row r="465" spans="1:1" x14ac:dyDescent="0.2">
      <c r="A465" s="36">
        <f>'Raw (U$)'!M465/'Raw (U$)'!C465</f>
        <v>0</v>
      </c>
    </row>
    <row r="466" spans="1:1" x14ac:dyDescent="0.2">
      <c r="A466" s="36">
        <f>'Raw (U$)'!M466/'Raw (U$)'!C466</f>
        <v>0</v>
      </c>
    </row>
    <row r="467" spans="1:1" x14ac:dyDescent="0.2">
      <c r="A467" s="36">
        <f>'Raw (U$)'!M467/'Raw (U$)'!C467</f>
        <v>0</v>
      </c>
    </row>
    <row r="468" spans="1:1" x14ac:dyDescent="0.2">
      <c r="A468" s="36">
        <f>'Raw (U$)'!M468/'Raw (U$)'!C468</f>
        <v>0</v>
      </c>
    </row>
    <row r="469" spans="1:1" x14ac:dyDescent="0.2">
      <c r="A469" s="36">
        <f>'Raw (U$)'!M469/'Raw (U$)'!C469</f>
        <v>0</v>
      </c>
    </row>
    <row r="470" spans="1:1" x14ac:dyDescent="0.2">
      <c r="A470" s="36">
        <f>'Raw (U$)'!M470/'Raw (U$)'!C470</f>
        <v>0</v>
      </c>
    </row>
    <row r="471" spans="1:1" x14ac:dyDescent="0.2">
      <c r="A471" s="36">
        <f>'Raw (U$)'!M471/'Raw (U$)'!C471</f>
        <v>0</v>
      </c>
    </row>
    <row r="472" spans="1:1" x14ac:dyDescent="0.2">
      <c r="A472" s="36">
        <f>'Raw (U$)'!M472/'Raw (U$)'!C472</f>
        <v>0</v>
      </c>
    </row>
    <row r="473" spans="1:1" x14ac:dyDescent="0.2">
      <c r="A473" s="36">
        <f>'Raw (U$)'!M473/'Raw (U$)'!C473</f>
        <v>0</v>
      </c>
    </row>
    <row r="474" spans="1:1" x14ac:dyDescent="0.2">
      <c r="A474" s="36">
        <f>'Raw (U$)'!M474/'Raw (U$)'!C474</f>
        <v>0</v>
      </c>
    </row>
    <row r="475" spans="1:1" x14ac:dyDescent="0.2">
      <c r="A475" s="36">
        <f>'Raw (U$)'!M475/'Raw (U$)'!C475</f>
        <v>0</v>
      </c>
    </row>
    <row r="476" spans="1:1" x14ac:dyDescent="0.2">
      <c r="A476" s="36">
        <f>'Raw (U$)'!M476/'Raw (U$)'!C476</f>
        <v>0</v>
      </c>
    </row>
    <row r="477" spans="1:1" x14ac:dyDescent="0.2">
      <c r="A477" s="36">
        <f>'Raw (U$)'!M477/'Raw (U$)'!C477</f>
        <v>0</v>
      </c>
    </row>
    <row r="478" spans="1:1" x14ac:dyDescent="0.2">
      <c r="A478" s="36">
        <f>'Raw (U$)'!M478/'Raw (U$)'!C478</f>
        <v>0</v>
      </c>
    </row>
    <row r="479" spans="1:1" x14ac:dyDescent="0.2">
      <c r="A479" s="36">
        <f>'Raw (U$)'!M479/'Raw (U$)'!C479</f>
        <v>0</v>
      </c>
    </row>
    <row r="480" spans="1:1" x14ac:dyDescent="0.2">
      <c r="A480" s="36">
        <f>'Raw (U$)'!M480/'Raw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419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(U$)'!N2/'Raw (U$)'!C2</f>
        <v>0</v>
      </c>
      <c r="F2" s="41" t="s">
        <v>318</v>
      </c>
      <c r="G2" s="43"/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(U$)'!N3/'Raw (U$)'!C3</f>
        <v>0</v>
      </c>
      <c r="F3" s="41" t="s">
        <v>194</v>
      </c>
      <c r="G3" s="43">
        <v>271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(U$)'!N4/'Raw (U$)'!C4</f>
        <v>0</v>
      </c>
      <c r="F4" s="41" t="s">
        <v>195</v>
      </c>
      <c r="G4" s="43">
        <v>5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(U$)'!N5/'Raw (U$)'!C5</f>
        <v>0</v>
      </c>
      <c r="F5" s="41" t="s">
        <v>196</v>
      </c>
      <c r="G5" s="43">
        <v>10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(U$)'!N6/'Raw (U$)'!C6</f>
        <v>0</v>
      </c>
      <c r="F6" s="41" t="s">
        <v>197</v>
      </c>
      <c r="G6" s="43">
        <v>5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(U$)'!N7/'Raw (U$)'!C7</f>
        <v>0</v>
      </c>
      <c r="F7" s="41" t="s">
        <v>198</v>
      </c>
      <c r="G7" s="43">
        <v>3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(U$)'!N8/'Raw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199</v>
      </c>
      <c r="G8" s="43">
        <v>4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(U$)'!N9/'Raw (U$)'!C9</f>
        <v>0</v>
      </c>
      <c r="B9" s="36">
        <f>MAX(A2:A480)</f>
        <v>23773.006134969328</v>
      </c>
      <c r="C9" s="36">
        <f>MIN(A2:A480)</f>
        <v>0</v>
      </c>
      <c r="D9" s="36">
        <f>AVERAGE(A2:A480)</f>
        <v>534.81786722908259</v>
      </c>
      <c r="E9" s="36">
        <f>STDEV(A2:A480)</f>
        <v>1834.1444503986468</v>
      </c>
      <c r="F9" s="41" t="s">
        <v>200</v>
      </c>
      <c r="G9" s="43">
        <v>4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(U$)'!N10/'Raw (U$)'!C10</f>
        <v>0</v>
      </c>
      <c r="F10" s="41" t="s">
        <v>201</v>
      </c>
      <c r="G10" s="43">
        <v>6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(U$)'!N11/'Raw (U$)'!C11</f>
        <v>0</v>
      </c>
      <c r="F11" s="41" t="s">
        <v>202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(U$)'!N12/'Raw (U$)'!C12</f>
        <v>0</v>
      </c>
      <c r="C12" s="37"/>
      <c r="F12" s="41" t="s">
        <v>203</v>
      </c>
      <c r="G12" s="43">
        <v>2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(U$)'!N13/'Raw (U$)'!C13</f>
        <v>0</v>
      </c>
      <c r="F13" s="41" t="s">
        <v>204</v>
      </c>
      <c r="G13" s="43">
        <v>2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(U$)'!N14/'Raw (U$)'!C14</f>
        <v>0</v>
      </c>
      <c r="F14" s="41" t="s">
        <v>206</v>
      </c>
      <c r="G14" s="43">
        <v>6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(U$)'!N15/'Raw (U$)'!C15</f>
        <v>0</v>
      </c>
      <c r="F15" s="41" t="s">
        <v>207</v>
      </c>
      <c r="G15" s="43">
        <v>2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(U$)'!N16/'Raw (U$)'!C16</f>
        <v>0</v>
      </c>
      <c r="F16" s="41" t="s">
        <v>208</v>
      </c>
      <c r="G16" s="43">
        <v>2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(U$)'!N17/'Raw (U$)'!C17</f>
        <v>0</v>
      </c>
      <c r="F17" s="41" t="s">
        <v>209</v>
      </c>
      <c r="G17" s="43">
        <v>3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(U$)'!N18/'Raw (U$)'!C18</f>
        <v>0</v>
      </c>
      <c r="F18" s="41" t="s">
        <v>210</v>
      </c>
      <c r="G18" s="43">
        <v>6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(U$)'!N19/'Raw (U$)'!C19</f>
        <v>0</v>
      </c>
      <c r="F19" s="41" t="s">
        <v>211</v>
      </c>
      <c r="G19" s="43">
        <v>6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(U$)'!N20/'Raw (U$)'!C20</f>
        <v>0</v>
      </c>
      <c r="F20" s="41" t="s">
        <v>212</v>
      </c>
      <c r="G20" s="43">
        <v>6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(U$)'!N21/'Raw (U$)'!C21</f>
        <v>0</v>
      </c>
      <c r="F21" s="41" t="s">
        <v>213</v>
      </c>
      <c r="G21" s="43">
        <v>2</v>
      </c>
      <c r="H21"/>
      <c r="I21" s="38" t="s">
        <v>242</v>
      </c>
      <c r="J21" s="38"/>
      <c r="K21" s="46">
        <f>B9</f>
        <v>23773.006134969328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(U$)'!N22/'Raw (U$)'!C22</f>
        <v>0</v>
      </c>
      <c r="F22" s="41" t="s">
        <v>214</v>
      </c>
      <c r="G22" s="43">
        <v>1</v>
      </c>
      <c r="H22"/>
      <c r="I22" s="38" t="s">
        <v>193</v>
      </c>
      <c r="J22" s="38"/>
      <c r="K22" s="46">
        <f>D9</f>
        <v>534.81786722908259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(U$)'!N23/'Raw (U$)'!C23</f>
        <v>0</v>
      </c>
      <c r="F23" s="41" t="s">
        <v>215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(U$)'!N24/'Raw (U$)'!C24</f>
        <v>0</v>
      </c>
      <c r="F24" s="41" t="s">
        <v>319</v>
      </c>
      <c r="G24" s="43">
        <v>3</v>
      </c>
      <c r="H24"/>
      <c r="I24" s="38" t="s">
        <v>174</v>
      </c>
      <c r="J24" s="38"/>
      <c r="K24" s="46">
        <f>E9</f>
        <v>1834.1444503986468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(U$)'!N25/'Raw (U$)'!C25</f>
        <v>0</v>
      </c>
      <c r="F25" s="41" t="s">
        <v>216</v>
      </c>
      <c r="G25" s="43">
        <v>2</v>
      </c>
      <c r="H25"/>
      <c r="I25" s="38" t="s">
        <v>175</v>
      </c>
      <c r="J25" s="38"/>
      <c r="K25" s="45">
        <f>SKEW(A2:A480)</f>
        <v>7.4904438714654082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(U$)'!N26/'Raw (U$)'!C26</f>
        <v>0</v>
      </c>
      <c r="F26" s="41" t="s">
        <v>217</v>
      </c>
      <c r="G26" s="43">
        <v>3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(U$)'!N27/'Raw (U$)'!C27</f>
        <v>0</v>
      </c>
      <c r="F27" s="41" t="s">
        <v>218</v>
      </c>
      <c r="G27" s="43">
        <v>2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(U$)'!N28/'Raw (U$)'!C28</f>
        <v>0</v>
      </c>
      <c r="F28" s="41" t="s">
        <v>219</v>
      </c>
      <c r="G28" s="43">
        <v>2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(U$)'!N29/'Raw (U$)'!C29</f>
        <v>0</v>
      </c>
      <c r="F29" s="41" t="s">
        <v>220</v>
      </c>
      <c r="G29" s="43">
        <v>1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(U$)'!N30/'Raw (U$)'!C30</f>
        <v>0</v>
      </c>
      <c r="F30" s="41" t="s">
        <v>221</v>
      </c>
      <c r="G30" s="43">
        <v>6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(U$)'!N31/'Raw (U$)'!C31</f>
        <v>0</v>
      </c>
      <c r="F31" s="41" t="s">
        <v>222</v>
      </c>
      <c r="G31" s="43">
        <v>1</v>
      </c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(U$)'!N32/'Raw (U$)'!C32</f>
        <v>0</v>
      </c>
      <c r="F32" s="41" t="s">
        <v>223</v>
      </c>
      <c r="G32" s="43">
        <v>1</v>
      </c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(U$)'!N33/'Raw (U$)'!C33</f>
        <v>0</v>
      </c>
      <c r="F33" s="41" t="s">
        <v>345</v>
      </c>
      <c r="G33" s="43">
        <v>1</v>
      </c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(U$)'!N34/'Raw (U$)'!C34</f>
        <v>0</v>
      </c>
      <c r="F34" s="41" t="s">
        <v>420</v>
      </c>
      <c r="G34" s="43">
        <v>1</v>
      </c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(U$)'!N35/'Raw (U$)'!C35</f>
        <v>0</v>
      </c>
      <c r="F35" s="41" t="s">
        <v>224</v>
      </c>
      <c r="G35" s="43">
        <v>2</v>
      </c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(U$)'!N36/'Raw (U$)'!C36</f>
        <v>0</v>
      </c>
      <c r="F36" s="41" t="s">
        <v>225</v>
      </c>
      <c r="G36" s="43">
        <v>2</v>
      </c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(U$)'!N37/'Raw (U$)'!C37</f>
        <v>0</v>
      </c>
      <c r="F37" s="41" t="s">
        <v>332</v>
      </c>
      <c r="G37" s="43">
        <v>1</v>
      </c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(U$)'!N38/'Raw (U$)'!C38</f>
        <v>0</v>
      </c>
      <c r="F38" s="41" t="s">
        <v>226</v>
      </c>
      <c r="G38" s="43">
        <v>2</v>
      </c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(U$)'!N39/'Raw (U$)'!C39</f>
        <v>0</v>
      </c>
      <c r="F39" s="41" t="s">
        <v>421</v>
      </c>
      <c r="G39" s="43">
        <v>1</v>
      </c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(U$)'!N40/'Raw (U$)'!C40</f>
        <v>0</v>
      </c>
      <c r="F40" s="41" t="s">
        <v>411</v>
      </c>
      <c r="G40" s="43">
        <v>1</v>
      </c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(U$)'!N41/'Raw (U$)'!C41</f>
        <v>0</v>
      </c>
      <c r="F41" s="41" t="s">
        <v>227</v>
      </c>
      <c r="G41" s="43">
        <v>3</v>
      </c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(U$)'!N42/'Raw (U$)'!C42</f>
        <v>0</v>
      </c>
      <c r="F42" s="41" t="s">
        <v>333</v>
      </c>
      <c r="G42" s="43">
        <v>3</v>
      </c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(U$)'!N43/'Raw (U$)'!C43</f>
        <v>0</v>
      </c>
      <c r="F43" s="41" t="s">
        <v>422</v>
      </c>
      <c r="G43" s="43">
        <v>1</v>
      </c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(U$)'!N44/'Raw (U$)'!C44</f>
        <v>0</v>
      </c>
      <c r="F44" s="41" t="s">
        <v>320</v>
      </c>
      <c r="G44" s="43">
        <v>2</v>
      </c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(U$)'!N45/'Raw (U$)'!C45</f>
        <v>0</v>
      </c>
      <c r="F45" s="41" t="s">
        <v>413</v>
      </c>
      <c r="G45" s="43">
        <v>2</v>
      </c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(U$)'!N46/'Raw (U$)'!C46</f>
        <v>0</v>
      </c>
      <c r="F46" s="41" t="s">
        <v>351</v>
      </c>
      <c r="G46" s="43">
        <v>2</v>
      </c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(U$)'!N47/'Raw (U$)'!C47</f>
        <v>0</v>
      </c>
      <c r="F47" s="41" t="s">
        <v>324</v>
      </c>
      <c r="G47" s="43">
        <v>1</v>
      </c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(U$)'!N48/'Raw (U$)'!C48</f>
        <v>0</v>
      </c>
      <c r="F48" s="41" t="s">
        <v>346</v>
      </c>
      <c r="G48" s="43">
        <v>2</v>
      </c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(U$)'!N49/'Raw (U$)'!C49</f>
        <v>0</v>
      </c>
      <c r="F49" s="41" t="s">
        <v>321</v>
      </c>
      <c r="G49" s="43">
        <v>4</v>
      </c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(U$)'!N50/'Raw (U$)'!C50</f>
        <v>0</v>
      </c>
      <c r="F50" s="41" t="s">
        <v>423</v>
      </c>
      <c r="G50" s="43">
        <v>1</v>
      </c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(U$)'!N51/'Raw (U$)'!C51</f>
        <v>0</v>
      </c>
      <c r="F51" s="41" t="s">
        <v>228</v>
      </c>
      <c r="G51" s="43">
        <v>1</v>
      </c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(U$)'!N52/'Raw (U$)'!C52</f>
        <v>0</v>
      </c>
      <c r="F52" s="41" t="s">
        <v>352</v>
      </c>
      <c r="G52" s="43">
        <v>1</v>
      </c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(U$)'!N53/'Raw (U$)'!C53</f>
        <v>0</v>
      </c>
      <c r="F53" s="41" t="s">
        <v>424</v>
      </c>
      <c r="G53" s="43">
        <v>1</v>
      </c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(U$)'!N54/'Raw (U$)'!C54</f>
        <v>0</v>
      </c>
      <c r="F54" s="41" t="s">
        <v>347</v>
      </c>
      <c r="G54" s="43">
        <v>1</v>
      </c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(U$)'!N55/'Raw (U$)'!C55</f>
        <v>0</v>
      </c>
      <c r="F55" s="41" t="s">
        <v>425</v>
      </c>
      <c r="G55" s="43">
        <v>1</v>
      </c>
      <c r="H55"/>
    </row>
    <row r="56" spans="1:31" x14ac:dyDescent="0.2">
      <c r="A56" s="36">
        <f>'Raw (U$)'!N56/'Raw (U$)'!C56</f>
        <v>0</v>
      </c>
      <c r="F56" s="41" t="s">
        <v>229</v>
      </c>
      <c r="G56" s="43">
        <v>1</v>
      </c>
      <c r="H56"/>
    </row>
    <row r="57" spans="1:31" x14ac:dyDescent="0.2">
      <c r="A57" s="36">
        <f>'Raw (U$)'!N57/'Raw (U$)'!C57</f>
        <v>0</v>
      </c>
      <c r="F57" s="41" t="s">
        <v>335</v>
      </c>
      <c r="G57" s="43">
        <v>2</v>
      </c>
      <c r="H57"/>
    </row>
    <row r="58" spans="1:31" x14ac:dyDescent="0.2">
      <c r="A58" s="36">
        <f>'Raw (U$)'!N58/'Raw (U$)'!C58</f>
        <v>0</v>
      </c>
      <c r="F58" s="41" t="s">
        <v>426</v>
      </c>
      <c r="G58" s="43">
        <v>1</v>
      </c>
      <c r="H58"/>
    </row>
    <row r="59" spans="1:31" x14ac:dyDescent="0.2">
      <c r="A59" s="36">
        <f>'Raw (U$)'!N59/'Raw (U$)'!C59</f>
        <v>0</v>
      </c>
      <c r="F59" s="41" t="s">
        <v>230</v>
      </c>
      <c r="G59" s="43">
        <v>1</v>
      </c>
      <c r="H59"/>
    </row>
    <row r="60" spans="1:31" x14ac:dyDescent="0.2">
      <c r="A60" s="36">
        <f>'Raw (U$)'!N60/'Raw (U$)'!C60</f>
        <v>0</v>
      </c>
      <c r="F60" s="41" t="s">
        <v>354</v>
      </c>
      <c r="G60" s="43">
        <v>1</v>
      </c>
      <c r="H60"/>
    </row>
    <row r="61" spans="1:31" x14ac:dyDescent="0.2">
      <c r="A61" s="36">
        <f>'Raw (U$)'!N61/'Raw (U$)'!C61</f>
        <v>0</v>
      </c>
      <c r="F61" s="41" t="s">
        <v>336</v>
      </c>
      <c r="G61" s="43">
        <v>1</v>
      </c>
      <c r="H61"/>
    </row>
    <row r="62" spans="1:31" x14ac:dyDescent="0.2">
      <c r="A62" s="36">
        <f>'Raw (U$)'!N62/'Raw (U$)'!C62</f>
        <v>0</v>
      </c>
      <c r="F62" s="41" t="s">
        <v>232</v>
      </c>
      <c r="G62" s="43">
        <v>1</v>
      </c>
      <c r="H62"/>
    </row>
    <row r="63" spans="1:31" x14ac:dyDescent="0.2">
      <c r="A63" s="36">
        <f>'Raw (U$)'!N63/'Raw (U$)'!C63</f>
        <v>0</v>
      </c>
      <c r="F63" s="41" t="s">
        <v>233</v>
      </c>
      <c r="G63" s="43">
        <v>4</v>
      </c>
      <c r="H63"/>
    </row>
    <row r="64" spans="1:31" x14ac:dyDescent="0.2">
      <c r="A64" s="36">
        <f>'Raw (U$)'!N64/'Raw (U$)'!C64</f>
        <v>0</v>
      </c>
      <c r="F64" s="41" t="s">
        <v>427</v>
      </c>
      <c r="G64" s="43">
        <v>1</v>
      </c>
      <c r="H64"/>
    </row>
    <row r="65" spans="1:8" x14ac:dyDescent="0.2">
      <c r="A65" s="36">
        <f>'Raw (U$)'!N65/'Raw (U$)'!C65</f>
        <v>0</v>
      </c>
      <c r="F65" s="41" t="s">
        <v>428</v>
      </c>
      <c r="G65" s="43">
        <v>1</v>
      </c>
      <c r="H65"/>
    </row>
    <row r="66" spans="1:8" x14ac:dyDescent="0.2">
      <c r="A66" s="36">
        <f>'Raw (U$)'!N66/'Raw (U$)'!C66</f>
        <v>0</v>
      </c>
      <c r="F66" s="41" t="s">
        <v>415</v>
      </c>
      <c r="G66" s="43">
        <v>3</v>
      </c>
      <c r="H66"/>
    </row>
    <row r="67" spans="1:8" x14ac:dyDescent="0.2">
      <c r="A67" s="36">
        <f>'Raw (U$)'!N67/'Raw (U$)'!C67</f>
        <v>0</v>
      </c>
      <c r="F67" s="41" t="s">
        <v>429</v>
      </c>
      <c r="G67" s="43">
        <v>1</v>
      </c>
      <c r="H67"/>
    </row>
    <row r="68" spans="1:8" x14ac:dyDescent="0.2">
      <c r="A68" s="36">
        <f>'Raw (U$)'!N68/'Raw (U$)'!C68</f>
        <v>0</v>
      </c>
      <c r="F68" s="41" t="s">
        <v>430</v>
      </c>
      <c r="G68" s="43">
        <v>1</v>
      </c>
      <c r="H68"/>
    </row>
    <row r="69" spans="1:8" x14ac:dyDescent="0.2">
      <c r="A69" s="36">
        <f>'Raw (U$)'!N69/'Raw (U$)'!C69</f>
        <v>0</v>
      </c>
      <c r="F69" s="41" t="s">
        <v>431</v>
      </c>
      <c r="G69" s="43">
        <v>1</v>
      </c>
      <c r="H69"/>
    </row>
    <row r="70" spans="1:8" x14ac:dyDescent="0.2">
      <c r="A70" s="36">
        <f>'Raw (U$)'!N70/'Raw (U$)'!C70</f>
        <v>0</v>
      </c>
      <c r="F70" s="41" t="s">
        <v>432</v>
      </c>
      <c r="G70" s="43">
        <v>1</v>
      </c>
      <c r="H70"/>
    </row>
    <row r="71" spans="1:8" x14ac:dyDescent="0.2">
      <c r="A71" s="36">
        <f>'Raw (U$)'!N71/'Raw (U$)'!C71</f>
        <v>0</v>
      </c>
      <c r="F71" s="41" t="s">
        <v>433</v>
      </c>
      <c r="G71" s="43">
        <v>1</v>
      </c>
      <c r="H71"/>
    </row>
    <row r="72" spans="1:8" x14ac:dyDescent="0.2">
      <c r="A72" s="36">
        <f>'Raw (U$)'!N72/'Raw (U$)'!C72</f>
        <v>0</v>
      </c>
      <c r="F72" s="41" t="s">
        <v>434</v>
      </c>
      <c r="G72" s="43">
        <v>1</v>
      </c>
      <c r="H72"/>
    </row>
    <row r="73" spans="1:8" x14ac:dyDescent="0.2">
      <c r="A73" s="36">
        <f>'Raw (U$)'!N73/'Raw (U$)'!C73</f>
        <v>0</v>
      </c>
      <c r="F73" s="41" t="s">
        <v>337</v>
      </c>
      <c r="G73" s="43">
        <v>2</v>
      </c>
    </row>
    <row r="74" spans="1:8" x14ac:dyDescent="0.2">
      <c r="A74" s="36">
        <f>'Raw (U$)'!N74/'Raw (U$)'!C74</f>
        <v>0</v>
      </c>
      <c r="F74" s="41" t="s">
        <v>338</v>
      </c>
      <c r="G74" s="43">
        <v>1</v>
      </c>
    </row>
    <row r="75" spans="1:8" x14ac:dyDescent="0.2">
      <c r="A75" s="36">
        <f>'Raw (U$)'!N75/'Raw (U$)'!C75</f>
        <v>0</v>
      </c>
      <c r="F75" s="41" t="s">
        <v>238</v>
      </c>
      <c r="G75" s="43">
        <v>2</v>
      </c>
    </row>
    <row r="76" spans="1:8" x14ac:dyDescent="0.2">
      <c r="A76" s="36">
        <f>'Raw (U$)'!N76/'Raw (U$)'!C76</f>
        <v>0</v>
      </c>
      <c r="F76" s="41" t="s">
        <v>435</v>
      </c>
      <c r="G76" s="43">
        <v>1</v>
      </c>
    </row>
    <row r="77" spans="1:8" x14ac:dyDescent="0.2">
      <c r="A77" s="36">
        <f>'Raw (U$)'!N77/'Raw (U$)'!C77</f>
        <v>0</v>
      </c>
      <c r="F77" s="41" t="s">
        <v>436</v>
      </c>
      <c r="G77" s="43">
        <v>1</v>
      </c>
    </row>
    <row r="78" spans="1:8" x14ac:dyDescent="0.2">
      <c r="A78" s="36">
        <f>'Raw (U$)'!N78/'Raw (U$)'!C78</f>
        <v>0</v>
      </c>
      <c r="F78" s="41" t="s">
        <v>437</v>
      </c>
      <c r="G78" s="43">
        <v>1</v>
      </c>
    </row>
    <row r="79" spans="1:8" x14ac:dyDescent="0.2">
      <c r="A79" s="36">
        <f>'Raw (U$)'!N79/'Raw (U$)'!C79</f>
        <v>0</v>
      </c>
      <c r="F79" s="41" t="s">
        <v>438</v>
      </c>
      <c r="G79" s="43">
        <v>1</v>
      </c>
    </row>
    <row r="80" spans="1:8" x14ac:dyDescent="0.2">
      <c r="A80" s="36">
        <f>'Raw (U$)'!N80/'Raw (U$)'!C80</f>
        <v>0</v>
      </c>
      <c r="F80" s="41" t="s">
        <v>439</v>
      </c>
      <c r="G80" s="43">
        <v>2</v>
      </c>
    </row>
    <row r="81" spans="1:7" x14ac:dyDescent="0.2">
      <c r="A81" s="36">
        <f>'Raw (U$)'!N81/'Raw (U$)'!C81</f>
        <v>0</v>
      </c>
      <c r="F81" s="41" t="s">
        <v>440</v>
      </c>
      <c r="G81" s="43">
        <v>2</v>
      </c>
    </row>
    <row r="82" spans="1:7" x14ac:dyDescent="0.2">
      <c r="A82" s="36">
        <f>'Raw (U$)'!N82/'Raw (U$)'!C82</f>
        <v>0</v>
      </c>
      <c r="F82" s="41" t="s">
        <v>340</v>
      </c>
      <c r="G82" s="43">
        <v>1</v>
      </c>
    </row>
    <row r="83" spans="1:7" x14ac:dyDescent="0.2">
      <c r="A83" s="36">
        <f>'Raw (U$)'!N83/'Raw (U$)'!C83</f>
        <v>0</v>
      </c>
      <c r="F83" s="41" t="s">
        <v>341</v>
      </c>
      <c r="G83" s="43">
        <v>3</v>
      </c>
    </row>
    <row r="84" spans="1:7" x14ac:dyDescent="0.2">
      <c r="A84" s="36">
        <f>'Raw (U$)'!N84/'Raw (U$)'!C84</f>
        <v>0</v>
      </c>
      <c r="F84" s="41" t="s">
        <v>441</v>
      </c>
      <c r="G84" s="43">
        <v>2</v>
      </c>
    </row>
    <row r="85" spans="1:7" x14ac:dyDescent="0.2">
      <c r="A85" s="36">
        <f>'Raw (U$)'!N85/'Raw (U$)'!C85</f>
        <v>0</v>
      </c>
      <c r="F85" s="41" t="s">
        <v>442</v>
      </c>
      <c r="G85" s="43">
        <v>1</v>
      </c>
    </row>
    <row r="86" spans="1:7" x14ac:dyDescent="0.2">
      <c r="A86" s="36">
        <f>'Raw (U$)'!N86/'Raw (U$)'!C86</f>
        <v>0</v>
      </c>
      <c r="F86" s="41" t="s">
        <v>443</v>
      </c>
      <c r="G86" s="43">
        <v>5</v>
      </c>
    </row>
    <row r="87" spans="1:7" x14ac:dyDescent="0.2">
      <c r="A87" s="36">
        <f>'Raw (U$)'!N87/'Raw (U$)'!C87</f>
        <v>0</v>
      </c>
      <c r="F87" s="41" t="s">
        <v>444</v>
      </c>
      <c r="G87" s="43">
        <v>3</v>
      </c>
    </row>
    <row r="88" spans="1:7" x14ac:dyDescent="0.2">
      <c r="A88" s="36">
        <f>'Raw (U$)'!N88/'Raw (U$)'!C88</f>
        <v>0</v>
      </c>
      <c r="F88" s="41" t="s">
        <v>384</v>
      </c>
      <c r="G88" s="43">
        <v>1</v>
      </c>
    </row>
    <row r="89" spans="1:7" x14ac:dyDescent="0.2">
      <c r="A89" s="36">
        <f>'Raw (U$)'!N89/'Raw (U$)'!C89</f>
        <v>0</v>
      </c>
      <c r="F89" s="41" t="s">
        <v>369</v>
      </c>
      <c r="G89" s="43">
        <v>2</v>
      </c>
    </row>
    <row r="90" spans="1:7" x14ac:dyDescent="0.2">
      <c r="A90" s="36">
        <f>'Raw (U$)'!N90/'Raw (U$)'!C90</f>
        <v>0</v>
      </c>
      <c r="F90" s="41" t="s">
        <v>445</v>
      </c>
      <c r="G90" s="43">
        <v>1</v>
      </c>
    </row>
    <row r="91" spans="1:7" x14ac:dyDescent="0.2">
      <c r="A91" s="36">
        <f>'Raw (U$)'!N91/'Raw (U$)'!C91</f>
        <v>0</v>
      </c>
      <c r="F91" s="41" t="s">
        <v>446</v>
      </c>
      <c r="G91" s="43">
        <v>1</v>
      </c>
    </row>
    <row r="92" spans="1:7" x14ac:dyDescent="0.2">
      <c r="A92" s="36">
        <f>'Raw (U$)'!N92/'Raw (U$)'!C92</f>
        <v>0</v>
      </c>
      <c r="F92" s="41" t="s">
        <v>370</v>
      </c>
      <c r="G92" s="43">
        <v>1</v>
      </c>
    </row>
    <row r="93" spans="1:7" x14ac:dyDescent="0.2">
      <c r="A93" s="36">
        <f>'Raw (U$)'!N93/'Raw (U$)'!C93</f>
        <v>0</v>
      </c>
      <c r="F93" s="41" t="s">
        <v>447</v>
      </c>
      <c r="G93" s="43">
        <v>1</v>
      </c>
    </row>
    <row r="94" spans="1:7" x14ac:dyDescent="0.2">
      <c r="A94" s="36">
        <f>'Raw (U$)'!N94/'Raw (U$)'!C94</f>
        <v>0</v>
      </c>
      <c r="F94" s="41" t="s">
        <v>448</v>
      </c>
      <c r="G94" s="43">
        <v>1</v>
      </c>
    </row>
    <row r="95" spans="1:7" x14ac:dyDescent="0.2">
      <c r="A95" s="36">
        <f>'Raw (U$)'!N95/'Raw (U$)'!C95</f>
        <v>0</v>
      </c>
      <c r="F95" s="41" t="s">
        <v>449</v>
      </c>
      <c r="G95" s="43">
        <v>1</v>
      </c>
    </row>
    <row r="96" spans="1:7" x14ac:dyDescent="0.2">
      <c r="A96" s="36">
        <f>'Raw (U$)'!N96/'Raw (U$)'!C96</f>
        <v>37.014314928425357</v>
      </c>
      <c r="F96" s="41" t="s">
        <v>450</v>
      </c>
      <c r="G96" s="43">
        <v>2</v>
      </c>
    </row>
    <row r="97" spans="1:7" x14ac:dyDescent="0.2">
      <c r="A97" s="36">
        <f>'Raw (U$)'!N97/'Raw (U$)'!C97</f>
        <v>0</v>
      </c>
      <c r="F97" s="41" t="s">
        <v>451</v>
      </c>
      <c r="G97" s="43">
        <v>2</v>
      </c>
    </row>
    <row r="98" spans="1:7" x14ac:dyDescent="0.2">
      <c r="A98" s="36">
        <f>'Raw (U$)'!N98/'Raw (U$)'!C98</f>
        <v>0</v>
      </c>
      <c r="F98" s="41" t="s">
        <v>452</v>
      </c>
      <c r="G98" s="43">
        <v>1</v>
      </c>
    </row>
    <row r="99" spans="1:7" x14ac:dyDescent="0.2">
      <c r="A99" s="36">
        <f>'Raw (U$)'!N99/'Raw (U$)'!C99</f>
        <v>0</v>
      </c>
      <c r="F99" s="41" t="s">
        <v>453</v>
      </c>
      <c r="G99" s="43">
        <v>1</v>
      </c>
    </row>
    <row r="100" spans="1:7" x14ac:dyDescent="0.2">
      <c r="A100" s="36">
        <f>'Raw (U$)'!N100/'Raw (U$)'!C100</f>
        <v>0</v>
      </c>
      <c r="F100" s="41" t="s">
        <v>454</v>
      </c>
      <c r="G100" s="43">
        <v>1</v>
      </c>
    </row>
    <row r="101" spans="1:7" x14ac:dyDescent="0.2">
      <c r="A101" s="36">
        <f>'Raw (U$)'!N101/'Raw (U$)'!C101</f>
        <v>153.37423312883436</v>
      </c>
      <c r="F101" s="41" t="s">
        <v>455</v>
      </c>
      <c r="G101" s="43">
        <v>1</v>
      </c>
    </row>
    <row r="102" spans="1:7" x14ac:dyDescent="0.2">
      <c r="A102" s="36">
        <f>'Raw (U$)'!N102/'Raw (U$)'!C102</f>
        <v>0</v>
      </c>
      <c r="F102" s="41" t="s">
        <v>399</v>
      </c>
      <c r="G102" s="43">
        <v>2</v>
      </c>
    </row>
    <row r="103" spans="1:7" x14ac:dyDescent="0.2">
      <c r="A103" s="36">
        <f>'Raw (U$)'!N103/'Raw (U$)'!C103</f>
        <v>0</v>
      </c>
      <c r="F103" s="41" t="s">
        <v>456</v>
      </c>
      <c r="G103" s="43">
        <v>1</v>
      </c>
    </row>
    <row r="104" spans="1:7" x14ac:dyDescent="0.2">
      <c r="A104" s="36">
        <f>'Raw (U$)'!N104/'Raw (U$)'!C104</f>
        <v>0</v>
      </c>
      <c r="F104" s="41" t="s">
        <v>457</v>
      </c>
      <c r="G104" s="43">
        <v>1</v>
      </c>
    </row>
    <row r="105" spans="1:7" x14ac:dyDescent="0.2">
      <c r="A105" s="36">
        <f>'Raw (U$)'!N105/'Raw (U$)'!C105</f>
        <v>0</v>
      </c>
      <c r="F105" s="41" t="s">
        <v>458</v>
      </c>
      <c r="G105" s="43">
        <v>1</v>
      </c>
    </row>
    <row r="106" spans="1:7" x14ac:dyDescent="0.2">
      <c r="A106" s="36">
        <f>'Raw (U$)'!N106/'Raw (U$)'!C106</f>
        <v>0</v>
      </c>
      <c r="F106" s="41" t="s">
        <v>169</v>
      </c>
      <c r="G106" s="43">
        <v>479</v>
      </c>
    </row>
    <row r="107" spans="1:7" x14ac:dyDescent="0.2">
      <c r="A107" s="36">
        <f>'Raw (U$)'!N107/'Raw (U$)'!C107</f>
        <v>0</v>
      </c>
      <c r="F107"/>
      <c r="G107"/>
    </row>
    <row r="108" spans="1:7" x14ac:dyDescent="0.2">
      <c r="A108" s="36">
        <f>'Raw (U$)'!N108/'Raw (U$)'!C108</f>
        <v>0</v>
      </c>
      <c r="F108"/>
      <c r="G108"/>
    </row>
    <row r="109" spans="1:7" x14ac:dyDescent="0.2">
      <c r="A109" s="36">
        <f>'Raw (U$)'!N109/'Raw (U$)'!C109</f>
        <v>0</v>
      </c>
      <c r="F109"/>
      <c r="G109"/>
    </row>
    <row r="110" spans="1:7" x14ac:dyDescent="0.2">
      <c r="A110" s="36">
        <f>'Raw (U$)'!N110/'Raw (U$)'!C110</f>
        <v>0</v>
      </c>
      <c r="F110"/>
      <c r="G110"/>
    </row>
    <row r="111" spans="1:7" x14ac:dyDescent="0.2">
      <c r="A111" s="36">
        <f>'Raw (U$)'!N111/'Raw (U$)'!C111</f>
        <v>0</v>
      </c>
      <c r="F111"/>
      <c r="G111"/>
    </row>
    <row r="112" spans="1:7" x14ac:dyDescent="0.2">
      <c r="A112" s="36">
        <f>'Raw (U$)'!N112/'Raw (U$)'!C112</f>
        <v>0</v>
      </c>
      <c r="F112"/>
      <c r="G112"/>
    </row>
    <row r="113" spans="1:7" x14ac:dyDescent="0.2">
      <c r="A113" s="36">
        <f>'Raw (U$)'!N113/'Raw (U$)'!C113</f>
        <v>0</v>
      </c>
      <c r="F113"/>
      <c r="G113"/>
    </row>
    <row r="114" spans="1:7" x14ac:dyDescent="0.2">
      <c r="A114" s="36">
        <f>'Raw (U$)'!N114/'Raw (U$)'!C114</f>
        <v>0</v>
      </c>
      <c r="F114"/>
      <c r="G114"/>
    </row>
    <row r="115" spans="1:7" x14ac:dyDescent="0.2">
      <c r="A115" s="36">
        <f>'Raw (U$)'!N115/'Raw (U$)'!C115</f>
        <v>0</v>
      </c>
      <c r="F115"/>
      <c r="G115"/>
    </row>
    <row r="116" spans="1:7" x14ac:dyDescent="0.2">
      <c r="A116" s="36">
        <f>'Raw (U$)'!N116/'Raw (U$)'!C116</f>
        <v>0</v>
      </c>
      <c r="F116"/>
      <c r="G116"/>
    </row>
    <row r="117" spans="1:7" x14ac:dyDescent="0.2">
      <c r="A117" s="36">
        <f>'Raw (U$)'!N117/'Raw (U$)'!C117</f>
        <v>0</v>
      </c>
      <c r="F117"/>
      <c r="G117"/>
    </row>
    <row r="118" spans="1:7" x14ac:dyDescent="0.2">
      <c r="A118" s="36">
        <f>'Raw (U$)'!N118/'Raw (U$)'!C118</f>
        <v>0</v>
      </c>
      <c r="F118"/>
      <c r="G118"/>
    </row>
    <row r="119" spans="1:7" x14ac:dyDescent="0.2">
      <c r="A119" s="36">
        <f>'Raw (U$)'!N119/'Raw (U$)'!C119</f>
        <v>0</v>
      </c>
      <c r="F119"/>
      <c r="G119"/>
    </row>
    <row r="120" spans="1:7" x14ac:dyDescent="0.2">
      <c r="A120" s="36">
        <f>'Raw (U$)'!N120/'Raw (U$)'!C120</f>
        <v>0</v>
      </c>
      <c r="F120"/>
      <c r="G120"/>
    </row>
    <row r="121" spans="1:7" x14ac:dyDescent="0.2">
      <c r="A121" s="36">
        <f>'Raw (U$)'!N121/'Raw (U$)'!C121</f>
        <v>0</v>
      </c>
      <c r="F121"/>
      <c r="G121"/>
    </row>
    <row r="122" spans="1:7" x14ac:dyDescent="0.2">
      <c r="A122" s="36">
        <f>'Raw (U$)'!N122/'Raw (U$)'!C122</f>
        <v>0</v>
      </c>
      <c r="F122"/>
      <c r="G122"/>
    </row>
    <row r="123" spans="1:7" x14ac:dyDescent="0.2">
      <c r="A123" s="36">
        <f>'Raw (U$)'!N123/'Raw (U$)'!C123</f>
        <v>0</v>
      </c>
      <c r="F123"/>
      <c r="G123"/>
    </row>
    <row r="124" spans="1:7" x14ac:dyDescent="0.2">
      <c r="A124" s="36">
        <f>'Raw (U$)'!N124/'Raw (U$)'!C124</f>
        <v>0</v>
      </c>
      <c r="F124"/>
      <c r="G124"/>
    </row>
    <row r="125" spans="1:7" x14ac:dyDescent="0.2">
      <c r="A125" s="36">
        <f>'Raw (U$)'!N125/'Raw (U$)'!C125</f>
        <v>0</v>
      </c>
      <c r="F125"/>
      <c r="G125"/>
    </row>
    <row r="126" spans="1:7" x14ac:dyDescent="0.2">
      <c r="A126" s="36">
        <f>'Raw (U$)'!N126/'Raw (U$)'!C126</f>
        <v>0</v>
      </c>
      <c r="F126"/>
      <c r="G126"/>
    </row>
    <row r="127" spans="1:7" x14ac:dyDescent="0.2">
      <c r="A127" s="36">
        <f>'Raw (U$)'!N127/'Raw (U$)'!C127</f>
        <v>0</v>
      </c>
      <c r="F127"/>
      <c r="G127"/>
    </row>
    <row r="128" spans="1:7" x14ac:dyDescent="0.2">
      <c r="A128" s="36">
        <f>'Raw (U$)'!N128/'Raw (U$)'!C128</f>
        <v>0</v>
      </c>
      <c r="F128"/>
      <c r="G128"/>
    </row>
    <row r="129" spans="1:7" x14ac:dyDescent="0.2">
      <c r="A129" s="36">
        <f>'Raw (U$)'!N129/'Raw (U$)'!C129</f>
        <v>920.24539877300617</v>
      </c>
      <c r="F129"/>
      <c r="G129"/>
    </row>
    <row r="130" spans="1:7" x14ac:dyDescent="0.2">
      <c r="A130" s="36">
        <f>'Raw (U$)'!N130/'Raw (U$)'!C130</f>
        <v>0</v>
      </c>
      <c r="F130"/>
      <c r="G130"/>
    </row>
    <row r="131" spans="1:7" x14ac:dyDescent="0.2">
      <c r="A131" s="36">
        <f>'Raw (U$)'!N131/'Raw (U$)'!C131</f>
        <v>0</v>
      </c>
      <c r="F131"/>
      <c r="G131"/>
    </row>
    <row r="132" spans="1:7" x14ac:dyDescent="0.2">
      <c r="A132" s="36">
        <f>'Raw (U$)'!N132/'Raw (U$)'!C132</f>
        <v>0</v>
      </c>
      <c r="F132"/>
      <c r="G132"/>
    </row>
    <row r="133" spans="1:7" x14ac:dyDescent="0.2">
      <c r="A133" s="36">
        <f>'Raw (U$)'!N133/'Raw (U$)'!C133</f>
        <v>0</v>
      </c>
      <c r="F133"/>
      <c r="G133"/>
    </row>
    <row r="134" spans="1:7" x14ac:dyDescent="0.2">
      <c r="A134" s="36">
        <f>'Raw (U$)'!N134/'Raw (U$)'!C134</f>
        <v>0</v>
      </c>
      <c r="F134"/>
      <c r="G134"/>
    </row>
    <row r="135" spans="1:7" x14ac:dyDescent="0.2">
      <c r="A135" s="36">
        <f>'Raw (U$)'!N135/'Raw (U$)'!C135</f>
        <v>0</v>
      </c>
      <c r="F135"/>
      <c r="G135"/>
    </row>
    <row r="136" spans="1:7" x14ac:dyDescent="0.2">
      <c r="A136" s="36">
        <f>'Raw (U$)'!N136/'Raw (U$)'!C136</f>
        <v>0</v>
      </c>
      <c r="F136"/>
      <c r="G136"/>
    </row>
    <row r="137" spans="1:7" x14ac:dyDescent="0.2">
      <c r="A137" s="36">
        <f>'Raw (U$)'!N137/'Raw (U$)'!C137</f>
        <v>0</v>
      </c>
      <c r="F137"/>
      <c r="G137"/>
    </row>
    <row r="138" spans="1:7" x14ac:dyDescent="0.2">
      <c r="A138" s="36">
        <f>'Raw (U$)'!N138/'Raw (U$)'!C138</f>
        <v>0</v>
      </c>
      <c r="F138"/>
      <c r="G138"/>
    </row>
    <row r="139" spans="1:7" x14ac:dyDescent="0.2">
      <c r="A139" s="36">
        <f>'Raw (U$)'!N139/'Raw (U$)'!C139</f>
        <v>0</v>
      </c>
      <c r="F139"/>
      <c r="G139"/>
    </row>
    <row r="140" spans="1:7" x14ac:dyDescent="0.2">
      <c r="A140" s="36">
        <f>'Raw (U$)'!N140/'Raw (U$)'!C140</f>
        <v>0</v>
      </c>
      <c r="F140"/>
      <c r="G140"/>
    </row>
    <row r="141" spans="1:7" x14ac:dyDescent="0.2">
      <c r="A141" s="36">
        <f>'Raw (U$)'!N141/'Raw (U$)'!C141</f>
        <v>0</v>
      </c>
      <c r="F141"/>
      <c r="G141"/>
    </row>
    <row r="142" spans="1:7" x14ac:dyDescent="0.2">
      <c r="A142" s="36">
        <f>'Raw (U$)'!N142/'Raw (U$)'!C142</f>
        <v>0</v>
      </c>
      <c r="F142"/>
      <c r="G142"/>
    </row>
    <row r="143" spans="1:7" x14ac:dyDescent="0.2">
      <c r="A143" s="36">
        <f>'Raw (U$)'!N143/'Raw (U$)'!C143</f>
        <v>0</v>
      </c>
      <c r="F143"/>
      <c r="G143"/>
    </row>
    <row r="144" spans="1:7" x14ac:dyDescent="0.2">
      <c r="A144" s="36">
        <f>'Raw (U$)'!N144/'Raw (U$)'!C144</f>
        <v>0</v>
      </c>
      <c r="F144"/>
      <c r="G144"/>
    </row>
    <row r="145" spans="1:7" x14ac:dyDescent="0.2">
      <c r="A145" s="36">
        <f>'Raw (U$)'!N145/'Raw (U$)'!C145</f>
        <v>0</v>
      </c>
      <c r="F145"/>
      <c r="G145"/>
    </row>
    <row r="146" spans="1:7" x14ac:dyDescent="0.2">
      <c r="A146" s="36">
        <f>'Raw (U$)'!N146/'Raw (U$)'!C146</f>
        <v>0</v>
      </c>
      <c r="F146"/>
      <c r="G146"/>
    </row>
    <row r="147" spans="1:7" x14ac:dyDescent="0.2">
      <c r="A147" s="36">
        <f>'Raw (U$)'!N147/'Raw (U$)'!C147</f>
        <v>0</v>
      </c>
      <c r="F147"/>
      <c r="G147"/>
    </row>
    <row r="148" spans="1:7" x14ac:dyDescent="0.2">
      <c r="A148" s="36">
        <f>'Raw (U$)'!N148/'Raw (U$)'!C148</f>
        <v>0</v>
      </c>
      <c r="F148"/>
      <c r="G148"/>
    </row>
    <row r="149" spans="1:7" x14ac:dyDescent="0.2">
      <c r="A149" s="36">
        <f>'Raw (U$)'!N149/'Raw (U$)'!C149</f>
        <v>0</v>
      </c>
      <c r="F149"/>
      <c r="G149"/>
    </row>
    <row r="150" spans="1:7" x14ac:dyDescent="0.2">
      <c r="A150" s="36">
        <f>'Raw (U$)'!N150/'Raw (U$)'!C150</f>
        <v>0</v>
      </c>
      <c r="F150"/>
      <c r="G150"/>
    </row>
    <row r="151" spans="1:7" x14ac:dyDescent="0.2">
      <c r="A151" s="36">
        <f>'Raw (U$)'!N151/'Raw (U$)'!C151</f>
        <v>0</v>
      </c>
      <c r="F151"/>
      <c r="G151"/>
    </row>
    <row r="152" spans="1:7" x14ac:dyDescent="0.2">
      <c r="A152" s="36">
        <f>'Raw (U$)'!N152/'Raw (U$)'!C152</f>
        <v>0</v>
      </c>
      <c r="F152"/>
      <c r="G152"/>
    </row>
    <row r="153" spans="1:7" x14ac:dyDescent="0.2">
      <c r="A153" s="36">
        <f>'Raw (U$)'!N153/'Raw (U$)'!C153</f>
        <v>0</v>
      </c>
      <c r="F153"/>
      <c r="G153"/>
    </row>
    <row r="154" spans="1:7" x14ac:dyDescent="0.2">
      <c r="A154" s="36">
        <f>'Raw (U$)'!N154/'Raw (U$)'!C154</f>
        <v>0</v>
      </c>
      <c r="F154"/>
      <c r="G154"/>
    </row>
    <row r="155" spans="1:7" x14ac:dyDescent="0.2">
      <c r="A155" s="36">
        <f>'Raw (U$)'!N155/'Raw (U$)'!C155</f>
        <v>0</v>
      </c>
      <c r="F155"/>
      <c r="G155"/>
    </row>
    <row r="156" spans="1:7" x14ac:dyDescent="0.2">
      <c r="A156" s="36">
        <f>'Raw (U$)'!N156/'Raw (U$)'!C156</f>
        <v>0</v>
      </c>
      <c r="F156"/>
      <c r="G156"/>
    </row>
    <row r="157" spans="1:7" x14ac:dyDescent="0.2">
      <c r="A157" s="36">
        <f>'Raw (U$)'!N157/'Raw (U$)'!C157</f>
        <v>0</v>
      </c>
      <c r="F157"/>
      <c r="G157"/>
    </row>
    <row r="158" spans="1:7" x14ac:dyDescent="0.2">
      <c r="A158" s="36">
        <f>'Raw (U$)'!N158/'Raw (U$)'!C158</f>
        <v>0</v>
      </c>
      <c r="F158"/>
      <c r="G158"/>
    </row>
    <row r="159" spans="1:7" x14ac:dyDescent="0.2">
      <c r="A159" s="36">
        <f>'Raw (U$)'!N159/'Raw (U$)'!C159</f>
        <v>0</v>
      </c>
      <c r="F159"/>
      <c r="G159"/>
    </row>
    <row r="160" spans="1:7" x14ac:dyDescent="0.2">
      <c r="A160" s="36">
        <f>'Raw (U$)'!N160/'Raw (U$)'!C160</f>
        <v>0</v>
      </c>
      <c r="F160"/>
      <c r="G160"/>
    </row>
    <row r="161" spans="1:7" x14ac:dyDescent="0.2">
      <c r="A161" s="36">
        <f>'Raw (U$)'!N161/'Raw (U$)'!C161</f>
        <v>0</v>
      </c>
      <c r="F161"/>
      <c r="G161"/>
    </row>
    <row r="162" spans="1:7" x14ac:dyDescent="0.2">
      <c r="A162" s="36">
        <f>'Raw (U$)'!N162/'Raw (U$)'!C162</f>
        <v>0</v>
      </c>
      <c r="F162"/>
      <c r="G162"/>
    </row>
    <row r="163" spans="1:7" x14ac:dyDescent="0.2">
      <c r="A163" s="36">
        <f>'Raw (U$)'!N163/'Raw (U$)'!C163</f>
        <v>0</v>
      </c>
      <c r="F163"/>
      <c r="G163"/>
    </row>
    <row r="164" spans="1:7" x14ac:dyDescent="0.2">
      <c r="A164" s="36">
        <f>'Raw (U$)'!N164/'Raw (U$)'!C164</f>
        <v>24.539877300613497</v>
      </c>
      <c r="F164"/>
      <c r="G164"/>
    </row>
    <row r="165" spans="1:7" x14ac:dyDescent="0.2">
      <c r="A165" s="36">
        <f>'Raw (U$)'!N165/'Raw (U$)'!C165</f>
        <v>0</v>
      </c>
      <c r="F165"/>
      <c r="G165"/>
    </row>
    <row r="166" spans="1:7" x14ac:dyDescent="0.2">
      <c r="A166" s="36">
        <f>'Raw (U$)'!N166/'Raw (U$)'!C166</f>
        <v>0</v>
      </c>
      <c r="F166"/>
      <c r="G166"/>
    </row>
    <row r="167" spans="1:7" x14ac:dyDescent="0.2">
      <c r="A167" s="36">
        <f>'Raw (U$)'!N167/'Raw (U$)'!C167</f>
        <v>0</v>
      </c>
      <c r="F167"/>
      <c r="G167"/>
    </row>
    <row r="168" spans="1:7" x14ac:dyDescent="0.2">
      <c r="A168" s="36">
        <f>'Raw (U$)'!N168/'Raw (U$)'!C168</f>
        <v>0</v>
      </c>
      <c r="F168"/>
      <c r="G168"/>
    </row>
    <row r="169" spans="1:7" x14ac:dyDescent="0.2">
      <c r="A169" s="36">
        <f>'Raw (U$)'!N169/'Raw (U$)'!C169</f>
        <v>0</v>
      </c>
      <c r="F169"/>
      <c r="G169"/>
    </row>
    <row r="170" spans="1:7" x14ac:dyDescent="0.2">
      <c r="A170" s="36">
        <f>'Raw (U$)'!N170/'Raw (U$)'!C170</f>
        <v>0</v>
      </c>
      <c r="F170"/>
      <c r="G170"/>
    </row>
    <row r="171" spans="1:7" x14ac:dyDescent="0.2">
      <c r="A171" s="36">
        <f>'Raw (U$)'!N171/'Raw (U$)'!C171</f>
        <v>0</v>
      </c>
      <c r="F171"/>
      <c r="G171"/>
    </row>
    <row r="172" spans="1:7" x14ac:dyDescent="0.2">
      <c r="A172" s="36">
        <f>'Raw (U$)'!N172/'Raw (U$)'!C172</f>
        <v>0</v>
      </c>
      <c r="F172"/>
      <c r="G172"/>
    </row>
    <row r="173" spans="1:7" x14ac:dyDescent="0.2">
      <c r="A173" s="36">
        <f>'Raw (U$)'!N173/'Raw (U$)'!C173</f>
        <v>306.74846625766872</v>
      </c>
      <c r="F173"/>
      <c r="G173"/>
    </row>
    <row r="174" spans="1:7" x14ac:dyDescent="0.2">
      <c r="A174" s="36">
        <f>'Raw (U$)'!N174/'Raw (U$)'!C174</f>
        <v>0</v>
      </c>
      <c r="F174"/>
      <c r="G174"/>
    </row>
    <row r="175" spans="1:7" x14ac:dyDescent="0.2">
      <c r="A175" s="36">
        <f>'Raw (U$)'!N175/'Raw (U$)'!C175</f>
        <v>0</v>
      </c>
      <c r="F175"/>
      <c r="G175"/>
    </row>
    <row r="176" spans="1:7" x14ac:dyDescent="0.2">
      <c r="A176" s="36">
        <f>'Raw (U$)'!N176/'Raw (U$)'!C176</f>
        <v>0</v>
      </c>
      <c r="F176"/>
      <c r="G176"/>
    </row>
    <row r="177" spans="1:7" x14ac:dyDescent="0.2">
      <c r="A177" s="36">
        <f>'Raw (U$)'!N177/'Raw (U$)'!C177</f>
        <v>0</v>
      </c>
      <c r="F177"/>
      <c r="G177"/>
    </row>
    <row r="178" spans="1:7" x14ac:dyDescent="0.2">
      <c r="A178" s="36">
        <f>'Raw (U$)'!N178/'Raw (U$)'!C178</f>
        <v>0</v>
      </c>
      <c r="F178"/>
      <c r="G178"/>
    </row>
    <row r="179" spans="1:7" x14ac:dyDescent="0.2">
      <c r="A179" s="36">
        <f>'Raw (U$)'!N179/'Raw (U$)'!C179</f>
        <v>0</v>
      </c>
      <c r="F179"/>
      <c r="G179"/>
    </row>
    <row r="180" spans="1:7" x14ac:dyDescent="0.2">
      <c r="A180" s="36">
        <f>'Raw (U$)'!N180/'Raw (U$)'!C180</f>
        <v>0</v>
      </c>
      <c r="F180"/>
      <c r="G180"/>
    </row>
    <row r="181" spans="1:7" x14ac:dyDescent="0.2">
      <c r="A181" s="36">
        <f>'Raw (U$)'!N181/'Raw (U$)'!C181</f>
        <v>0</v>
      </c>
      <c r="F181"/>
      <c r="G181"/>
    </row>
    <row r="182" spans="1:7" x14ac:dyDescent="0.2">
      <c r="A182" s="36">
        <f>'Raw (U$)'!N182/'Raw (U$)'!C182</f>
        <v>0</v>
      </c>
      <c r="F182"/>
      <c r="G182"/>
    </row>
    <row r="183" spans="1:7" x14ac:dyDescent="0.2">
      <c r="A183" s="36">
        <f>'Raw (U$)'!N183/'Raw (U$)'!C183</f>
        <v>0</v>
      </c>
      <c r="F183"/>
      <c r="G183"/>
    </row>
    <row r="184" spans="1:7" x14ac:dyDescent="0.2">
      <c r="A184" s="36">
        <f>'Raw (U$)'!N184/'Raw (U$)'!C184</f>
        <v>0</v>
      </c>
      <c r="F184"/>
      <c r="G184"/>
    </row>
    <row r="185" spans="1:7" x14ac:dyDescent="0.2">
      <c r="A185" s="36">
        <f>'Raw (U$)'!N185/'Raw (U$)'!C185</f>
        <v>163.59918200409001</v>
      </c>
      <c r="F185"/>
      <c r="G185"/>
    </row>
    <row r="186" spans="1:7" x14ac:dyDescent="0.2">
      <c r="A186" s="36">
        <f>'Raw (U$)'!N186/'Raw (U$)'!C186</f>
        <v>0</v>
      </c>
      <c r="F186"/>
      <c r="G186"/>
    </row>
    <row r="187" spans="1:7" x14ac:dyDescent="0.2">
      <c r="A187" s="36">
        <f>'Raw (U$)'!N187/'Raw (U$)'!C187</f>
        <v>0</v>
      </c>
      <c r="F187"/>
      <c r="G187"/>
    </row>
    <row r="188" spans="1:7" x14ac:dyDescent="0.2">
      <c r="A188" s="36">
        <f>'Raw (U$)'!N188/'Raw (U$)'!C188</f>
        <v>131.46362839614375</v>
      </c>
      <c r="F188"/>
      <c r="G188"/>
    </row>
    <row r="189" spans="1:7" x14ac:dyDescent="0.2">
      <c r="A189" s="36">
        <f>'Raw (U$)'!N189/'Raw (U$)'!C189</f>
        <v>0</v>
      </c>
      <c r="F189"/>
      <c r="G189"/>
    </row>
    <row r="190" spans="1:7" x14ac:dyDescent="0.2">
      <c r="A190" s="36">
        <f>'Raw (U$)'!N190/'Raw (U$)'!C190</f>
        <v>191.71779141104295</v>
      </c>
      <c r="F190"/>
      <c r="G190"/>
    </row>
    <row r="191" spans="1:7" x14ac:dyDescent="0.2">
      <c r="A191" s="36">
        <f>'Raw (U$)'!N191/'Raw (U$)'!C191</f>
        <v>0</v>
      </c>
      <c r="F191"/>
      <c r="G191"/>
    </row>
    <row r="192" spans="1:7" x14ac:dyDescent="0.2">
      <c r="A192" s="36">
        <f>'Raw (U$)'!N192/'Raw (U$)'!C192</f>
        <v>1472.3926380368098</v>
      </c>
      <c r="F192"/>
      <c r="G192"/>
    </row>
    <row r="193" spans="1:7" x14ac:dyDescent="0.2">
      <c r="A193" s="36">
        <f>'Raw (U$)'!N193/'Raw (U$)'!C193</f>
        <v>39.263803680981596</v>
      </c>
      <c r="F193"/>
      <c r="G193"/>
    </row>
    <row r="194" spans="1:7" x14ac:dyDescent="0.2">
      <c r="A194" s="36">
        <f>'Raw (U$)'!N194/'Raw (U$)'!C194</f>
        <v>14.723926380368098</v>
      </c>
      <c r="F194"/>
      <c r="G194"/>
    </row>
    <row r="195" spans="1:7" x14ac:dyDescent="0.2">
      <c r="A195" s="36">
        <f>'Raw (U$)'!N195/'Raw (U$)'!C195</f>
        <v>0</v>
      </c>
      <c r="F195"/>
      <c r="G195"/>
    </row>
    <row r="196" spans="1:7" x14ac:dyDescent="0.2">
      <c r="A196" s="36">
        <f>'Raw (U$)'!N196/'Raw (U$)'!C196</f>
        <v>122.6993865030675</v>
      </c>
      <c r="F196"/>
      <c r="G196"/>
    </row>
    <row r="197" spans="1:7" x14ac:dyDescent="0.2">
      <c r="A197" s="36">
        <f>'Raw (U$)'!N197/'Raw (U$)'!C197</f>
        <v>0</v>
      </c>
      <c r="F197"/>
      <c r="G197"/>
    </row>
    <row r="198" spans="1:7" x14ac:dyDescent="0.2">
      <c r="A198" s="36">
        <f>'Raw (U$)'!N198/'Raw (U$)'!C198</f>
        <v>0</v>
      </c>
      <c r="F198"/>
      <c r="G198"/>
    </row>
    <row r="199" spans="1:7" x14ac:dyDescent="0.2">
      <c r="A199" s="36">
        <f>'Raw (U$)'!N199/'Raw (U$)'!C199</f>
        <v>394.39088518843124</v>
      </c>
      <c r="F199"/>
      <c r="G199"/>
    </row>
    <row r="200" spans="1:7" x14ac:dyDescent="0.2">
      <c r="A200" s="36">
        <f>'Raw (U$)'!N200/'Raw (U$)'!C200</f>
        <v>46.012269938650313</v>
      </c>
      <c r="F200"/>
      <c r="G200"/>
    </row>
    <row r="201" spans="1:7" x14ac:dyDescent="0.2">
      <c r="A201" s="36">
        <f>'Raw (U$)'!N201/'Raw (U$)'!C201</f>
        <v>0</v>
      </c>
      <c r="F201"/>
      <c r="G201"/>
    </row>
    <row r="202" spans="1:7" x14ac:dyDescent="0.2">
      <c r="A202" s="36">
        <f>'Raw (U$)'!N202/'Raw (U$)'!C202</f>
        <v>23.006134969325156</v>
      </c>
      <c r="F202"/>
      <c r="G202"/>
    </row>
    <row r="203" spans="1:7" x14ac:dyDescent="0.2">
      <c r="A203" s="36">
        <f>'Raw (U$)'!N203/'Raw (U$)'!C203</f>
        <v>471.16564417177915</v>
      </c>
      <c r="F203"/>
      <c r="G203"/>
    </row>
    <row r="204" spans="1:7" x14ac:dyDescent="0.2">
      <c r="A204" s="36">
        <f>'Raw (U$)'!N204/'Raw (U$)'!C204</f>
        <v>196.31901840490798</v>
      </c>
      <c r="F204"/>
      <c r="G204"/>
    </row>
    <row r="205" spans="1:7" x14ac:dyDescent="0.2">
      <c r="A205" s="36">
        <f>'Raw (U$)'!N205/'Raw (U$)'!C205</f>
        <v>6.2744004461795875</v>
      </c>
      <c r="F205"/>
      <c r="G205"/>
    </row>
    <row r="206" spans="1:7" x14ac:dyDescent="0.2">
      <c r="A206" s="36">
        <f>'Raw (U$)'!N206/'Raw (U$)'!C206</f>
        <v>0</v>
      </c>
      <c r="F206"/>
      <c r="G206"/>
    </row>
    <row r="207" spans="1:7" x14ac:dyDescent="0.2">
      <c r="A207" s="36">
        <f>'Raw (U$)'!N207/'Raw (U$)'!C207</f>
        <v>46.012269938650313</v>
      </c>
      <c r="F207"/>
      <c r="G207"/>
    </row>
    <row r="208" spans="1:7" x14ac:dyDescent="0.2">
      <c r="A208" s="36">
        <f>'Raw (U$)'!N208/'Raw (U$)'!C208</f>
        <v>309.20245398773011</v>
      </c>
    </row>
    <row r="209" spans="1:1" x14ac:dyDescent="0.2">
      <c r="A209" s="36">
        <f>'Raw (U$)'!N209/'Raw (U$)'!C209</f>
        <v>0</v>
      </c>
    </row>
    <row r="210" spans="1:1" x14ac:dyDescent="0.2">
      <c r="A210" s="36">
        <f>'Raw (U$)'!N210/'Raw (U$)'!C210</f>
        <v>267.7077523703291</v>
      </c>
    </row>
    <row r="211" spans="1:1" x14ac:dyDescent="0.2">
      <c r="A211" s="36">
        <f>'Raw (U$)'!N211/'Raw (U$)'!C211</f>
        <v>0</v>
      </c>
    </row>
    <row r="212" spans="1:1" x14ac:dyDescent="0.2">
      <c r="A212" s="36">
        <f>'Raw (U$)'!N212/'Raw (U$)'!C212</f>
        <v>14.723926380368098</v>
      </c>
    </row>
    <row r="213" spans="1:1" x14ac:dyDescent="0.2">
      <c r="A213" s="36">
        <f>'Raw (U$)'!N213/'Raw (U$)'!C213</f>
        <v>184.04907975460125</v>
      </c>
    </row>
    <row r="214" spans="1:1" x14ac:dyDescent="0.2">
      <c r="A214" s="36">
        <f>'Raw (U$)'!N214/'Raw (U$)'!C214</f>
        <v>294.47852760736203</v>
      </c>
    </row>
    <row r="215" spans="1:1" x14ac:dyDescent="0.2">
      <c r="A215" s="36">
        <f>'Raw (U$)'!N215/'Raw (U$)'!C215</f>
        <v>501.95203569436705</v>
      </c>
    </row>
    <row r="216" spans="1:1" x14ac:dyDescent="0.2">
      <c r="A216" s="36">
        <f>'Raw (U$)'!N216/'Raw (U$)'!C216</f>
        <v>255.62372188139059</v>
      </c>
    </row>
    <row r="217" spans="1:1" x14ac:dyDescent="0.2">
      <c r="A217" s="36">
        <f>'Raw (U$)'!N217/'Raw (U$)'!C217</f>
        <v>0</v>
      </c>
    </row>
    <row r="218" spans="1:1" x14ac:dyDescent="0.2">
      <c r="A218" s="36">
        <f>'Raw (U$)'!N218/'Raw (U$)'!C218</f>
        <v>21.034180543382998</v>
      </c>
    </row>
    <row r="219" spans="1:1" x14ac:dyDescent="0.2">
      <c r="A219" s="36">
        <f>'Raw (U$)'!N219/'Raw (U$)'!C219</f>
        <v>6.5731814198071872</v>
      </c>
    </row>
    <row r="220" spans="1:1" x14ac:dyDescent="0.2">
      <c r="A220" s="36">
        <f>'Raw (U$)'!N220/'Raw (U$)'!C220</f>
        <v>55.828220858895712</v>
      </c>
    </row>
    <row r="221" spans="1:1" x14ac:dyDescent="0.2">
      <c r="A221" s="36">
        <f>'Raw (U$)'!N221/'Raw (U$)'!C221</f>
        <v>175.28483786152498</v>
      </c>
    </row>
    <row r="222" spans="1:1" x14ac:dyDescent="0.2">
      <c r="A222" s="36">
        <f>'Raw (U$)'!N222/'Raw (U$)'!C222</f>
        <v>71.574642126789371</v>
      </c>
    </row>
    <row r="223" spans="1:1" x14ac:dyDescent="0.2">
      <c r="A223" s="36">
        <f>'Raw (U$)'!N223/'Raw (U$)'!C223</f>
        <v>8.1799591002044991</v>
      </c>
    </row>
    <row r="224" spans="1:1" x14ac:dyDescent="0.2">
      <c r="A224" s="36">
        <f>'Raw (U$)'!N224/'Raw (U$)'!C224</f>
        <v>0</v>
      </c>
    </row>
    <row r="225" spans="1:1" x14ac:dyDescent="0.2">
      <c r="A225" s="36">
        <f>'Raw (U$)'!N225/'Raw (U$)'!C225</f>
        <v>12.269938650306749</v>
      </c>
    </row>
    <row r="226" spans="1:1" x14ac:dyDescent="0.2">
      <c r="A226" s="36">
        <f>'Raw (U$)'!N226/'Raw (U$)'!C226</f>
        <v>0</v>
      </c>
    </row>
    <row r="227" spans="1:1" x14ac:dyDescent="0.2">
      <c r="A227" s="36">
        <f>'Raw (U$)'!N227/'Raw (U$)'!C227</f>
        <v>0</v>
      </c>
    </row>
    <row r="228" spans="1:1" x14ac:dyDescent="0.2">
      <c r="A228" s="36">
        <f>'Raw (U$)'!N228/'Raw (U$)'!C228</f>
        <v>165.64417177914112</v>
      </c>
    </row>
    <row r="229" spans="1:1" x14ac:dyDescent="0.2">
      <c r="A229" s="36">
        <f>'Raw (U$)'!N229/'Raw (U$)'!C229</f>
        <v>157.75635407537249</v>
      </c>
    </row>
    <row r="230" spans="1:1" x14ac:dyDescent="0.2">
      <c r="A230" s="36">
        <f>'Raw (U$)'!N230/'Raw (U$)'!C230</f>
        <v>216.52832912306027</v>
      </c>
    </row>
    <row r="231" spans="1:1" x14ac:dyDescent="0.2">
      <c r="A231" s="36">
        <f>'Raw (U$)'!N231/'Raw (U$)'!C231</f>
        <v>920.24539877300617</v>
      </c>
    </row>
    <row r="232" spans="1:1" x14ac:dyDescent="0.2">
      <c r="A232" s="36">
        <f>'Raw (U$)'!N232/'Raw (U$)'!C232</f>
        <v>167.31734523145568</v>
      </c>
    </row>
    <row r="233" spans="1:1" x14ac:dyDescent="0.2">
      <c r="A233" s="36">
        <f>'Raw (U$)'!N233/'Raw (U$)'!C233</f>
        <v>7.8878177037686248</v>
      </c>
    </row>
    <row r="234" spans="1:1" x14ac:dyDescent="0.2">
      <c r="A234" s="36">
        <f>'Raw (U$)'!N234/'Raw (U$)'!C234</f>
        <v>0</v>
      </c>
    </row>
    <row r="235" spans="1:1" x14ac:dyDescent="0.2">
      <c r="A235" s="36">
        <f>'Raw (U$)'!N235/'Raw (U$)'!C235</f>
        <v>176.68711656441718</v>
      </c>
    </row>
    <row r="236" spans="1:1" x14ac:dyDescent="0.2">
      <c r="A236" s="36">
        <f>'Raw (U$)'!N236/'Raw (U$)'!C236</f>
        <v>6.8166325835037496</v>
      </c>
    </row>
    <row r="237" spans="1:1" x14ac:dyDescent="0.2">
      <c r="A237" s="36">
        <f>'Raw (U$)'!N237/'Raw (U$)'!C237</f>
        <v>53.680981595092028</v>
      </c>
    </row>
    <row r="238" spans="1:1" x14ac:dyDescent="0.2">
      <c r="A238" s="36">
        <f>'Raw (U$)'!N238/'Raw (U$)'!C238</f>
        <v>175.28483786152498</v>
      </c>
    </row>
    <row r="239" spans="1:1" x14ac:dyDescent="0.2">
      <c r="A239" s="36">
        <f>'Raw (U$)'!N239/'Raw (U$)'!C239</f>
        <v>68.711656441717793</v>
      </c>
    </row>
    <row r="240" spans="1:1" x14ac:dyDescent="0.2">
      <c r="A240" s="36">
        <f>'Raw (U$)'!N240/'Raw (U$)'!C240</f>
        <v>10.517090271691499</v>
      </c>
    </row>
    <row r="241" spans="1:1" x14ac:dyDescent="0.2">
      <c r="A241" s="36">
        <f>'Raw (U$)'!N241/'Raw (U$)'!C241</f>
        <v>0</v>
      </c>
    </row>
    <row r="242" spans="1:1" x14ac:dyDescent="0.2">
      <c r="A242" s="36">
        <f>'Raw (U$)'!N242/'Raw (U$)'!C242</f>
        <v>0</v>
      </c>
    </row>
    <row r="243" spans="1:1" x14ac:dyDescent="0.2">
      <c r="A243" s="36">
        <f>'Raw (U$)'!N243/'Raw (U$)'!C243</f>
        <v>220.85889570552149</v>
      </c>
    </row>
    <row r="244" spans="1:1" x14ac:dyDescent="0.2">
      <c r="A244" s="36">
        <f>'Raw (U$)'!N244/'Raw (U$)'!C244</f>
        <v>165.64417177914112</v>
      </c>
    </row>
    <row r="245" spans="1:1" x14ac:dyDescent="0.2">
      <c r="A245" s="36">
        <f>'Raw (U$)'!N245/'Raw (U$)'!C245</f>
        <v>122.69938650306749</v>
      </c>
    </row>
    <row r="246" spans="1:1" x14ac:dyDescent="0.2">
      <c r="A246" s="36">
        <f>'Raw (U$)'!N246/'Raw (U$)'!C246</f>
        <v>245.398773006135</v>
      </c>
    </row>
    <row r="247" spans="1:1" x14ac:dyDescent="0.2">
      <c r="A247" s="36">
        <f>'Raw (U$)'!N247/'Raw (U$)'!C247</f>
        <v>0</v>
      </c>
    </row>
    <row r="248" spans="1:1" x14ac:dyDescent="0.2">
      <c r="A248" s="36">
        <f>'Raw (U$)'!N248/'Raw (U$)'!C248</f>
        <v>0</v>
      </c>
    </row>
    <row r="249" spans="1:1" x14ac:dyDescent="0.2">
      <c r="A249" s="36">
        <f>'Raw (U$)'!N249/'Raw (U$)'!C249</f>
        <v>153.37423312883436</v>
      </c>
    </row>
    <row r="250" spans="1:1" x14ac:dyDescent="0.2">
      <c r="A250" s="36">
        <f>'Raw (U$)'!N250/'Raw (U$)'!C250</f>
        <v>3.0674846625766872</v>
      </c>
    </row>
    <row r="251" spans="1:1" x14ac:dyDescent="0.2">
      <c r="A251" s="36">
        <f>'Raw (U$)'!N251/'Raw (U$)'!C251</f>
        <v>20.449897750511248</v>
      </c>
    </row>
    <row r="252" spans="1:1" x14ac:dyDescent="0.2">
      <c r="A252" s="36">
        <f>'Raw (U$)'!N252/'Raw (U$)'!C252</f>
        <v>0</v>
      </c>
    </row>
    <row r="253" spans="1:1" x14ac:dyDescent="0.2">
      <c r="A253" s="36">
        <f>'Raw (U$)'!N253/'Raw (U$)'!C253</f>
        <v>0</v>
      </c>
    </row>
    <row r="254" spans="1:1" x14ac:dyDescent="0.2">
      <c r="A254" s="36">
        <f>'Raw (U$)'!N254/'Raw (U$)'!C254</f>
        <v>98.159509202453989</v>
      </c>
    </row>
    <row r="255" spans="1:1" x14ac:dyDescent="0.2">
      <c r="A255" s="36">
        <f>'Raw (U$)'!N255/'Raw (U$)'!C255</f>
        <v>0</v>
      </c>
    </row>
    <row r="256" spans="1:1" x14ac:dyDescent="0.2">
      <c r="A256" s="36">
        <f>'Raw (U$)'!N256/'Raw (U$)'!C256</f>
        <v>23.006134969325156</v>
      </c>
    </row>
    <row r="257" spans="1:1" x14ac:dyDescent="0.2">
      <c r="A257" s="36">
        <f>'Raw (U$)'!N257/'Raw (U$)'!C257</f>
        <v>0</v>
      </c>
    </row>
    <row r="258" spans="1:1" x14ac:dyDescent="0.2">
      <c r="A258" s="36">
        <f>'Raw (U$)'!N258/'Raw (U$)'!C258</f>
        <v>460.12269938650309</v>
      </c>
    </row>
    <row r="259" spans="1:1" x14ac:dyDescent="0.2">
      <c r="A259" s="36">
        <f>'Raw (U$)'!N259/'Raw (U$)'!C259</f>
        <v>0</v>
      </c>
    </row>
    <row r="260" spans="1:1" x14ac:dyDescent="0.2">
      <c r="A260" s="36">
        <f>'Raw (U$)'!N260/'Raw (U$)'!C260</f>
        <v>230.06134969325154</v>
      </c>
    </row>
    <row r="261" spans="1:1" x14ac:dyDescent="0.2">
      <c r="A261" s="36">
        <f>'Raw (U$)'!N261/'Raw (U$)'!C261</f>
        <v>184.04907975460125</v>
      </c>
    </row>
    <row r="262" spans="1:1" x14ac:dyDescent="0.2">
      <c r="A262" s="36">
        <f>'Raw (U$)'!N262/'Raw (U$)'!C262</f>
        <v>993.86503067484671</v>
      </c>
    </row>
    <row r="263" spans="1:1" x14ac:dyDescent="0.2">
      <c r="A263" s="36">
        <f>'Raw (U$)'!N263/'Raw (U$)'!C263</f>
        <v>0</v>
      </c>
    </row>
    <row r="264" spans="1:1" x14ac:dyDescent="0.2">
      <c r="A264" s="36">
        <f>'Raw (U$)'!N264/'Raw (U$)'!C264</f>
        <v>0</v>
      </c>
    </row>
    <row r="265" spans="1:1" x14ac:dyDescent="0.2">
      <c r="A265" s="36">
        <f>'Raw (U$)'!N265/'Raw (U$)'!C265</f>
        <v>383.43558282208591</v>
      </c>
    </row>
    <row r="266" spans="1:1" x14ac:dyDescent="0.2">
      <c r="A266" s="36">
        <f>'Raw (U$)'!N266/'Raw (U$)'!C266</f>
        <v>858.89570552147245</v>
      </c>
    </row>
    <row r="267" spans="1:1" x14ac:dyDescent="0.2">
      <c r="A267" s="36">
        <f>'Raw (U$)'!N267/'Raw (U$)'!C267</f>
        <v>76.687116564417181</v>
      </c>
    </row>
    <row r="268" spans="1:1" x14ac:dyDescent="0.2">
      <c r="A268" s="36">
        <f>'Raw (U$)'!N268/'Raw (U$)'!C268</f>
        <v>303.68098159509202</v>
      </c>
    </row>
    <row r="269" spans="1:1" x14ac:dyDescent="0.2">
      <c r="A269" s="36">
        <f>'Raw (U$)'!N269/'Raw (U$)'!C269</f>
        <v>0</v>
      </c>
    </row>
    <row r="270" spans="1:1" x14ac:dyDescent="0.2">
      <c r="A270" s="36">
        <f>'Raw (U$)'!N270/'Raw (U$)'!C270</f>
        <v>147.23926380368101</v>
      </c>
    </row>
    <row r="271" spans="1:1" x14ac:dyDescent="0.2">
      <c r="A271" s="36">
        <f>'Raw (U$)'!N271/'Raw (U$)'!C271</f>
        <v>0</v>
      </c>
    </row>
    <row r="272" spans="1:1" x14ac:dyDescent="0.2">
      <c r="A272" s="36">
        <f>'Raw (U$)'!N272/'Raw (U$)'!C272</f>
        <v>0</v>
      </c>
    </row>
    <row r="273" spans="1:1" x14ac:dyDescent="0.2">
      <c r="A273" s="36">
        <f>'Raw (U$)'!N273/'Raw (U$)'!C273</f>
        <v>0</v>
      </c>
    </row>
    <row r="274" spans="1:1" x14ac:dyDescent="0.2">
      <c r="A274" s="36">
        <f>'Raw (U$)'!N274/'Raw (U$)'!C274</f>
        <v>0</v>
      </c>
    </row>
    <row r="275" spans="1:1" x14ac:dyDescent="0.2">
      <c r="A275" s="36">
        <f>'Raw (U$)'!N275/'Raw (U$)'!C275</f>
        <v>0</v>
      </c>
    </row>
    <row r="276" spans="1:1" x14ac:dyDescent="0.2">
      <c r="A276" s="36">
        <f>'Raw (U$)'!N276/'Raw (U$)'!C276</f>
        <v>1380.3680981595094</v>
      </c>
    </row>
    <row r="277" spans="1:1" x14ac:dyDescent="0.2">
      <c r="A277" s="36">
        <f>'Raw (U$)'!N277/'Raw (U$)'!C277</f>
        <v>0</v>
      </c>
    </row>
    <row r="278" spans="1:1" x14ac:dyDescent="0.2">
      <c r="A278" s="36">
        <f>'Raw (U$)'!N278/'Raw (U$)'!C278</f>
        <v>0</v>
      </c>
    </row>
    <row r="279" spans="1:1" x14ac:dyDescent="0.2">
      <c r="A279" s="36">
        <f>'Raw (U$)'!N279/'Raw (U$)'!C279</f>
        <v>0</v>
      </c>
    </row>
    <row r="280" spans="1:1" x14ac:dyDescent="0.2">
      <c r="A280" s="36">
        <f>'Raw (U$)'!N280/'Raw (U$)'!C280</f>
        <v>138.03680981595093</v>
      </c>
    </row>
    <row r="281" spans="1:1" x14ac:dyDescent="0.2">
      <c r="A281" s="36">
        <f>'Raw (U$)'!N281/'Raw (U$)'!C281</f>
        <v>26.840490797546014</v>
      </c>
    </row>
    <row r="282" spans="1:1" x14ac:dyDescent="0.2">
      <c r="A282" s="36">
        <f>'Raw (U$)'!N282/'Raw (U$)'!C282</f>
        <v>0</v>
      </c>
    </row>
    <row r="283" spans="1:1" x14ac:dyDescent="0.2">
      <c r="A283" s="36">
        <f>'Raw (U$)'!N283/'Raw (U$)'!C283</f>
        <v>0</v>
      </c>
    </row>
    <row r="284" spans="1:1" x14ac:dyDescent="0.2">
      <c r="A284" s="36">
        <f>'Raw (U$)'!N284/'Raw (U$)'!C284</f>
        <v>0</v>
      </c>
    </row>
    <row r="285" spans="1:1" x14ac:dyDescent="0.2">
      <c r="A285" s="36">
        <f>'Raw (U$)'!N285/'Raw (U$)'!C285</f>
        <v>0</v>
      </c>
    </row>
    <row r="286" spans="1:1" x14ac:dyDescent="0.2">
      <c r="A286" s="36">
        <f>'Raw (U$)'!N286/'Raw (U$)'!C286</f>
        <v>0</v>
      </c>
    </row>
    <row r="287" spans="1:1" x14ac:dyDescent="0.2">
      <c r="A287" s="36">
        <f>'Raw (U$)'!N287/'Raw (U$)'!C287</f>
        <v>0</v>
      </c>
    </row>
    <row r="288" spans="1:1" x14ac:dyDescent="0.2">
      <c r="A288" s="36">
        <f>'Raw (U$)'!N288/'Raw (U$)'!C288</f>
        <v>0</v>
      </c>
    </row>
    <row r="289" spans="1:1" x14ac:dyDescent="0.2">
      <c r="A289" s="36">
        <f>'Raw (U$)'!N289/'Raw (U$)'!C289</f>
        <v>0</v>
      </c>
    </row>
    <row r="290" spans="1:1" x14ac:dyDescent="0.2">
      <c r="A290" s="36">
        <f>'Raw (U$)'!N290/'Raw (U$)'!C290</f>
        <v>0</v>
      </c>
    </row>
    <row r="291" spans="1:1" x14ac:dyDescent="0.2">
      <c r="A291" s="36">
        <f>'Raw (U$)'!N291/'Raw (U$)'!C291</f>
        <v>0</v>
      </c>
    </row>
    <row r="292" spans="1:1" x14ac:dyDescent="0.2">
      <c r="A292" s="36">
        <f>'Raw (U$)'!N292/'Raw (U$)'!C292</f>
        <v>165.64417177914112</v>
      </c>
    </row>
    <row r="293" spans="1:1" x14ac:dyDescent="0.2">
      <c r="A293" s="36">
        <f>'Raw (U$)'!N293/'Raw (U$)'!C293</f>
        <v>0</v>
      </c>
    </row>
    <row r="294" spans="1:1" x14ac:dyDescent="0.2">
      <c r="A294" s="36">
        <f>'Raw (U$)'!N294/'Raw (U$)'!C294</f>
        <v>490.79754601226995</v>
      </c>
    </row>
    <row r="295" spans="1:1" x14ac:dyDescent="0.2">
      <c r="A295" s="36">
        <f>'Raw (U$)'!N295/'Raw (U$)'!C295</f>
        <v>34.509202453987733</v>
      </c>
    </row>
    <row r="296" spans="1:1" x14ac:dyDescent="0.2">
      <c r="A296" s="36">
        <f>'Raw (U$)'!N296/'Raw (U$)'!C296</f>
        <v>766.87116564417181</v>
      </c>
    </row>
    <row r="297" spans="1:1" x14ac:dyDescent="0.2">
      <c r="A297" s="36">
        <f>'Raw (U$)'!N297/'Raw (U$)'!C297</f>
        <v>0</v>
      </c>
    </row>
    <row r="298" spans="1:1" x14ac:dyDescent="0.2">
      <c r="A298" s="36">
        <f>'Raw (U$)'!N298/'Raw (U$)'!C298</f>
        <v>0</v>
      </c>
    </row>
    <row r="299" spans="1:1" x14ac:dyDescent="0.2">
      <c r="A299" s="36">
        <f>'Raw (U$)'!N299/'Raw (U$)'!C299</f>
        <v>0</v>
      </c>
    </row>
    <row r="300" spans="1:1" x14ac:dyDescent="0.2">
      <c r="A300" s="36">
        <f>'Raw (U$)'!N300/'Raw (U$)'!C300</f>
        <v>0</v>
      </c>
    </row>
    <row r="301" spans="1:1" x14ac:dyDescent="0.2">
      <c r="A301" s="36">
        <f>'Raw (U$)'!N301/'Raw (U$)'!C301</f>
        <v>0</v>
      </c>
    </row>
    <row r="302" spans="1:1" x14ac:dyDescent="0.2">
      <c r="A302" s="36">
        <f>'Raw (U$)'!N302/'Raw (U$)'!C302</f>
        <v>0</v>
      </c>
    </row>
    <row r="303" spans="1:1" x14ac:dyDescent="0.2">
      <c r="A303" s="36">
        <f>'Raw (U$)'!N303/'Raw (U$)'!C303</f>
        <v>0</v>
      </c>
    </row>
    <row r="304" spans="1:1" x14ac:dyDescent="0.2">
      <c r="A304" s="36">
        <f>'Raw (U$)'!N304/'Raw (U$)'!C304</f>
        <v>51.124744376278123</v>
      </c>
    </row>
    <row r="305" spans="1:1" x14ac:dyDescent="0.2">
      <c r="A305" s="36">
        <f>'Raw (U$)'!N305/'Raw (U$)'!C305</f>
        <v>0</v>
      </c>
    </row>
    <row r="306" spans="1:1" x14ac:dyDescent="0.2">
      <c r="A306" s="36">
        <f>'Raw (U$)'!N306/'Raw (U$)'!C306</f>
        <v>0</v>
      </c>
    </row>
    <row r="307" spans="1:1" x14ac:dyDescent="0.2">
      <c r="A307" s="36">
        <f>'Raw (U$)'!N307/'Raw (U$)'!C307</f>
        <v>76.687116564417181</v>
      </c>
    </row>
    <row r="308" spans="1:1" x14ac:dyDescent="0.2">
      <c r="A308" s="36">
        <f>'Raw (U$)'!N308/'Raw (U$)'!C308</f>
        <v>76.687116564417181</v>
      </c>
    </row>
    <row r="309" spans="1:1" x14ac:dyDescent="0.2">
      <c r="A309" s="36">
        <f>'Raw (U$)'!N309/'Raw (U$)'!C309</f>
        <v>0</v>
      </c>
    </row>
    <row r="310" spans="1:1" x14ac:dyDescent="0.2">
      <c r="A310" s="36">
        <f>'Raw (U$)'!N310/'Raw (U$)'!C310</f>
        <v>0</v>
      </c>
    </row>
    <row r="311" spans="1:1" x14ac:dyDescent="0.2">
      <c r="A311" s="36">
        <f>'Raw (U$)'!N311/'Raw (U$)'!C311</f>
        <v>0</v>
      </c>
    </row>
    <row r="312" spans="1:1" x14ac:dyDescent="0.2">
      <c r="A312" s="36">
        <f>'Raw (U$)'!N312/'Raw (U$)'!C312</f>
        <v>0</v>
      </c>
    </row>
    <row r="313" spans="1:1" x14ac:dyDescent="0.2">
      <c r="A313" s="36">
        <f>'Raw (U$)'!N313/'Raw (U$)'!C313</f>
        <v>0</v>
      </c>
    </row>
    <row r="314" spans="1:1" x14ac:dyDescent="0.2">
      <c r="A314" s="36">
        <f>'Raw (U$)'!N314/'Raw (U$)'!C314</f>
        <v>490.79754601226995</v>
      </c>
    </row>
    <row r="315" spans="1:1" x14ac:dyDescent="0.2">
      <c r="A315" s="36">
        <f>'Raw (U$)'!N315/'Raw (U$)'!C315</f>
        <v>2197.5460122699387</v>
      </c>
    </row>
    <row r="316" spans="1:1" x14ac:dyDescent="0.2">
      <c r="A316" s="36">
        <f>'Raw (U$)'!N316/'Raw (U$)'!C316</f>
        <v>4601.2269938650306</v>
      </c>
    </row>
    <row r="317" spans="1:1" x14ac:dyDescent="0.2">
      <c r="A317" s="36">
        <f>'Raw (U$)'!N317/'Raw (U$)'!C317</f>
        <v>9202.4539877300613</v>
      </c>
    </row>
    <row r="318" spans="1:1" x14ac:dyDescent="0.2">
      <c r="A318" s="36">
        <f>'Raw (U$)'!N318/'Raw (U$)'!C318</f>
        <v>1898.0061349693253</v>
      </c>
    </row>
    <row r="319" spans="1:1" x14ac:dyDescent="0.2">
      <c r="A319" s="36">
        <f>'Raw (U$)'!N319/'Raw (U$)'!C319</f>
        <v>8941.7177914110434</v>
      </c>
    </row>
    <row r="320" spans="1:1" x14ac:dyDescent="0.2">
      <c r="A320" s="36">
        <f>'Raw (U$)'!N320/'Raw (U$)'!C320</f>
        <v>1840.4907975460123</v>
      </c>
    </row>
    <row r="321" spans="1:1" x14ac:dyDescent="0.2">
      <c r="A321" s="36">
        <f>'Raw (U$)'!N321/'Raw (U$)'!C321</f>
        <v>185.36371603856267</v>
      </c>
    </row>
    <row r="322" spans="1:1" x14ac:dyDescent="0.2">
      <c r="A322" s="36">
        <f>'Raw (U$)'!N322/'Raw (U$)'!C322</f>
        <v>327.19836400818002</v>
      </c>
    </row>
    <row r="323" spans="1:1" x14ac:dyDescent="0.2">
      <c r="A323" s="36">
        <f>'Raw (U$)'!N323/'Raw (U$)'!C323</f>
        <v>1840.4907975460126</v>
      </c>
    </row>
    <row r="324" spans="1:1" x14ac:dyDescent="0.2">
      <c r="A324" s="36">
        <f>'Raw (U$)'!N324/'Raw (U$)'!C324</f>
        <v>3220.8588957055217</v>
      </c>
    </row>
    <row r="325" spans="1:1" x14ac:dyDescent="0.2">
      <c r="A325" s="36">
        <f>'Raw (U$)'!N325/'Raw (U$)'!C325</f>
        <v>1527.6073619631902</v>
      </c>
    </row>
    <row r="326" spans="1:1" x14ac:dyDescent="0.2">
      <c r="A326" s="36">
        <f>'Raw (U$)'!N326/'Raw (U$)'!C326</f>
        <v>2935.5828220858898</v>
      </c>
    </row>
    <row r="327" spans="1:1" x14ac:dyDescent="0.2">
      <c r="A327" s="36">
        <f>'Raw (U$)'!N327/'Raw (U$)'!C327</f>
        <v>5521.4723926380366</v>
      </c>
    </row>
    <row r="328" spans="1:1" x14ac:dyDescent="0.2">
      <c r="A328" s="36">
        <f>'Raw (U$)'!N328/'Raw (U$)'!C328</f>
        <v>1693.2515337423313</v>
      </c>
    </row>
    <row r="329" spans="1:1" x14ac:dyDescent="0.2">
      <c r="A329" s="36">
        <f>'Raw (U$)'!N329/'Raw (U$)'!C329</f>
        <v>3272.3926380368098</v>
      </c>
    </row>
    <row r="330" spans="1:1" x14ac:dyDescent="0.2">
      <c r="A330" s="36">
        <f>'Raw (U$)'!N330/'Raw (U$)'!C330</f>
        <v>8552.1472392638043</v>
      </c>
    </row>
    <row r="331" spans="1:1" x14ac:dyDescent="0.2">
      <c r="A331" s="36">
        <f>'Raw (U$)'!N331/'Raw (U$)'!C331</f>
        <v>23773.006134969328</v>
      </c>
    </row>
    <row r="332" spans="1:1" x14ac:dyDescent="0.2">
      <c r="A332" s="36">
        <f>'Raw (U$)'!N332/'Raw (U$)'!C332</f>
        <v>701.13935144609991</v>
      </c>
    </row>
    <row r="333" spans="1:1" x14ac:dyDescent="0.2">
      <c r="A333" s="36">
        <f>'Raw (U$)'!N333/'Raw (U$)'!C333</f>
        <v>613.49693251533745</v>
      </c>
    </row>
    <row r="334" spans="1:1" x14ac:dyDescent="0.2">
      <c r="A334" s="36">
        <f>'Raw (U$)'!N334/'Raw (U$)'!C334</f>
        <v>5521.4723926380366</v>
      </c>
    </row>
    <row r="335" spans="1:1" x14ac:dyDescent="0.2">
      <c r="A335" s="36">
        <f>'Raw (U$)'!N335/'Raw (U$)'!C335</f>
        <v>16104.294478527609</v>
      </c>
    </row>
    <row r="336" spans="1:1" x14ac:dyDescent="0.2">
      <c r="A336" s="36">
        <f>'Raw (U$)'!N336/'Raw (U$)'!C336</f>
        <v>2760.7361963190187</v>
      </c>
    </row>
    <row r="337" spans="1:1" x14ac:dyDescent="0.2">
      <c r="A337" s="36">
        <f>'Raw (U$)'!N337/'Raw (U$)'!C337</f>
        <v>552.14723926380373</v>
      </c>
    </row>
    <row r="338" spans="1:1" x14ac:dyDescent="0.2">
      <c r="A338" s="36">
        <f>'Raw (U$)'!N338/'Raw (U$)'!C338</f>
        <v>558.28220858895713</v>
      </c>
    </row>
    <row r="339" spans="1:1" x14ac:dyDescent="0.2">
      <c r="A339" s="36">
        <f>'Raw (U$)'!N339/'Raw (U$)'!C339</f>
        <v>0</v>
      </c>
    </row>
    <row r="340" spans="1:1" x14ac:dyDescent="0.2">
      <c r="A340" s="36">
        <f>'Raw (U$)'!N340/'Raw (U$)'!C340</f>
        <v>1533.7423312883436</v>
      </c>
    </row>
    <row r="341" spans="1:1" x14ac:dyDescent="0.2">
      <c r="A341" s="36">
        <f>'Raw (U$)'!N341/'Raw (U$)'!C341</f>
        <v>858.89570552147245</v>
      </c>
    </row>
    <row r="342" spans="1:1" x14ac:dyDescent="0.2">
      <c r="A342" s="36">
        <f>'Raw (U$)'!N342/'Raw (U$)'!C342</f>
        <v>690.18404907975469</v>
      </c>
    </row>
    <row r="343" spans="1:1" x14ac:dyDescent="0.2">
      <c r="A343" s="36">
        <f>'Raw (U$)'!N343/'Raw (U$)'!C343</f>
        <v>2489.0446976336548</v>
      </c>
    </row>
    <row r="344" spans="1:1" x14ac:dyDescent="0.2">
      <c r="A344" s="36">
        <f>'Raw (U$)'!N344/'Raw (U$)'!C344</f>
        <v>3121.8404907975464</v>
      </c>
    </row>
    <row r="345" spans="1:1" x14ac:dyDescent="0.2">
      <c r="A345" s="36">
        <f>'Raw (U$)'!N345/'Raw (U$)'!C345</f>
        <v>333.74233128834356</v>
      </c>
    </row>
    <row r="346" spans="1:1" x14ac:dyDescent="0.2">
      <c r="A346" s="36">
        <f>'Raw (U$)'!N346/'Raw (U$)'!C346</f>
        <v>1511.6564417177915</v>
      </c>
    </row>
    <row r="347" spans="1:1" x14ac:dyDescent="0.2">
      <c r="A347" s="36">
        <f>'Raw (U$)'!N347/'Raw (U$)'!C347</f>
        <v>6380.3680981595098</v>
      </c>
    </row>
    <row r="348" spans="1:1" x14ac:dyDescent="0.2">
      <c r="A348" s="36">
        <f>'Raw (U$)'!N348/'Raw (U$)'!C348</f>
        <v>92.024539877300626</v>
      </c>
    </row>
    <row r="349" spans="1:1" x14ac:dyDescent="0.2">
      <c r="A349" s="36">
        <f>'Raw (U$)'!N349/'Raw (U$)'!C349</f>
        <v>13656.441717791411</v>
      </c>
    </row>
    <row r="350" spans="1:1" x14ac:dyDescent="0.2">
      <c r="A350" s="36">
        <f>'Raw (U$)'!N350/'Raw (U$)'!C350</f>
        <v>1122.6993865030674</v>
      </c>
    </row>
    <row r="351" spans="1:1" x14ac:dyDescent="0.2">
      <c r="A351" s="36">
        <f>'Raw (U$)'!N351/'Raw (U$)'!C351</f>
        <v>1758.6912065439674</v>
      </c>
    </row>
    <row r="352" spans="1:1" x14ac:dyDescent="0.2">
      <c r="A352" s="36">
        <f>'Raw (U$)'!N352/'Raw (U$)'!C352</f>
        <v>653.37423312883436</v>
      </c>
    </row>
    <row r="353" spans="1:1" x14ac:dyDescent="0.2">
      <c r="A353" s="36">
        <f>'Raw (U$)'!N353/'Raw (U$)'!C353</f>
        <v>3773.0061349693256</v>
      </c>
    </row>
    <row r="354" spans="1:1" x14ac:dyDescent="0.2">
      <c r="A354" s="36">
        <f>'Raw (U$)'!N354/'Raw (U$)'!C354</f>
        <v>1766.8711656441719</v>
      </c>
    </row>
    <row r="355" spans="1:1" x14ac:dyDescent="0.2">
      <c r="A355" s="36">
        <f>'Raw (U$)'!N355/'Raw (U$)'!C355</f>
        <v>6478.5276073619634</v>
      </c>
    </row>
    <row r="356" spans="1:1" x14ac:dyDescent="0.2">
      <c r="A356" s="36">
        <f>'Raw (U$)'!N356/'Raw (U$)'!C356</f>
        <v>3987.7300613496936</v>
      </c>
    </row>
    <row r="357" spans="1:1" x14ac:dyDescent="0.2">
      <c r="A357" s="36">
        <f>'Raw (U$)'!N357/'Raw (U$)'!C357</f>
        <v>2484.6625766871171</v>
      </c>
    </row>
    <row r="358" spans="1:1" x14ac:dyDescent="0.2">
      <c r="A358" s="36">
        <f>'Raw (U$)'!N358/'Raw (U$)'!C358</f>
        <v>9202.4539877300613</v>
      </c>
    </row>
    <row r="359" spans="1:1" x14ac:dyDescent="0.2">
      <c r="A359" s="36">
        <f>'Raw (U$)'!N359/'Raw (U$)'!C359</f>
        <v>1244.1717791411043</v>
      </c>
    </row>
    <row r="360" spans="1:1" x14ac:dyDescent="0.2">
      <c r="A360" s="36">
        <f>'Raw (U$)'!N360/'Raw (U$)'!C360</f>
        <v>2300.6134969325153</v>
      </c>
    </row>
    <row r="361" spans="1:1" x14ac:dyDescent="0.2">
      <c r="A361" s="36">
        <f>'Raw (U$)'!N361/'Raw (U$)'!C361</f>
        <v>575.15337423312883</v>
      </c>
    </row>
    <row r="362" spans="1:1" x14ac:dyDescent="0.2">
      <c r="A362" s="36">
        <f>'Raw (U$)'!N362/'Raw (U$)'!C362</f>
        <v>736.19631901840501</v>
      </c>
    </row>
    <row r="363" spans="1:1" x14ac:dyDescent="0.2">
      <c r="A363" s="36">
        <f>'Raw (U$)'!N363/'Raw (U$)'!C363</f>
        <v>862.7300613496933</v>
      </c>
    </row>
    <row r="364" spans="1:1" x14ac:dyDescent="0.2">
      <c r="A364" s="36">
        <f>'Raw (U$)'!N364/'Raw (U$)'!C364</f>
        <v>1472.3926380368098</v>
      </c>
    </row>
    <row r="365" spans="1:1" x14ac:dyDescent="0.2">
      <c r="A365" s="36">
        <f>'Raw (U$)'!N365/'Raw (U$)'!C365</f>
        <v>1161.2620508326031</v>
      </c>
    </row>
    <row r="366" spans="1:1" x14ac:dyDescent="0.2">
      <c r="A366" s="36">
        <f>'Raw (U$)'!N366/'Raw (U$)'!C366</f>
        <v>2300.6134969325153</v>
      </c>
    </row>
    <row r="367" spans="1:1" x14ac:dyDescent="0.2">
      <c r="A367" s="36">
        <f>'Raw (U$)'!N367/'Raw (U$)'!C367</f>
        <v>0</v>
      </c>
    </row>
    <row r="368" spans="1:1" x14ac:dyDescent="0.2">
      <c r="A368" s="36">
        <f>'Raw (U$)'!N368/'Raw (U$)'!C368</f>
        <v>1411.0429447852762</v>
      </c>
    </row>
    <row r="369" spans="1:1" x14ac:dyDescent="0.2">
      <c r="A369" s="36">
        <f>'Raw (U$)'!N369/'Raw (U$)'!C369</f>
        <v>176.68711656441718</v>
      </c>
    </row>
    <row r="370" spans="1:1" x14ac:dyDescent="0.2">
      <c r="A370" s="36">
        <f>'Raw (U$)'!N370/'Raw (U$)'!C370</f>
        <v>1840.4907975460126</v>
      </c>
    </row>
    <row r="371" spans="1:1" x14ac:dyDescent="0.2">
      <c r="A371" s="36">
        <f>'Raw (U$)'!N371/'Raw (U$)'!C371</f>
        <v>745.398773006135</v>
      </c>
    </row>
    <row r="372" spans="1:1" x14ac:dyDescent="0.2">
      <c r="A372" s="36">
        <f>'Raw (U$)'!N372/'Raw (U$)'!C372</f>
        <v>306.74846625766878</v>
      </c>
    </row>
    <row r="373" spans="1:1" x14ac:dyDescent="0.2">
      <c r="A373" s="36">
        <f>'Raw (U$)'!N373/'Raw (U$)'!C373</f>
        <v>1073.6196319018406</v>
      </c>
    </row>
    <row r="374" spans="1:1" x14ac:dyDescent="0.2">
      <c r="A374" s="36">
        <f>'Raw (U$)'!N374/'Raw (U$)'!C374</f>
        <v>858.89570552147256</v>
      </c>
    </row>
    <row r="375" spans="1:1" x14ac:dyDescent="0.2">
      <c r="A375" s="36">
        <f>'Raw (U$)'!N375/'Raw (U$)'!C375</f>
        <v>1891.6155419222905</v>
      </c>
    </row>
    <row r="376" spans="1:1" x14ac:dyDescent="0.2">
      <c r="A376" s="36">
        <f>'Raw (U$)'!N376/'Raw (U$)'!C376</f>
        <v>0</v>
      </c>
    </row>
    <row r="377" spans="1:1" x14ac:dyDescent="0.2">
      <c r="A377" s="36">
        <f>'Raw (U$)'!N377/'Raw (U$)'!C377</f>
        <v>1380.3680981595091</v>
      </c>
    </row>
    <row r="378" spans="1:1" x14ac:dyDescent="0.2">
      <c r="A378" s="36">
        <f>'Raw (U$)'!N378/'Raw (U$)'!C378</f>
        <v>429.44785276073623</v>
      </c>
    </row>
    <row r="379" spans="1:1" x14ac:dyDescent="0.2">
      <c r="A379" s="36">
        <f>'Raw (U$)'!N379/'Raw (U$)'!C379</f>
        <v>460.12269938650309</v>
      </c>
    </row>
    <row r="380" spans="1:1" x14ac:dyDescent="0.2">
      <c r="A380" s="36">
        <f>'Raw (U$)'!N380/'Raw (U$)'!C380</f>
        <v>736.19631901840501</v>
      </c>
    </row>
    <row r="381" spans="1:1" x14ac:dyDescent="0.2">
      <c r="A381" s="36">
        <f>'Raw (U$)'!N381/'Raw (U$)'!C381</f>
        <v>0</v>
      </c>
    </row>
    <row r="382" spans="1:1" x14ac:dyDescent="0.2">
      <c r="A382" s="36">
        <f>'Raw (U$)'!N382/'Raw (U$)'!C382</f>
        <v>441.71779141104298</v>
      </c>
    </row>
    <row r="383" spans="1:1" x14ac:dyDescent="0.2">
      <c r="A383" s="36">
        <f>'Raw (U$)'!N383/'Raw (U$)'!C383</f>
        <v>61.349693251533751</v>
      </c>
    </row>
    <row r="384" spans="1:1" x14ac:dyDescent="0.2">
      <c r="A384" s="36">
        <f>'Raw (U$)'!N384/'Raw (U$)'!C384</f>
        <v>51.124744376278123</v>
      </c>
    </row>
    <row r="385" spans="1:1" x14ac:dyDescent="0.2">
      <c r="A385" s="36">
        <f>'Raw (U$)'!N385/'Raw (U$)'!C385</f>
        <v>2760.7361963190187</v>
      </c>
    </row>
    <row r="386" spans="1:1" x14ac:dyDescent="0.2">
      <c r="A386" s="36">
        <f>'Raw (U$)'!N386/'Raw (U$)'!C386</f>
        <v>368.0981595092025</v>
      </c>
    </row>
    <row r="387" spans="1:1" x14ac:dyDescent="0.2">
      <c r="A387" s="36">
        <f>'Raw (U$)'!N387/'Raw (U$)'!C387</f>
        <v>539.87730061349691</v>
      </c>
    </row>
    <row r="388" spans="1:1" x14ac:dyDescent="0.2">
      <c r="A388" s="36">
        <f>'Raw (U$)'!N388/'Raw (U$)'!C388</f>
        <v>2300.6134969325153</v>
      </c>
    </row>
    <row r="389" spans="1:1" x14ac:dyDescent="0.2">
      <c r="A389" s="36">
        <f>'Raw (U$)'!N389/'Raw (U$)'!C389</f>
        <v>268.40490797546016</v>
      </c>
    </row>
    <row r="390" spans="1:1" x14ac:dyDescent="0.2">
      <c r="A390" s="36">
        <f>'Raw (U$)'!N390/'Raw (U$)'!C390</f>
        <v>515.33742331288352</v>
      </c>
    </row>
    <row r="391" spans="1:1" x14ac:dyDescent="0.2">
      <c r="A391" s="36">
        <f>'Raw (U$)'!N391/'Raw (U$)'!C391</f>
        <v>4601.2269938650306</v>
      </c>
    </row>
    <row r="392" spans="1:1" x14ac:dyDescent="0.2">
      <c r="A392" s="36">
        <f>'Raw (U$)'!N392/'Raw (U$)'!C392</f>
        <v>507.97546012269942</v>
      </c>
    </row>
    <row r="393" spans="1:1" x14ac:dyDescent="0.2">
      <c r="A393" s="36">
        <f>'Raw (U$)'!N393/'Raw (U$)'!C393</f>
        <v>0</v>
      </c>
    </row>
    <row r="394" spans="1:1" x14ac:dyDescent="0.2">
      <c r="A394" s="36">
        <f>'Raw (U$)'!N394/'Raw (U$)'!C394</f>
        <v>184.04907975460125</v>
      </c>
    </row>
    <row r="395" spans="1:1" x14ac:dyDescent="0.2">
      <c r="A395" s="36">
        <f>'Raw (U$)'!N395/'Raw (U$)'!C395</f>
        <v>103.47648261758691</v>
      </c>
    </row>
    <row r="396" spans="1:1" x14ac:dyDescent="0.2">
      <c r="A396" s="36">
        <f>'Raw (U$)'!N396/'Raw (U$)'!C396</f>
        <v>174.61656441717793</v>
      </c>
    </row>
    <row r="397" spans="1:1" x14ac:dyDescent="0.2">
      <c r="A397" s="36">
        <f>'Raw (U$)'!N397/'Raw (U$)'!C397</f>
        <v>78.878177037686243</v>
      </c>
    </row>
    <row r="398" spans="1:1" x14ac:dyDescent="0.2">
      <c r="A398" s="36">
        <f>'Raw (U$)'!N398/'Raw (U$)'!C398</f>
        <v>22.085889570552151</v>
      </c>
    </row>
    <row r="399" spans="1:1" x14ac:dyDescent="0.2">
      <c r="A399" s="36">
        <f>'Raw (U$)'!N399/'Raw (U$)'!C399</f>
        <v>105.82822085889572</v>
      </c>
    </row>
    <row r="400" spans="1:1" x14ac:dyDescent="0.2">
      <c r="A400" s="36">
        <f>'Raw (U$)'!N400/'Raw (U$)'!C400</f>
        <v>122.6993865030675</v>
      </c>
    </row>
    <row r="401" spans="1:1" x14ac:dyDescent="0.2">
      <c r="A401" s="36">
        <f>'Raw (U$)'!N401/'Raw (U$)'!C401</f>
        <v>74.079754601226995</v>
      </c>
    </row>
    <row r="402" spans="1:1" x14ac:dyDescent="0.2">
      <c r="A402" s="36">
        <f>'Raw (U$)'!N402/'Raw (U$)'!C402</f>
        <v>163.01489921121825</v>
      </c>
    </row>
    <row r="403" spans="1:1" x14ac:dyDescent="0.2">
      <c r="A403" s="36">
        <f>'Raw (U$)'!N403/'Raw (U$)'!C403</f>
        <v>306.74846625766872</v>
      </c>
    </row>
    <row r="404" spans="1:1" x14ac:dyDescent="0.2">
      <c r="A404" s="36">
        <f>'Raw (U$)'!N404/'Raw (U$)'!C404</f>
        <v>0</v>
      </c>
    </row>
    <row r="405" spans="1:1" x14ac:dyDescent="0.2">
      <c r="A405" s="36">
        <f>'Raw (U$)'!N405/'Raw (U$)'!C405</f>
        <v>0</v>
      </c>
    </row>
    <row r="406" spans="1:1" x14ac:dyDescent="0.2">
      <c r="A406" s="36">
        <f>'Raw (U$)'!N406/'Raw (U$)'!C406</f>
        <v>441.71779141104298</v>
      </c>
    </row>
    <row r="407" spans="1:1" x14ac:dyDescent="0.2">
      <c r="A407" s="36">
        <f>'Raw (U$)'!N407/'Raw (U$)'!C407</f>
        <v>245.398773006135</v>
      </c>
    </row>
    <row r="408" spans="1:1" x14ac:dyDescent="0.2">
      <c r="A408" s="36">
        <f>'Raw (U$)'!N408/'Raw (U$)'!C408</f>
        <v>220.85889570552149</v>
      </c>
    </row>
    <row r="409" spans="1:1" x14ac:dyDescent="0.2">
      <c r="A409" s="36">
        <f>'Raw (U$)'!N409/'Raw (U$)'!C409</f>
        <v>2480.0613496932515</v>
      </c>
    </row>
    <row r="410" spans="1:1" x14ac:dyDescent="0.2">
      <c r="A410" s="36">
        <f>'Raw (U$)'!N410/'Raw (U$)'!C410</f>
        <v>0</v>
      </c>
    </row>
    <row r="411" spans="1:1" x14ac:dyDescent="0.2">
      <c r="A411" s="36">
        <f>'Raw (U$)'!N411/'Raw (U$)'!C411</f>
        <v>552.14723926380373</v>
      </c>
    </row>
    <row r="412" spans="1:1" x14ac:dyDescent="0.2">
      <c r="A412" s="36">
        <f>'Raw (U$)'!N412/'Raw (U$)'!C412</f>
        <v>598.15950920245405</v>
      </c>
    </row>
    <row r="413" spans="1:1" x14ac:dyDescent="0.2">
      <c r="A413" s="36">
        <f>'Raw (U$)'!N413/'Raw (U$)'!C413</f>
        <v>441.71779141104298</v>
      </c>
    </row>
    <row r="414" spans="1:1" x14ac:dyDescent="0.2">
      <c r="A414" s="36">
        <f>'Raw (U$)'!N414/'Raw (U$)'!C414</f>
        <v>717.79141104294479</v>
      </c>
    </row>
    <row r="415" spans="1:1" x14ac:dyDescent="0.2">
      <c r="A415" s="36">
        <f>'Raw (U$)'!N415/'Raw (U$)'!C415</f>
        <v>1748.4662576687117</v>
      </c>
    </row>
    <row r="416" spans="1:1" x14ac:dyDescent="0.2">
      <c r="A416" s="36">
        <f>'Raw (U$)'!N416/'Raw (U$)'!C416</f>
        <v>88.343558282208591</v>
      </c>
    </row>
    <row r="417" spans="1:1" x14ac:dyDescent="0.2">
      <c r="A417" s="36">
        <f>'Raw (U$)'!N417/'Raw (U$)'!C417</f>
        <v>0</v>
      </c>
    </row>
    <row r="418" spans="1:1" x14ac:dyDescent="0.2">
      <c r="A418" s="36">
        <f>'Raw (U$)'!N418/'Raw (U$)'!C418</f>
        <v>28.62985685071575</v>
      </c>
    </row>
    <row r="419" spans="1:1" x14ac:dyDescent="0.2">
      <c r="A419" s="36">
        <f>'Raw (U$)'!N419/'Raw (U$)'!C419</f>
        <v>206.13496932515338</v>
      </c>
    </row>
    <row r="420" spans="1:1" x14ac:dyDescent="0.2">
      <c r="A420" s="36">
        <f>'Raw (U$)'!N420/'Raw (U$)'!C420</f>
        <v>368.0981595092025</v>
      </c>
    </row>
    <row r="421" spans="1:1" x14ac:dyDescent="0.2">
      <c r="A421" s="36">
        <f>'Raw (U$)'!N421/'Raw (U$)'!C421</f>
        <v>126.205083260298</v>
      </c>
    </row>
    <row r="422" spans="1:1" x14ac:dyDescent="0.2">
      <c r="A422" s="36">
        <f>'Raw (U$)'!N422/'Raw (U$)'!C422</f>
        <v>128.83435582822088</v>
      </c>
    </row>
    <row r="423" spans="1:1" x14ac:dyDescent="0.2">
      <c r="A423" s="36">
        <f>'Raw (U$)'!N423/'Raw (U$)'!C423</f>
        <v>407.53724802804561</v>
      </c>
    </row>
    <row r="424" spans="1:1" x14ac:dyDescent="0.2">
      <c r="A424" s="36">
        <f>'Raw (U$)'!N424/'Raw (U$)'!C424</f>
        <v>345.09202453987734</v>
      </c>
    </row>
    <row r="425" spans="1:1" x14ac:dyDescent="0.2">
      <c r="A425" s="36">
        <f>'Raw (U$)'!N425/'Raw (U$)'!C425</f>
        <v>141.87116564417178</v>
      </c>
    </row>
    <row r="426" spans="1:1" x14ac:dyDescent="0.2">
      <c r="A426" s="36">
        <f>'Raw (U$)'!N426/'Raw (U$)'!C426</f>
        <v>306.74846625766872</v>
      </c>
    </row>
    <row r="427" spans="1:1" x14ac:dyDescent="0.2">
      <c r="A427" s="36">
        <f>'Raw (U$)'!N427/'Raw (U$)'!C427</f>
        <v>525.85451358457499</v>
      </c>
    </row>
    <row r="428" spans="1:1" x14ac:dyDescent="0.2">
      <c r="A428" s="36">
        <f>'Raw (U$)'!N428/'Raw (U$)'!C428</f>
        <v>30.674846625766875</v>
      </c>
    </row>
    <row r="429" spans="1:1" x14ac:dyDescent="0.2">
      <c r="A429" s="36">
        <f>'Raw (U$)'!N429/'Raw (U$)'!C429</f>
        <v>187.8834355828221</v>
      </c>
    </row>
    <row r="430" spans="1:1" x14ac:dyDescent="0.2">
      <c r="A430" s="36">
        <f>'Raw (U$)'!N430/'Raw (U$)'!C430</f>
        <v>171.7791411042945</v>
      </c>
    </row>
    <row r="431" spans="1:1" x14ac:dyDescent="0.2">
      <c r="A431" s="36">
        <f>'Raw (U$)'!N431/'Raw (U$)'!C431</f>
        <v>0</v>
      </c>
    </row>
    <row r="432" spans="1:1" x14ac:dyDescent="0.2">
      <c r="A432" s="36">
        <f>'Raw (U$)'!N432/'Raw (U$)'!C432</f>
        <v>38.343558282208591</v>
      </c>
    </row>
    <row r="433" spans="1:1" x14ac:dyDescent="0.2">
      <c r="A433" s="36">
        <f>'Raw (U$)'!N433/'Raw (U$)'!C433</f>
        <v>0</v>
      </c>
    </row>
    <row r="434" spans="1:1" x14ac:dyDescent="0.2">
      <c r="A434" s="36">
        <f>'Raw (U$)'!N434/'Raw (U$)'!C434</f>
        <v>0</v>
      </c>
    </row>
    <row r="435" spans="1:1" x14ac:dyDescent="0.2">
      <c r="A435" s="36">
        <f>'Raw (U$)'!N435/'Raw (U$)'!C435</f>
        <v>63.978965819456619</v>
      </c>
    </row>
    <row r="436" spans="1:1" x14ac:dyDescent="0.2">
      <c r="A436" s="36">
        <f>'Raw (U$)'!N436/'Raw (U$)'!C436</f>
        <v>17.72324471710975</v>
      </c>
    </row>
    <row r="437" spans="1:1" x14ac:dyDescent="0.2">
      <c r="A437" s="36">
        <f>'Raw (U$)'!N437/'Raw (U$)'!C437</f>
        <v>780.81427774679321</v>
      </c>
    </row>
    <row r="438" spans="1:1" x14ac:dyDescent="0.2">
      <c r="A438" s="36">
        <f>'Raw (U$)'!N438/'Raw (U$)'!C438</f>
        <v>0</v>
      </c>
    </row>
    <row r="439" spans="1:1" x14ac:dyDescent="0.2">
      <c r="A439" s="36">
        <f>'Raw (U$)'!N439/'Raw (U$)'!C439</f>
        <v>245.39877300613497</v>
      </c>
    </row>
    <row r="440" spans="1:1" x14ac:dyDescent="0.2">
      <c r="A440" s="36">
        <f>'Raw (U$)'!N440/'Raw (U$)'!C440</f>
        <v>552.14723926380373</v>
      </c>
    </row>
    <row r="441" spans="1:1" x14ac:dyDescent="0.2">
      <c r="A441" s="36">
        <f>'Raw (U$)'!N441/'Raw (U$)'!C441</f>
        <v>920.24539877300629</v>
      </c>
    </row>
    <row r="442" spans="1:1" x14ac:dyDescent="0.2">
      <c r="A442" s="36">
        <f>'Raw (U$)'!N442/'Raw (U$)'!C442</f>
        <v>0</v>
      </c>
    </row>
    <row r="443" spans="1:1" x14ac:dyDescent="0.2">
      <c r="A443" s="36">
        <f>'Raw (U$)'!N443/'Raw (U$)'!C443</f>
        <v>0</v>
      </c>
    </row>
    <row r="444" spans="1:1" x14ac:dyDescent="0.2">
      <c r="A444" s="36">
        <f>'Raw (U$)'!N444/'Raw (U$)'!C444</f>
        <v>408.99795501022498</v>
      </c>
    </row>
    <row r="445" spans="1:1" x14ac:dyDescent="0.2">
      <c r="A445" s="36">
        <f>'Raw (U$)'!N445/'Raw (U$)'!C445</f>
        <v>0</v>
      </c>
    </row>
    <row r="446" spans="1:1" x14ac:dyDescent="0.2">
      <c r="A446" s="36">
        <f>'Raw (U$)'!N446/'Raw (U$)'!C446</f>
        <v>805.21472392638043</v>
      </c>
    </row>
    <row r="447" spans="1:1" x14ac:dyDescent="0.2">
      <c r="A447" s="36">
        <f>'Raw (U$)'!N447/'Raw (U$)'!C447</f>
        <v>828.22085889570553</v>
      </c>
    </row>
    <row r="448" spans="1:1" x14ac:dyDescent="0.2">
      <c r="A448" s="36">
        <f>'Raw (U$)'!N448/'Raw (U$)'!C448</f>
        <v>1752.8483786152499</v>
      </c>
    </row>
    <row r="449" spans="1:1" x14ac:dyDescent="0.2">
      <c r="A449" s="36">
        <f>'Raw (U$)'!N449/'Raw (U$)'!C449</f>
        <v>1325.1533742331289</v>
      </c>
    </row>
    <row r="450" spans="1:1" x14ac:dyDescent="0.2">
      <c r="A450" s="36">
        <f>'Raw (U$)'!N450/'Raw (U$)'!C450</f>
        <v>0</v>
      </c>
    </row>
    <row r="451" spans="1:1" x14ac:dyDescent="0.2">
      <c r="A451" s="36">
        <f>'Raw (U$)'!N451/'Raw (U$)'!C451</f>
        <v>517.63803680981596</v>
      </c>
    </row>
    <row r="452" spans="1:1" x14ac:dyDescent="0.2">
      <c r="A452" s="36">
        <f>'Raw (U$)'!N452/'Raw (U$)'!C452</f>
        <v>0</v>
      </c>
    </row>
    <row r="453" spans="1:1" x14ac:dyDescent="0.2">
      <c r="A453" s="36">
        <f>'Raw (U$)'!N453/'Raw (U$)'!C453</f>
        <v>0</v>
      </c>
    </row>
    <row r="454" spans="1:1" x14ac:dyDescent="0.2">
      <c r="A454" s="36">
        <f>'Raw (U$)'!N454/'Raw (U$)'!C454</f>
        <v>220.85889570552149</v>
      </c>
    </row>
    <row r="455" spans="1:1" x14ac:dyDescent="0.2">
      <c r="A455" s="36">
        <f>'Raw (U$)'!N455/'Raw (U$)'!C455</f>
        <v>0</v>
      </c>
    </row>
    <row r="456" spans="1:1" x14ac:dyDescent="0.2">
      <c r="A456" s="36">
        <f>'Raw (U$)'!N456/'Raw (U$)'!C456</f>
        <v>2576.6871165644175</v>
      </c>
    </row>
    <row r="457" spans="1:1" x14ac:dyDescent="0.2">
      <c r="A457" s="36">
        <f>'Raw (U$)'!N457/'Raw (U$)'!C457</f>
        <v>0</v>
      </c>
    </row>
    <row r="458" spans="1:1" x14ac:dyDescent="0.2">
      <c r="A458" s="36">
        <f>'Raw (U$)'!N458/'Raw (U$)'!C458</f>
        <v>536.80981595092032</v>
      </c>
    </row>
    <row r="459" spans="1:1" x14ac:dyDescent="0.2">
      <c r="A459" s="36">
        <f>'Raw (U$)'!N459/'Raw (U$)'!C459</f>
        <v>2300.6134969325153</v>
      </c>
    </row>
    <row r="460" spans="1:1" x14ac:dyDescent="0.2">
      <c r="A460" s="36">
        <f>'Raw (U$)'!N460/'Raw (U$)'!C460</f>
        <v>257.66871165644176</v>
      </c>
    </row>
    <row r="461" spans="1:1" x14ac:dyDescent="0.2">
      <c r="A461" s="36">
        <f>'Raw (U$)'!N461/'Raw (U$)'!C461</f>
        <v>1748.4662576687117</v>
      </c>
    </row>
    <row r="462" spans="1:1" x14ac:dyDescent="0.2">
      <c r="A462" s="36">
        <f>'Raw (U$)'!N462/'Raw (U$)'!C462</f>
        <v>874.23312883435585</v>
      </c>
    </row>
    <row r="463" spans="1:1" x14ac:dyDescent="0.2">
      <c r="A463" s="36">
        <f>'Raw (U$)'!N463/'Raw (U$)'!C463</f>
        <v>128.83435582822088</v>
      </c>
    </row>
    <row r="464" spans="1:1" x14ac:dyDescent="0.2">
      <c r="A464" s="36">
        <f>'Raw (U$)'!N464/'Raw (U$)'!C464</f>
        <v>2300.6134969325153</v>
      </c>
    </row>
    <row r="465" spans="1:1" x14ac:dyDescent="0.2">
      <c r="A465" s="36">
        <f>'Raw (U$)'!N465/'Raw (U$)'!C465</f>
        <v>858.89570552147245</v>
      </c>
    </row>
    <row r="466" spans="1:1" x14ac:dyDescent="0.2">
      <c r="A466" s="36">
        <f>'Raw (U$)'!N466/'Raw (U$)'!C466</f>
        <v>24.539877300613497</v>
      </c>
    </row>
    <row r="467" spans="1:1" x14ac:dyDescent="0.2">
      <c r="A467" s="36">
        <f>'Raw (U$)'!N467/'Raw (U$)'!C467</f>
        <v>189.30762489044699</v>
      </c>
    </row>
    <row r="468" spans="1:1" x14ac:dyDescent="0.2">
      <c r="A468" s="36">
        <f>'Raw (U$)'!N468/'Raw (U$)'!C468</f>
        <v>412.26993865030681</v>
      </c>
    </row>
    <row r="469" spans="1:1" x14ac:dyDescent="0.2">
      <c r="A469" s="36">
        <f>'Raw (U$)'!N469/'Raw (U$)'!C469</f>
        <v>388.71165644171782</v>
      </c>
    </row>
    <row r="470" spans="1:1" x14ac:dyDescent="0.2">
      <c r="A470" s="36">
        <f>'Raw (U$)'!N470/'Raw (U$)'!C470</f>
        <v>353.37423312883436</v>
      </c>
    </row>
    <row r="471" spans="1:1" x14ac:dyDescent="0.2">
      <c r="A471" s="36">
        <f>'Raw (U$)'!N471/'Raw (U$)'!C471</f>
        <v>0</v>
      </c>
    </row>
    <row r="472" spans="1:1" x14ac:dyDescent="0.2">
      <c r="A472" s="36">
        <f>'Raw (U$)'!N472/'Raw (U$)'!C472</f>
        <v>0</v>
      </c>
    </row>
    <row r="473" spans="1:1" x14ac:dyDescent="0.2">
      <c r="A473" s="36">
        <f>'Raw (U$)'!N473/'Raw (U$)'!C473</f>
        <v>231.37598597721299</v>
      </c>
    </row>
    <row r="474" spans="1:1" x14ac:dyDescent="0.2">
      <c r="A474" s="36">
        <f>'Raw (U$)'!N474/'Raw (U$)'!C474</f>
        <v>47.569608305804636</v>
      </c>
    </row>
    <row r="475" spans="1:1" x14ac:dyDescent="0.2">
      <c r="A475" s="36">
        <f>'Raw (U$)'!N475/'Raw (U$)'!C475</f>
        <v>0</v>
      </c>
    </row>
    <row r="476" spans="1:1" x14ac:dyDescent="0.2">
      <c r="A476" s="36">
        <f>'Raw (U$)'!N476/'Raw (U$)'!C476</f>
        <v>0</v>
      </c>
    </row>
    <row r="477" spans="1:1" x14ac:dyDescent="0.2">
      <c r="A477" s="36">
        <f>'Raw (U$)'!N477/'Raw (U$)'!C477</f>
        <v>460.12269938650309</v>
      </c>
    </row>
    <row r="478" spans="1:1" x14ac:dyDescent="0.2">
      <c r="A478" s="36">
        <f>'Raw (U$)'!N478/'Raw (U$)'!C478</f>
        <v>68.361086765994756</v>
      </c>
    </row>
    <row r="479" spans="1:1" x14ac:dyDescent="0.2">
      <c r="A479" s="36">
        <f>'Raw (U$)'!N479/'Raw (U$)'!C479</f>
        <v>22.085889570552148</v>
      </c>
    </row>
    <row r="480" spans="1:1" x14ac:dyDescent="0.2">
      <c r="A480" s="36">
        <f>'Raw (U$)'!N480/'Raw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B38" sqref="B38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459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(U$)'!O2/'Raw (U$)'!C2</f>
        <v>0</v>
      </c>
      <c r="F2" s="41" t="s">
        <v>318</v>
      </c>
      <c r="G2" s="43"/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(U$)'!O3/'Raw (U$)'!C3</f>
        <v>0</v>
      </c>
      <c r="F3" s="41" t="s">
        <v>194</v>
      </c>
      <c r="G3" s="43">
        <v>470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(U$)'!O4/'Raw (U$)'!C4</f>
        <v>0</v>
      </c>
      <c r="F4" s="41" t="s">
        <v>200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(U$)'!O5/'Raw (U$)'!C5</f>
        <v>0</v>
      </c>
      <c r="F5" s="41" t="s">
        <v>204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(U$)'!O6/'Raw (U$)'!C6</f>
        <v>0</v>
      </c>
      <c r="F6" s="41" t="s">
        <v>205</v>
      </c>
      <c r="G6" s="43">
        <v>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(U$)'!O7/'Raw (U$)'!C7</f>
        <v>0</v>
      </c>
      <c r="F7" s="41" t="s">
        <v>350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(U$)'!O8/'Raw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227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(U$)'!O9/'Raw (U$)'!C9</f>
        <v>0</v>
      </c>
      <c r="B9" s="36">
        <f>MAX(A2:A480)</f>
        <v>7975.4601226993873</v>
      </c>
      <c r="C9" s="36">
        <f>MIN(A2:A480)</f>
        <v>0</v>
      </c>
      <c r="D9" s="36">
        <f>AVERAGE(A2:A480)</f>
        <v>24.116461344326144</v>
      </c>
      <c r="E9" s="36">
        <f>STDEV(A2:A480)</f>
        <v>372.99043730126346</v>
      </c>
      <c r="F9" s="41" t="s">
        <v>422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(U$)'!O10/'Raw (U$)'!C10</f>
        <v>0</v>
      </c>
      <c r="F10" s="41" t="s">
        <v>351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(U$)'!O11/'Raw (U$)'!C11</f>
        <v>0</v>
      </c>
      <c r="F11" s="41" t="s">
        <v>437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(U$)'!O12/'Raw (U$)'!C12</f>
        <v>0</v>
      </c>
      <c r="C12" s="37"/>
      <c r="F12" s="41" t="s">
        <v>460</v>
      </c>
      <c r="G12" s="43">
        <v>1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(U$)'!O13/'Raw (U$)'!C13</f>
        <v>0</v>
      </c>
      <c r="F13" s="41" t="s">
        <v>169</v>
      </c>
      <c r="G13" s="43">
        <v>479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(U$)'!O14/'Raw (U$)'!C14</f>
        <v>0</v>
      </c>
      <c r="F14"/>
      <c r="G14"/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(U$)'!O15/'Raw (U$)'!C15</f>
        <v>0</v>
      </c>
      <c r="F15"/>
      <c r="G15"/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(U$)'!O16/'Raw (U$)'!C16</f>
        <v>0</v>
      </c>
      <c r="F16"/>
      <c r="G16"/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(U$)'!O17/'Raw (U$)'!C17</f>
        <v>0</v>
      </c>
      <c r="F17"/>
      <c r="G17"/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(U$)'!O18/'Raw (U$)'!C18</f>
        <v>0</v>
      </c>
      <c r="F18"/>
      <c r="G18"/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(U$)'!O19/'Raw (U$)'!C19</f>
        <v>0</v>
      </c>
      <c r="F19"/>
      <c r="G19"/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(U$)'!O20/'Raw (U$)'!C20</f>
        <v>0</v>
      </c>
      <c r="F20"/>
      <c r="G20"/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(U$)'!O21/'Raw (U$)'!C21</f>
        <v>0</v>
      </c>
      <c r="F21"/>
      <c r="G21"/>
      <c r="H21"/>
      <c r="I21" s="38" t="s">
        <v>242</v>
      </c>
      <c r="J21" s="38"/>
      <c r="K21" s="46">
        <f>B9</f>
        <v>7975.4601226993873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(U$)'!O22/'Raw (U$)'!C22</f>
        <v>0</v>
      </c>
      <c r="F22"/>
      <c r="G22"/>
      <c r="H22"/>
      <c r="I22" s="38" t="s">
        <v>193</v>
      </c>
      <c r="J22" s="38"/>
      <c r="K22" s="46">
        <f>D9</f>
        <v>24.116461344326144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(U$)'!O23/'Raw (U$)'!C23</f>
        <v>0</v>
      </c>
      <c r="F23"/>
      <c r="G23"/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(U$)'!O24/'Raw (U$)'!C24</f>
        <v>0</v>
      </c>
      <c r="F24"/>
      <c r="G24"/>
      <c r="H24"/>
      <c r="I24" s="38" t="s">
        <v>174</v>
      </c>
      <c r="J24" s="38"/>
      <c r="K24" s="46">
        <f>E9</f>
        <v>372.99043730126346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(U$)'!O25/'Raw (U$)'!C25</f>
        <v>0</v>
      </c>
      <c r="F25"/>
      <c r="G25"/>
      <c r="H25"/>
      <c r="I25" s="38" t="s">
        <v>175</v>
      </c>
      <c r="J25" s="38"/>
      <c r="K25" s="45">
        <f>SKEW(A2:A480)</f>
        <v>20.504148807775859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(U$)'!O26/'Raw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(U$)'!O27/'Raw (U$)'!C27</f>
        <v>0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(U$)'!O28/'Raw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(U$)'!O29/'Raw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(U$)'!O30/'Raw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(U$)'!O31/'Raw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(U$)'!O32/'Raw (U$)'!C32</f>
        <v>0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(U$)'!O33/'Raw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(U$)'!O34/'Raw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(U$)'!O35/'Raw (U$)'!C35</f>
        <v>0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(U$)'!O36/'Raw (U$)'!C36</f>
        <v>0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(U$)'!O37/'Raw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(U$)'!O38/'Raw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(U$)'!O39/'Raw (U$)'!C39</f>
        <v>0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(U$)'!O40/'Raw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(U$)'!O41/'Raw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(U$)'!O42/'Raw (U$)'!C42</f>
        <v>0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(U$)'!O43/'Raw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(U$)'!O44/'Raw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(U$)'!O45/'Raw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(U$)'!O46/'Raw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(U$)'!O47/'Raw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(U$)'!O48/'Raw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(U$)'!O49/'Raw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(U$)'!O50/'Raw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(U$)'!O51/'Raw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(U$)'!O52/'Raw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(U$)'!O53/'Raw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(U$)'!O54/'Raw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(U$)'!O55/'Raw (U$)'!C55</f>
        <v>0</v>
      </c>
      <c r="F55"/>
      <c r="G55"/>
      <c r="H55"/>
    </row>
    <row r="56" spans="1:31" x14ac:dyDescent="0.2">
      <c r="A56" s="36">
        <f>'Raw (U$)'!O56/'Raw (U$)'!C56</f>
        <v>0</v>
      </c>
      <c r="F56"/>
      <c r="G56"/>
      <c r="H56"/>
    </row>
    <row r="57" spans="1:31" x14ac:dyDescent="0.2">
      <c r="A57" s="36">
        <f>'Raw (U$)'!O57/'Raw (U$)'!C57</f>
        <v>0</v>
      </c>
      <c r="F57"/>
      <c r="G57"/>
      <c r="H57"/>
    </row>
    <row r="58" spans="1:31" x14ac:dyDescent="0.2">
      <c r="A58" s="36">
        <f>'Raw (U$)'!O58/'Raw (U$)'!C58</f>
        <v>0</v>
      </c>
      <c r="F58"/>
      <c r="G58"/>
      <c r="H58"/>
    </row>
    <row r="59" spans="1:31" x14ac:dyDescent="0.2">
      <c r="A59" s="36">
        <f>'Raw (U$)'!O59/'Raw (U$)'!C59</f>
        <v>0</v>
      </c>
      <c r="F59"/>
      <c r="G59"/>
      <c r="H59"/>
    </row>
    <row r="60" spans="1:31" x14ac:dyDescent="0.2">
      <c r="A60" s="36">
        <f>'Raw (U$)'!O60/'Raw (U$)'!C60</f>
        <v>0</v>
      </c>
      <c r="F60"/>
      <c r="G60"/>
      <c r="H60"/>
    </row>
    <row r="61" spans="1:31" x14ac:dyDescent="0.2">
      <c r="A61" s="36">
        <f>'Raw (U$)'!O61/'Raw (U$)'!C61</f>
        <v>0</v>
      </c>
      <c r="F61"/>
      <c r="G61"/>
      <c r="H61"/>
    </row>
    <row r="62" spans="1:31" x14ac:dyDescent="0.2">
      <c r="A62" s="36">
        <f>'Raw (U$)'!O62/'Raw (U$)'!C62</f>
        <v>0</v>
      </c>
      <c r="F62"/>
      <c r="G62"/>
      <c r="H62"/>
    </row>
    <row r="63" spans="1:31" x14ac:dyDescent="0.2">
      <c r="A63" s="36">
        <f>'Raw (U$)'!O63/'Raw (U$)'!C63</f>
        <v>0</v>
      </c>
      <c r="F63"/>
      <c r="G63"/>
      <c r="H63"/>
    </row>
    <row r="64" spans="1:31" x14ac:dyDescent="0.2">
      <c r="A64" s="36">
        <f>'Raw (U$)'!O64/'Raw (U$)'!C64</f>
        <v>0</v>
      </c>
      <c r="F64"/>
      <c r="G64"/>
      <c r="H64"/>
    </row>
    <row r="65" spans="1:8" x14ac:dyDescent="0.2">
      <c r="A65" s="36">
        <f>'Raw (U$)'!O65/'Raw (U$)'!C65</f>
        <v>0</v>
      </c>
      <c r="F65"/>
      <c r="G65"/>
      <c r="H65"/>
    </row>
    <row r="66" spans="1:8" x14ac:dyDescent="0.2">
      <c r="A66" s="36">
        <f>'Raw (U$)'!O66/'Raw (U$)'!C66</f>
        <v>0</v>
      </c>
      <c r="F66"/>
      <c r="G66"/>
      <c r="H66"/>
    </row>
    <row r="67" spans="1:8" x14ac:dyDescent="0.2">
      <c r="A67" s="36">
        <f>'Raw (U$)'!O67/'Raw (U$)'!C67</f>
        <v>0</v>
      </c>
      <c r="F67"/>
      <c r="G67"/>
      <c r="H67"/>
    </row>
    <row r="68" spans="1:8" x14ac:dyDescent="0.2">
      <c r="A68" s="36">
        <f>'Raw (U$)'!O68/'Raw (U$)'!C68</f>
        <v>0</v>
      </c>
      <c r="F68"/>
      <c r="G68"/>
      <c r="H68"/>
    </row>
    <row r="69" spans="1:8" x14ac:dyDescent="0.2">
      <c r="A69" s="36">
        <f>'Raw (U$)'!O69/'Raw (U$)'!C69</f>
        <v>0</v>
      </c>
      <c r="F69"/>
      <c r="G69"/>
      <c r="H69"/>
    </row>
    <row r="70" spans="1:8" x14ac:dyDescent="0.2">
      <c r="A70" s="36">
        <f>'Raw (U$)'!O70/'Raw (U$)'!C70</f>
        <v>0</v>
      </c>
      <c r="F70"/>
      <c r="G70"/>
      <c r="H70"/>
    </row>
    <row r="71" spans="1:8" x14ac:dyDescent="0.2">
      <c r="A71" s="36">
        <f>'Raw (U$)'!O71/'Raw (U$)'!C71</f>
        <v>0</v>
      </c>
      <c r="F71"/>
      <c r="G71"/>
      <c r="H71"/>
    </row>
    <row r="72" spans="1:8" x14ac:dyDescent="0.2">
      <c r="A72" s="36">
        <f>'Raw (U$)'!O72/'Raw (U$)'!C72</f>
        <v>0</v>
      </c>
      <c r="F72"/>
      <c r="G72"/>
      <c r="H72"/>
    </row>
    <row r="73" spans="1:8" x14ac:dyDescent="0.2">
      <c r="A73" s="36">
        <f>'Raw (U$)'!O73/'Raw (U$)'!C73</f>
        <v>0</v>
      </c>
      <c r="F73"/>
      <c r="G73"/>
    </row>
    <row r="74" spans="1:8" x14ac:dyDescent="0.2">
      <c r="A74" s="36">
        <f>'Raw (U$)'!O74/'Raw (U$)'!C74</f>
        <v>0</v>
      </c>
      <c r="F74"/>
      <c r="G74"/>
    </row>
    <row r="75" spans="1:8" x14ac:dyDescent="0.2">
      <c r="A75" s="36">
        <f>'Raw (U$)'!O75/'Raw (U$)'!C75</f>
        <v>0</v>
      </c>
      <c r="F75"/>
      <c r="G75"/>
    </row>
    <row r="76" spans="1:8" x14ac:dyDescent="0.2">
      <c r="A76" s="36">
        <f>'Raw (U$)'!O76/'Raw (U$)'!C76</f>
        <v>0</v>
      </c>
      <c r="F76"/>
      <c r="G76"/>
    </row>
    <row r="77" spans="1:8" x14ac:dyDescent="0.2">
      <c r="A77" s="36">
        <f>'Raw (U$)'!O77/'Raw (U$)'!C77</f>
        <v>0</v>
      </c>
      <c r="F77"/>
      <c r="G77"/>
    </row>
    <row r="78" spans="1:8" x14ac:dyDescent="0.2">
      <c r="A78" s="36">
        <f>'Raw (U$)'!O78/'Raw (U$)'!C78</f>
        <v>0</v>
      </c>
      <c r="F78"/>
      <c r="G78"/>
    </row>
    <row r="79" spans="1:8" x14ac:dyDescent="0.2">
      <c r="A79" s="36">
        <f>'Raw (U$)'!O79/'Raw (U$)'!C79</f>
        <v>0</v>
      </c>
      <c r="F79"/>
      <c r="G79"/>
    </row>
    <row r="80" spans="1:8" x14ac:dyDescent="0.2">
      <c r="A80" s="36">
        <f>'Raw (U$)'!O80/'Raw (U$)'!C80</f>
        <v>0</v>
      </c>
      <c r="F80"/>
      <c r="G80"/>
    </row>
    <row r="81" spans="1:7" x14ac:dyDescent="0.2">
      <c r="A81" s="36">
        <f>'Raw (U$)'!O81/'Raw (U$)'!C81</f>
        <v>0</v>
      </c>
      <c r="F81"/>
      <c r="G81"/>
    </row>
    <row r="82" spans="1:7" x14ac:dyDescent="0.2">
      <c r="A82" s="36">
        <f>'Raw (U$)'!O82/'Raw (U$)'!C82</f>
        <v>0</v>
      </c>
      <c r="F82"/>
      <c r="G82"/>
    </row>
    <row r="83" spans="1:7" x14ac:dyDescent="0.2">
      <c r="A83" s="36">
        <f>'Raw (U$)'!O83/'Raw (U$)'!C83</f>
        <v>0</v>
      </c>
      <c r="F83"/>
      <c r="G83"/>
    </row>
    <row r="84" spans="1:7" x14ac:dyDescent="0.2">
      <c r="A84" s="36">
        <f>'Raw (U$)'!O84/'Raw (U$)'!C84</f>
        <v>0</v>
      </c>
      <c r="F84"/>
      <c r="G84"/>
    </row>
    <row r="85" spans="1:7" x14ac:dyDescent="0.2">
      <c r="A85" s="36">
        <f>'Raw (U$)'!O85/'Raw (U$)'!C85</f>
        <v>0</v>
      </c>
      <c r="F85"/>
      <c r="G85"/>
    </row>
    <row r="86" spans="1:7" x14ac:dyDescent="0.2">
      <c r="A86" s="36">
        <f>'Raw (U$)'!O86/'Raw (U$)'!C86</f>
        <v>0</v>
      </c>
      <c r="F86"/>
      <c r="G86"/>
    </row>
    <row r="87" spans="1:7" x14ac:dyDescent="0.2">
      <c r="A87" s="36">
        <f>'Raw (U$)'!O87/'Raw (U$)'!C87</f>
        <v>0</v>
      </c>
      <c r="F87"/>
      <c r="G87"/>
    </row>
    <row r="88" spans="1:7" x14ac:dyDescent="0.2">
      <c r="A88" s="36">
        <f>'Raw (U$)'!O88/'Raw (U$)'!C88</f>
        <v>0</v>
      </c>
      <c r="F88"/>
      <c r="G88"/>
    </row>
    <row r="89" spans="1:7" x14ac:dyDescent="0.2">
      <c r="A89" s="36">
        <f>'Raw (U$)'!O89/'Raw (U$)'!C89</f>
        <v>0</v>
      </c>
      <c r="F89"/>
      <c r="G89"/>
    </row>
    <row r="90" spans="1:7" x14ac:dyDescent="0.2">
      <c r="A90" s="36">
        <f>'Raw (U$)'!O90/'Raw (U$)'!C90</f>
        <v>0</v>
      </c>
      <c r="F90"/>
      <c r="G90"/>
    </row>
    <row r="91" spans="1:7" x14ac:dyDescent="0.2">
      <c r="A91" s="36">
        <f>'Raw (U$)'!O91/'Raw (U$)'!C91</f>
        <v>0</v>
      </c>
      <c r="F91"/>
      <c r="G91"/>
    </row>
    <row r="92" spans="1:7" x14ac:dyDescent="0.2">
      <c r="A92" s="36">
        <f>'Raw (U$)'!O92/'Raw (U$)'!C92</f>
        <v>0</v>
      </c>
      <c r="F92"/>
      <c r="G92"/>
    </row>
    <row r="93" spans="1:7" x14ac:dyDescent="0.2">
      <c r="A93" s="36">
        <f>'Raw (U$)'!O93/'Raw (U$)'!C93</f>
        <v>0</v>
      </c>
      <c r="F93"/>
      <c r="G93"/>
    </row>
    <row r="94" spans="1:7" x14ac:dyDescent="0.2">
      <c r="A94" s="36">
        <f>'Raw (U$)'!O94/'Raw (U$)'!C94</f>
        <v>0</v>
      </c>
      <c r="F94"/>
      <c r="G94"/>
    </row>
    <row r="95" spans="1:7" x14ac:dyDescent="0.2">
      <c r="A95" s="36">
        <f>'Raw (U$)'!O95/'Raw (U$)'!C95</f>
        <v>0</v>
      </c>
      <c r="F95"/>
      <c r="G95"/>
    </row>
    <row r="96" spans="1:7" x14ac:dyDescent="0.2">
      <c r="A96" s="36">
        <f>'Raw (U$)'!O96/'Raw (U$)'!C96</f>
        <v>0</v>
      </c>
      <c r="F96"/>
      <c r="G96"/>
    </row>
    <row r="97" spans="1:7" x14ac:dyDescent="0.2">
      <c r="A97" s="36">
        <f>'Raw (U$)'!O97/'Raw (U$)'!C97</f>
        <v>0</v>
      </c>
      <c r="F97"/>
      <c r="G97"/>
    </row>
    <row r="98" spans="1:7" x14ac:dyDescent="0.2">
      <c r="A98" s="36">
        <f>'Raw (U$)'!O98/'Raw (U$)'!C98</f>
        <v>0</v>
      </c>
      <c r="F98"/>
      <c r="G98"/>
    </row>
    <row r="99" spans="1:7" x14ac:dyDescent="0.2">
      <c r="A99" s="36">
        <f>'Raw (U$)'!O99/'Raw (U$)'!C99</f>
        <v>0</v>
      </c>
      <c r="F99"/>
      <c r="G99"/>
    </row>
    <row r="100" spans="1:7" x14ac:dyDescent="0.2">
      <c r="A100" s="36">
        <f>'Raw (U$)'!O100/'Raw (U$)'!C100</f>
        <v>0</v>
      </c>
      <c r="F100"/>
      <c r="G100"/>
    </row>
    <row r="101" spans="1:7" x14ac:dyDescent="0.2">
      <c r="A101" s="36">
        <f>'Raw (U$)'!O101/'Raw (U$)'!C101</f>
        <v>0</v>
      </c>
      <c r="F101"/>
      <c r="G101"/>
    </row>
    <row r="102" spans="1:7" x14ac:dyDescent="0.2">
      <c r="A102" s="36">
        <f>'Raw (U$)'!O102/'Raw (U$)'!C102</f>
        <v>0</v>
      </c>
      <c r="F102"/>
      <c r="G102"/>
    </row>
    <row r="103" spans="1:7" x14ac:dyDescent="0.2">
      <c r="A103" s="36">
        <f>'Raw (U$)'!O103/'Raw (U$)'!C103</f>
        <v>0</v>
      </c>
      <c r="F103"/>
      <c r="G103"/>
    </row>
    <row r="104" spans="1:7" x14ac:dyDescent="0.2">
      <c r="A104" s="36">
        <f>'Raw (U$)'!O104/'Raw (U$)'!C104</f>
        <v>0</v>
      </c>
      <c r="F104"/>
      <c r="G104"/>
    </row>
    <row r="105" spans="1:7" x14ac:dyDescent="0.2">
      <c r="A105" s="36">
        <f>'Raw (U$)'!O105/'Raw (U$)'!C105</f>
        <v>0</v>
      </c>
      <c r="F105"/>
      <c r="G105"/>
    </row>
    <row r="106" spans="1:7" x14ac:dyDescent="0.2">
      <c r="A106" s="36">
        <f>'Raw (U$)'!O106/'Raw (U$)'!C106</f>
        <v>0</v>
      </c>
      <c r="F106"/>
      <c r="G106"/>
    </row>
    <row r="107" spans="1:7" x14ac:dyDescent="0.2">
      <c r="A107" s="36">
        <f>'Raw (U$)'!O107/'Raw (U$)'!C107</f>
        <v>0</v>
      </c>
      <c r="F107"/>
      <c r="G107"/>
    </row>
    <row r="108" spans="1:7" x14ac:dyDescent="0.2">
      <c r="A108" s="36">
        <f>'Raw (U$)'!O108/'Raw (U$)'!C108</f>
        <v>0</v>
      </c>
      <c r="F108"/>
      <c r="G108"/>
    </row>
    <row r="109" spans="1:7" x14ac:dyDescent="0.2">
      <c r="A109" s="36">
        <f>'Raw (U$)'!O109/'Raw (U$)'!C109</f>
        <v>0</v>
      </c>
      <c r="F109"/>
      <c r="G109"/>
    </row>
    <row r="110" spans="1:7" x14ac:dyDescent="0.2">
      <c r="A110" s="36">
        <f>'Raw (U$)'!O110/'Raw (U$)'!C110</f>
        <v>0</v>
      </c>
      <c r="F110"/>
      <c r="G110"/>
    </row>
    <row r="111" spans="1:7" x14ac:dyDescent="0.2">
      <c r="A111" s="36">
        <f>'Raw (U$)'!O111/'Raw (U$)'!C111</f>
        <v>0</v>
      </c>
      <c r="F111"/>
      <c r="G111"/>
    </row>
    <row r="112" spans="1:7" x14ac:dyDescent="0.2">
      <c r="A112" s="36">
        <f>'Raw (U$)'!O112/'Raw (U$)'!C112</f>
        <v>0</v>
      </c>
      <c r="F112"/>
      <c r="G112"/>
    </row>
    <row r="113" spans="1:7" x14ac:dyDescent="0.2">
      <c r="A113" s="36">
        <f>'Raw (U$)'!O113/'Raw (U$)'!C113</f>
        <v>0</v>
      </c>
      <c r="F113"/>
      <c r="G113"/>
    </row>
    <row r="114" spans="1:7" x14ac:dyDescent="0.2">
      <c r="A114" s="36">
        <f>'Raw (U$)'!O114/'Raw (U$)'!C114</f>
        <v>0</v>
      </c>
      <c r="F114"/>
      <c r="G114"/>
    </row>
    <row r="115" spans="1:7" x14ac:dyDescent="0.2">
      <c r="A115" s="36">
        <f>'Raw (U$)'!O115/'Raw (U$)'!C115</f>
        <v>0</v>
      </c>
      <c r="F115"/>
      <c r="G115"/>
    </row>
    <row r="116" spans="1:7" x14ac:dyDescent="0.2">
      <c r="A116" s="36">
        <f>'Raw (U$)'!O116/'Raw (U$)'!C116</f>
        <v>0</v>
      </c>
      <c r="F116"/>
      <c r="G116"/>
    </row>
    <row r="117" spans="1:7" x14ac:dyDescent="0.2">
      <c r="A117" s="36">
        <f>'Raw (U$)'!O117/'Raw (U$)'!C117</f>
        <v>0</v>
      </c>
      <c r="F117"/>
      <c r="G117"/>
    </row>
    <row r="118" spans="1:7" x14ac:dyDescent="0.2">
      <c r="A118" s="36">
        <f>'Raw (U$)'!O118/'Raw (U$)'!C118</f>
        <v>0</v>
      </c>
      <c r="F118"/>
      <c r="G118"/>
    </row>
    <row r="119" spans="1:7" x14ac:dyDescent="0.2">
      <c r="A119" s="36">
        <f>'Raw (U$)'!O119/'Raw (U$)'!C119</f>
        <v>0</v>
      </c>
      <c r="F119"/>
      <c r="G119"/>
    </row>
    <row r="120" spans="1:7" x14ac:dyDescent="0.2">
      <c r="A120" s="36">
        <f>'Raw (U$)'!O120/'Raw (U$)'!C120</f>
        <v>0</v>
      </c>
      <c r="F120"/>
      <c r="G120"/>
    </row>
    <row r="121" spans="1:7" x14ac:dyDescent="0.2">
      <c r="A121" s="36">
        <f>'Raw (U$)'!O121/'Raw (U$)'!C121</f>
        <v>0</v>
      </c>
      <c r="F121"/>
      <c r="G121"/>
    </row>
    <row r="122" spans="1:7" x14ac:dyDescent="0.2">
      <c r="A122" s="36">
        <f>'Raw (U$)'!O122/'Raw (U$)'!C122</f>
        <v>0</v>
      </c>
      <c r="F122"/>
      <c r="G122"/>
    </row>
    <row r="123" spans="1:7" x14ac:dyDescent="0.2">
      <c r="A123" s="36">
        <f>'Raw (U$)'!O123/'Raw (U$)'!C123</f>
        <v>0</v>
      </c>
      <c r="F123"/>
      <c r="G123"/>
    </row>
    <row r="124" spans="1:7" x14ac:dyDescent="0.2">
      <c r="A124" s="36">
        <f>'Raw (U$)'!O124/'Raw (U$)'!C124</f>
        <v>0</v>
      </c>
      <c r="F124"/>
      <c r="G124"/>
    </row>
    <row r="125" spans="1:7" x14ac:dyDescent="0.2">
      <c r="A125" s="36">
        <f>'Raw (U$)'!O125/'Raw (U$)'!C125</f>
        <v>0</v>
      </c>
      <c r="F125"/>
      <c r="G125"/>
    </row>
    <row r="126" spans="1:7" x14ac:dyDescent="0.2">
      <c r="A126" s="36">
        <f>'Raw (U$)'!O126/'Raw (U$)'!C126</f>
        <v>0</v>
      </c>
      <c r="F126"/>
      <c r="G126"/>
    </row>
    <row r="127" spans="1:7" x14ac:dyDescent="0.2">
      <c r="A127" s="36">
        <f>'Raw (U$)'!O127/'Raw (U$)'!C127</f>
        <v>0</v>
      </c>
      <c r="F127"/>
      <c r="G127"/>
    </row>
    <row r="128" spans="1:7" x14ac:dyDescent="0.2">
      <c r="A128" s="36">
        <f>'Raw (U$)'!O128/'Raw (U$)'!C128</f>
        <v>0</v>
      </c>
      <c r="F128"/>
      <c r="G128"/>
    </row>
    <row r="129" spans="1:7" x14ac:dyDescent="0.2">
      <c r="A129" s="36">
        <f>'Raw (U$)'!O129/'Raw (U$)'!C129</f>
        <v>0</v>
      </c>
      <c r="F129"/>
      <c r="G129"/>
    </row>
    <row r="130" spans="1:7" x14ac:dyDescent="0.2">
      <c r="A130" s="36">
        <f>'Raw (U$)'!O130/'Raw (U$)'!C130</f>
        <v>0</v>
      </c>
      <c r="F130"/>
      <c r="G130"/>
    </row>
    <row r="131" spans="1:7" x14ac:dyDescent="0.2">
      <c r="A131" s="36">
        <f>'Raw (U$)'!O131/'Raw (U$)'!C131</f>
        <v>0</v>
      </c>
      <c r="F131"/>
      <c r="G131"/>
    </row>
    <row r="132" spans="1:7" x14ac:dyDescent="0.2">
      <c r="A132" s="36">
        <f>'Raw (U$)'!O132/'Raw (U$)'!C132</f>
        <v>0</v>
      </c>
      <c r="F132"/>
      <c r="G132"/>
    </row>
    <row r="133" spans="1:7" x14ac:dyDescent="0.2">
      <c r="A133" s="36">
        <f>'Raw (U$)'!O133/'Raw (U$)'!C133</f>
        <v>0</v>
      </c>
      <c r="F133"/>
      <c r="G133"/>
    </row>
    <row r="134" spans="1:7" x14ac:dyDescent="0.2">
      <c r="A134" s="36">
        <f>'Raw (U$)'!O134/'Raw (U$)'!C134</f>
        <v>0</v>
      </c>
      <c r="F134"/>
      <c r="G134"/>
    </row>
    <row r="135" spans="1:7" x14ac:dyDescent="0.2">
      <c r="A135" s="36">
        <f>'Raw (U$)'!O135/'Raw (U$)'!C135</f>
        <v>0</v>
      </c>
      <c r="F135"/>
      <c r="G135"/>
    </row>
    <row r="136" spans="1:7" x14ac:dyDescent="0.2">
      <c r="A136" s="36">
        <f>'Raw (U$)'!O136/'Raw (U$)'!C136</f>
        <v>0</v>
      </c>
      <c r="F136"/>
      <c r="G136"/>
    </row>
    <row r="137" spans="1:7" x14ac:dyDescent="0.2">
      <c r="A137" s="36">
        <f>'Raw (U$)'!O137/'Raw (U$)'!C137</f>
        <v>0</v>
      </c>
      <c r="F137"/>
      <c r="G137"/>
    </row>
    <row r="138" spans="1:7" x14ac:dyDescent="0.2">
      <c r="A138" s="36">
        <f>'Raw (U$)'!O138/'Raw (U$)'!C138</f>
        <v>0</v>
      </c>
      <c r="F138"/>
      <c r="G138"/>
    </row>
    <row r="139" spans="1:7" x14ac:dyDescent="0.2">
      <c r="A139" s="36">
        <f>'Raw (U$)'!O139/'Raw (U$)'!C139</f>
        <v>0</v>
      </c>
      <c r="F139"/>
      <c r="G139"/>
    </row>
    <row r="140" spans="1:7" x14ac:dyDescent="0.2">
      <c r="A140" s="36">
        <f>'Raw (U$)'!O140/'Raw (U$)'!C140</f>
        <v>0</v>
      </c>
      <c r="F140"/>
      <c r="G140"/>
    </row>
    <row r="141" spans="1:7" x14ac:dyDescent="0.2">
      <c r="A141" s="36">
        <f>'Raw (U$)'!O141/'Raw (U$)'!C141</f>
        <v>0</v>
      </c>
      <c r="F141"/>
      <c r="G141"/>
    </row>
    <row r="142" spans="1:7" x14ac:dyDescent="0.2">
      <c r="A142" s="36">
        <f>'Raw (U$)'!O142/'Raw (U$)'!C142</f>
        <v>0</v>
      </c>
      <c r="F142"/>
      <c r="G142"/>
    </row>
    <row r="143" spans="1:7" x14ac:dyDescent="0.2">
      <c r="A143" s="36">
        <f>'Raw (U$)'!O143/'Raw (U$)'!C143</f>
        <v>0</v>
      </c>
      <c r="F143"/>
      <c r="G143"/>
    </row>
    <row r="144" spans="1:7" x14ac:dyDescent="0.2">
      <c r="A144" s="36">
        <f>'Raw (U$)'!O144/'Raw (U$)'!C144</f>
        <v>0</v>
      </c>
      <c r="F144"/>
      <c r="G144"/>
    </row>
    <row r="145" spans="1:7" x14ac:dyDescent="0.2">
      <c r="A145" s="36">
        <f>'Raw (U$)'!O145/'Raw (U$)'!C145</f>
        <v>0</v>
      </c>
      <c r="F145"/>
      <c r="G145"/>
    </row>
    <row r="146" spans="1:7" x14ac:dyDescent="0.2">
      <c r="A146" s="36">
        <f>'Raw (U$)'!O146/'Raw (U$)'!C146</f>
        <v>0</v>
      </c>
      <c r="F146"/>
      <c r="G146"/>
    </row>
    <row r="147" spans="1:7" x14ac:dyDescent="0.2">
      <c r="A147" s="36">
        <f>'Raw (U$)'!O147/'Raw (U$)'!C147</f>
        <v>0</v>
      </c>
      <c r="F147"/>
      <c r="G147"/>
    </row>
    <row r="148" spans="1:7" x14ac:dyDescent="0.2">
      <c r="A148" s="36">
        <f>'Raw (U$)'!O148/'Raw (U$)'!C148</f>
        <v>0</v>
      </c>
      <c r="F148"/>
      <c r="G148"/>
    </row>
    <row r="149" spans="1:7" x14ac:dyDescent="0.2">
      <c r="A149" s="36">
        <f>'Raw (U$)'!O149/'Raw (U$)'!C149</f>
        <v>0</v>
      </c>
      <c r="F149"/>
      <c r="G149"/>
    </row>
    <row r="150" spans="1:7" x14ac:dyDescent="0.2">
      <c r="A150" s="36">
        <f>'Raw (U$)'!O150/'Raw (U$)'!C150</f>
        <v>0</v>
      </c>
      <c r="F150"/>
      <c r="G150"/>
    </row>
    <row r="151" spans="1:7" x14ac:dyDescent="0.2">
      <c r="A151" s="36">
        <f>'Raw (U$)'!O151/'Raw (U$)'!C151</f>
        <v>0</v>
      </c>
      <c r="F151"/>
      <c r="G151"/>
    </row>
    <row r="152" spans="1:7" x14ac:dyDescent="0.2">
      <c r="A152" s="36">
        <f>'Raw (U$)'!O152/'Raw (U$)'!C152</f>
        <v>0</v>
      </c>
      <c r="F152"/>
      <c r="G152"/>
    </row>
    <row r="153" spans="1:7" x14ac:dyDescent="0.2">
      <c r="A153" s="36">
        <f>'Raw (U$)'!O153/'Raw (U$)'!C153</f>
        <v>0</v>
      </c>
      <c r="F153"/>
      <c r="G153"/>
    </row>
    <row r="154" spans="1:7" x14ac:dyDescent="0.2">
      <c r="A154" s="36">
        <f>'Raw (U$)'!O154/'Raw (U$)'!C154</f>
        <v>0</v>
      </c>
      <c r="F154"/>
      <c r="G154"/>
    </row>
    <row r="155" spans="1:7" x14ac:dyDescent="0.2">
      <c r="A155" s="36">
        <f>'Raw (U$)'!O155/'Raw (U$)'!C155</f>
        <v>0</v>
      </c>
      <c r="F155"/>
      <c r="G155"/>
    </row>
    <row r="156" spans="1:7" x14ac:dyDescent="0.2">
      <c r="A156" s="36">
        <f>'Raw (U$)'!O156/'Raw (U$)'!C156</f>
        <v>0</v>
      </c>
      <c r="F156"/>
      <c r="G156"/>
    </row>
    <row r="157" spans="1:7" x14ac:dyDescent="0.2">
      <c r="A157" s="36">
        <f>'Raw (U$)'!O157/'Raw (U$)'!C157</f>
        <v>0</v>
      </c>
      <c r="F157"/>
      <c r="G157"/>
    </row>
    <row r="158" spans="1:7" x14ac:dyDescent="0.2">
      <c r="A158" s="36">
        <f>'Raw (U$)'!O158/'Raw (U$)'!C158</f>
        <v>0</v>
      </c>
      <c r="F158"/>
      <c r="G158"/>
    </row>
    <row r="159" spans="1:7" x14ac:dyDescent="0.2">
      <c r="A159" s="36">
        <f>'Raw (U$)'!O159/'Raw (U$)'!C159</f>
        <v>0</v>
      </c>
      <c r="F159"/>
      <c r="G159"/>
    </row>
    <row r="160" spans="1:7" x14ac:dyDescent="0.2">
      <c r="A160" s="36">
        <f>'Raw (U$)'!O160/'Raw (U$)'!C160</f>
        <v>0</v>
      </c>
      <c r="F160"/>
      <c r="G160"/>
    </row>
    <row r="161" spans="1:7" x14ac:dyDescent="0.2">
      <c r="A161" s="36">
        <f>'Raw (U$)'!O161/'Raw (U$)'!C161</f>
        <v>0</v>
      </c>
      <c r="F161"/>
      <c r="G161"/>
    </row>
    <row r="162" spans="1:7" x14ac:dyDescent="0.2">
      <c r="A162" s="36">
        <f>'Raw (U$)'!O162/'Raw (U$)'!C162</f>
        <v>0</v>
      </c>
      <c r="F162"/>
      <c r="G162"/>
    </row>
    <row r="163" spans="1:7" x14ac:dyDescent="0.2">
      <c r="A163" s="36">
        <f>'Raw (U$)'!O163/'Raw (U$)'!C163</f>
        <v>0</v>
      </c>
      <c r="F163"/>
      <c r="G163"/>
    </row>
    <row r="164" spans="1:7" x14ac:dyDescent="0.2">
      <c r="A164" s="36">
        <f>'Raw (U$)'!O164/'Raw (U$)'!C164</f>
        <v>0</v>
      </c>
      <c r="F164"/>
      <c r="G164"/>
    </row>
    <row r="165" spans="1:7" x14ac:dyDescent="0.2">
      <c r="A165" s="36">
        <f>'Raw (U$)'!O165/'Raw (U$)'!C165</f>
        <v>0</v>
      </c>
      <c r="F165"/>
      <c r="G165"/>
    </row>
    <row r="166" spans="1:7" x14ac:dyDescent="0.2">
      <c r="A166" s="36">
        <f>'Raw (U$)'!O166/'Raw (U$)'!C166</f>
        <v>0</v>
      </c>
      <c r="F166"/>
      <c r="G166"/>
    </row>
    <row r="167" spans="1:7" x14ac:dyDescent="0.2">
      <c r="A167" s="36">
        <f>'Raw (U$)'!O167/'Raw (U$)'!C167</f>
        <v>0</v>
      </c>
      <c r="F167"/>
      <c r="G167"/>
    </row>
    <row r="168" spans="1:7" x14ac:dyDescent="0.2">
      <c r="A168" s="36">
        <f>'Raw (U$)'!O168/'Raw (U$)'!C168</f>
        <v>0</v>
      </c>
      <c r="F168"/>
      <c r="G168"/>
    </row>
    <row r="169" spans="1:7" x14ac:dyDescent="0.2">
      <c r="A169" s="36">
        <f>'Raw (U$)'!O169/'Raw (U$)'!C169</f>
        <v>0</v>
      </c>
      <c r="F169"/>
      <c r="G169"/>
    </row>
    <row r="170" spans="1:7" x14ac:dyDescent="0.2">
      <c r="A170" s="36">
        <f>'Raw (U$)'!O170/'Raw (U$)'!C170</f>
        <v>0</v>
      </c>
      <c r="F170"/>
      <c r="G170"/>
    </row>
    <row r="171" spans="1:7" x14ac:dyDescent="0.2">
      <c r="A171" s="36">
        <f>'Raw (U$)'!O171/'Raw (U$)'!C171</f>
        <v>0</v>
      </c>
      <c r="F171"/>
      <c r="G171"/>
    </row>
    <row r="172" spans="1:7" x14ac:dyDescent="0.2">
      <c r="A172" s="36">
        <f>'Raw (U$)'!O172/'Raw (U$)'!C172</f>
        <v>0</v>
      </c>
      <c r="F172"/>
      <c r="G172"/>
    </row>
    <row r="173" spans="1:7" x14ac:dyDescent="0.2">
      <c r="A173" s="36">
        <f>'Raw (U$)'!O173/'Raw (U$)'!C173</f>
        <v>0</v>
      </c>
      <c r="F173"/>
      <c r="G173"/>
    </row>
    <row r="174" spans="1:7" x14ac:dyDescent="0.2">
      <c r="A174" s="36">
        <f>'Raw (U$)'!O174/'Raw (U$)'!C174</f>
        <v>0</v>
      </c>
      <c r="F174"/>
      <c r="G174"/>
    </row>
    <row r="175" spans="1:7" x14ac:dyDescent="0.2">
      <c r="A175" s="36">
        <f>'Raw (U$)'!O175/'Raw (U$)'!C175</f>
        <v>0</v>
      </c>
      <c r="F175"/>
      <c r="G175"/>
    </row>
    <row r="176" spans="1:7" x14ac:dyDescent="0.2">
      <c r="A176" s="36">
        <f>'Raw (U$)'!O176/'Raw (U$)'!C176</f>
        <v>0</v>
      </c>
      <c r="F176"/>
      <c r="G176"/>
    </row>
    <row r="177" spans="1:7" x14ac:dyDescent="0.2">
      <c r="A177" s="36">
        <f>'Raw (U$)'!O177/'Raw (U$)'!C177</f>
        <v>0</v>
      </c>
      <c r="F177"/>
      <c r="G177"/>
    </row>
    <row r="178" spans="1:7" x14ac:dyDescent="0.2">
      <c r="A178" s="36">
        <f>'Raw (U$)'!O178/'Raw (U$)'!C178</f>
        <v>0</v>
      </c>
      <c r="F178"/>
      <c r="G178"/>
    </row>
    <row r="179" spans="1:7" x14ac:dyDescent="0.2">
      <c r="A179" s="36">
        <f>'Raw (U$)'!O179/'Raw (U$)'!C179</f>
        <v>0</v>
      </c>
      <c r="F179"/>
      <c r="G179"/>
    </row>
    <row r="180" spans="1:7" x14ac:dyDescent="0.2">
      <c r="A180" s="36">
        <f>'Raw (U$)'!O180/'Raw (U$)'!C180</f>
        <v>0</v>
      </c>
      <c r="F180"/>
      <c r="G180"/>
    </row>
    <row r="181" spans="1:7" x14ac:dyDescent="0.2">
      <c r="A181" s="36">
        <f>'Raw (U$)'!O181/'Raw (U$)'!C181</f>
        <v>0</v>
      </c>
      <c r="F181"/>
      <c r="G181"/>
    </row>
    <row r="182" spans="1:7" x14ac:dyDescent="0.2">
      <c r="A182" s="36">
        <f>'Raw (U$)'!O182/'Raw (U$)'!C182</f>
        <v>0</v>
      </c>
      <c r="F182"/>
      <c r="G182"/>
    </row>
    <row r="183" spans="1:7" x14ac:dyDescent="0.2">
      <c r="A183" s="36">
        <f>'Raw (U$)'!O183/'Raw (U$)'!C183</f>
        <v>0</v>
      </c>
      <c r="F183"/>
      <c r="G183"/>
    </row>
    <row r="184" spans="1:7" x14ac:dyDescent="0.2">
      <c r="A184" s="36">
        <f>'Raw (U$)'!O184/'Raw (U$)'!C184</f>
        <v>0</v>
      </c>
      <c r="F184"/>
      <c r="G184"/>
    </row>
    <row r="185" spans="1:7" x14ac:dyDescent="0.2">
      <c r="A185" s="36">
        <f>'Raw (U$)'!O185/'Raw (U$)'!C185</f>
        <v>0</v>
      </c>
      <c r="F185"/>
      <c r="G185"/>
    </row>
    <row r="186" spans="1:7" x14ac:dyDescent="0.2">
      <c r="A186" s="36">
        <f>'Raw (U$)'!O186/'Raw (U$)'!C186</f>
        <v>0</v>
      </c>
      <c r="F186"/>
      <c r="G186"/>
    </row>
    <row r="187" spans="1:7" x14ac:dyDescent="0.2">
      <c r="A187" s="36">
        <f>'Raw (U$)'!O187/'Raw (U$)'!C187</f>
        <v>0</v>
      </c>
      <c r="F187"/>
      <c r="G187"/>
    </row>
    <row r="188" spans="1:7" x14ac:dyDescent="0.2">
      <c r="A188" s="36">
        <f>'Raw (U$)'!O188/'Raw (U$)'!C188</f>
        <v>0</v>
      </c>
      <c r="F188"/>
      <c r="G188"/>
    </row>
    <row r="189" spans="1:7" x14ac:dyDescent="0.2">
      <c r="A189" s="36">
        <f>'Raw (U$)'!O189/'Raw (U$)'!C189</f>
        <v>0</v>
      </c>
      <c r="F189"/>
      <c r="G189"/>
    </row>
    <row r="190" spans="1:7" x14ac:dyDescent="0.2">
      <c r="A190" s="36">
        <f>'Raw (U$)'!O190/'Raw (U$)'!C190</f>
        <v>0</v>
      </c>
      <c r="F190"/>
      <c r="G190"/>
    </row>
    <row r="191" spans="1:7" x14ac:dyDescent="0.2">
      <c r="A191" s="36">
        <f>'Raw (U$)'!O191/'Raw (U$)'!C191</f>
        <v>0</v>
      </c>
      <c r="F191"/>
      <c r="G191"/>
    </row>
    <row r="192" spans="1:7" x14ac:dyDescent="0.2">
      <c r="A192" s="36">
        <f>'Raw (U$)'!O192/'Raw (U$)'!C192</f>
        <v>0</v>
      </c>
      <c r="F192"/>
      <c r="G192"/>
    </row>
    <row r="193" spans="1:7" x14ac:dyDescent="0.2">
      <c r="A193" s="36">
        <f>'Raw (U$)'!O193/'Raw (U$)'!C193</f>
        <v>0</v>
      </c>
      <c r="F193"/>
      <c r="G193"/>
    </row>
    <row r="194" spans="1:7" x14ac:dyDescent="0.2">
      <c r="A194" s="36">
        <f>'Raw (U$)'!O194/'Raw (U$)'!C194</f>
        <v>0</v>
      </c>
      <c r="F194"/>
      <c r="G194"/>
    </row>
    <row r="195" spans="1:7" x14ac:dyDescent="0.2">
      <c r="A195" s="36">
        <f>'Raw (U$)'!O195/'Raw (U$)'!C195</f>
        <v>0</v>
      </c>
      <c r="F195"/>
      <c r="G195"/>
    </row>
    <row r="196" spans="1:7" x14ac:dyDescent="0.2">
      <c r="A196" s="36">
        <f>'Raw (U$)'!O196/'Raw (U$)'!C196</f>
        <v>0</v>
      </c>
      <c r="F196"/>
      <c r="G196"/>
    </row>
    <row r="197" spans="1:7" x14ac:dyDescent="0.2">
      <c r="A197" s="36">
        <f>'Raw (U$)'!O197/'Raw (U$)'!C197</f>
        <v>0</v>
      </c>
      <c r="F197"/>
      <c r="G197"/>
    </row>
    <row r="198" spans="1:7" x14ac:dyDescent="0.2">
      <c r="A198" s="36">
        <f>'Raw (U$)'!O198/'Raw (U$)'!C198</f>
        <v>0</v>
      </c>
      <c r="F198"/>
      <c r="G198"/>
    </row>
    <row r="199" spans="1:7" x14ac:dyDescent="0.2">
      <c r="A199" s="36">
        <f>'Raw (U$)'!O199/'Raw (U$)'!C199</f>
        <v>0</v>
      </c>
      <c r="F199"/>
      <c r="G199"/>
    </row>
    <row r="200" spans="1:7" x14ac:dyDescent="0.2">
      <c r="A200" s="36">
        <f>'Raw (U$)'!O200/'Raw (U$)'!C200</f>
        <v>0</v>
      </c>
      <c r="F200"/>
      <c r="G200"/>
    </row>
    <row r="201" spans="1:7" x14ac:dyDescent="0.2">
      <c r="A201" s="36">
        <f>'Raw (U$)'!O201/'Raw (U$)'!C201</f>
        <v>0</v>
      </c>
      <c r="F201"/>
      <c r="G201"/>
    </row>
    <row r="202" spans="1:7" x14ac:dyDescent="0.2">
      <c r="A202" s="36">
        <f>'Raw (U$)'!O202/'Raw (U$)'!C202</f>
        <v>0</v>
      </c>
      <c r="F202"/>
      <c r="G202"/>
    </row>
    <row r="203" spans="1:7" x14ac:dyDescent="0.2">
      <c r="A203" s="36">
        <f>'Raw (U$)'!O203/'Raw (U$)'!C203</f>
        <v>0</v>
      </c>
      <c r="F203"/>
      <c r="G203"/>
    </row>
    <row r="204" spans="1:7" x14ac:dyDescent="0.2">
      <c r="A204" s="36">
        <f>'Raw (U$)'!O204/'Raw (U$)'!C204</f>
        <v>0</v>
      </c>
      <c r="F204"/>
      <c r="G204"/>
    </row>
    <row r="205" spans="1:7" x14ac:dyDescent="0.2">
      <c r="A205" s="36">
        <f>'Raw (U$)'!O205/'Raw (U$)'!C205</f>
        <v>0</v>
      </c>
      <c r="F205"/>
      <c r="G205"/>
    </row>
    <row r="206" spans="1:7" x14ac:dyDescent="0.2">
      <c r="A206" s="36">
        <f>'Raw (U$)'!O206/'Raw (U$)'!C206</f>
        <v>0</v>
      </c>
      <c r="F206"/>
      <c r="G206"/>
    </row>
    <row r="207" spans="1:7" x14ac:dyDescent="0.2">
      <c r="A207" s="36">
        <f>'Raw (U$)'!O207/'Raw (U$)'!C207</f>
        <v>0</v>
      </c>
      <c r="F207"/>
      <c r="G207"/>
    </row>
    <row r="208" spans="1:7" x14ac:dyDescent="0.2">
      <c r="A208" s="36">
        <f>'Raw (U$)'!O208/'Raw (U$)'!C208</f>
        <v>0</v>
      </c>
    </row>
    <row r="209" spans="1:1" x14ac:dyDescent="0.2">
      <c r="A209" s="36">
        <f>'Raw (U$)'!O209/'Raw (U$)'!C209</f>
        <v>0</v>
      </c>
    </row>
    <row r="210" spans="1:1" x14ac:dyDescent="0.2">
      <c r="A210" s="36">
        <f>'Raw (U$)'!O210/'Raw (U$)'!C210</f>
        <v>0</v>
      </c>
    </row>
    <row r="211" spans="1:1" x14ac:dyDescent="0.2">
      <c r="A211" s="36">
        <f>'Raw (U$)'!O211/'Raw (U$)'!C211</f>
        <v>0</v>
      </c>
    </row>
    <row r="212" spans="1:1" x14ac:dyDescent="0.2">
      <c r="A212" s="36">
        <f>'Raw (U$)'!O212/'Raw (U$)'!C212</f>
        <v>0</v>
      </c>
    </row>
    <row r="213" spans="1:1" x14ac:dyDescent="0.2">
      <c r="A213" s="36">
        <f>'Raw (U$)'!O213/'Raw (U$)'!C213</f>
        <v>0</v>
      </c>
    </row>
    <row r="214" spans="1:1" x14ac:dyDescent="0.2">
      <c r="A214" s="36">
        <f>'Raw (U$)'!O214/'Raw (U$)'!C214</f>
        <v>0</v>
      </c>
    </row>
    <row r="215" spans="1:1" x14ac:dyDescent="0.2">
      <c r="A215" s="36">
        <f>'Raw (U$)'!O215/'Raw (U$)'!C215</f>
        <v>0</v>
      </c>
    </row>
    <row r="216" spans="1:1" x14ac:dyDescent="0.2">
      <c r="A216" s="36">
        <f>'Raw (U$)'!O216/'Raw (U$)'!C216</f>
        <v>0</v>
      </c>
    </row>
    <row r="217" spans="1:1" x14ac:dyDescent="0.2">
      <c r="A217" s="36">
        <f>'Raw (U$)'!O217/'Raw (U$)'!C217</f>
        <v>0</v>
      </c>
    </row>
    <row r="218" spans="1:1" x14ac:dyDescent="0.2">
      <c r="A218" s="36">
        <f>'Raw (U$)'!O218/'Raw (U$)'!C218</f>
        <v>0</v>
      </c>
    </row>
    <row r="219" spans="1:1" x14ac:dyDescent="0.2">
      <c r="A219" s="36">
        <f>'Raw (U$)'!O219/'Raw (U$)'!C219</f>
        <v>0</v>
      </c>
    </row>
    <row r="220" spans="1:1" x14ac:dyDescent="0.2">
      <c r="A220" s="36">
        <f>'Raw (U$)'!O220/'Raw (U$)'!C220</f>
        <v>0</v>
      </c>
    </row>
    <row r="221" spans="1:1" x14ac:dyDescent="0.2">
      <c r="A221" s="36">
        <f>'Raw (U$)'!O221/'Raw (U$)'!C221</f>
        <v>0</v>
      </c>
    </row>
    <row r="222" spans="1:1" x14ac:dyDescent="0.2">
      <c r="A222" s="36">
        <f>'Raw (U$)'!O222/'Raw (U$)'!C222</f>
        <v>0</v>
      </c>
    </row>
    <row r="223" spans="1:1" x14ac:dyDescent="0.2">
      <c r="A223" s="36">
        <f>'Raw (U$)'!O223/'Raw (U$)'!C223</f>
        <v>0</v>
      </c>
    </row>
    <row r="224" spans="1:1" x14ac:dyDescent="0.2">
      <c r="A224" s="36">
        <f>'Raw (U$)'!O224/'Raw (U$)'!C224</f>
        <v>0</v>
      </c>
    </row>
    <row r="225" spans="1:1" x14ac:dyDescent="0.2">
      <c r="A225" s="36">
        <f>'Raw (U$)'!O225/'Raw (U$)'!C225</f>
        <v>0</v>
      </c>
    </row>
    <row r="226" spans="1:1" x14ac:dyDescent="0.2">
      <c r="A226" s="36">
        <f>'Raw (U$)'!O226/'Raw (U$)'!C226</f>
        <v>0</v>
      </c>
    </row>
    <row r="227" spans="1:1" x14ac:dyDescent="0.2">
      <c r="A227" s="36">
        <f>'Raw (U$)'!O227/'Raw (U$)'!C227</f>
        <v>0</v>
      </c>
    </row>
    <row r="228" spans="1:1" x14ac:dyDescent="0.2">
      <c r="A228" s="36">
        <f>'Raw (U$)'!O228/'Raw (U$)'!C228</f>
        <v>0</v>
      </c>
    </row>
    <row r="229" spans="1:1" x14ac:dyDescent="0.2">
      <c r="A229" s="36">
        <f>'Raw (U$)'!O229/'Raw (U$)'!C229</f>
        <v>0</v>
      </c>
    </row>
    <row r="230" spans="1:1" x14ac:dyDescent="0.2">
      <c r="A230" s="36">
        <f>'Raw (U$)'!O230/'Raw (U$)'!C230</f>
        <v>0</v>
      </c>
    </row>
    <row r="231" spans="1:1" x14ac:dyDescent="0.2">
      <c r="A231" s="36">
        <f>'Raw (U$)'!O231/'Raw (U$)'!C231</f>
        <v>0</v>
      </c>
    </row>
    <row r="232" spans="1:1" x14ac:dyDescent="0.2">
      <c r="A232" s="36">
        <f>'Raw (U$)'!O232/'Raw (U$)'!C232</f>
        <v>0</v>
      </c>
    </row>
    <row r="233" spans="1:1" x14ac:dyDescent="0.2">
      <c r="A233" s="36">
        <f>'Raw (U$)'!O233/'Raw (U$)'!C233</f>
        <v>0</v>
      </c>
    </row>
    <row r="234" spans="1:1" x14ac:dyDescent="0.2">
      <c r="A234" s="36">
        <f>'Raw (U$)'!O234/'Raw (U$)'!C234</f>
        <v>0</v>
      </c>
    </row>
    <row r="235" spans="1:1" x14ac:dyDescent="0.2">
      <c r="A235" s="36">
        <f>'Raw (U$)'!O235/'Raw (U$)'!C235</f>
        <v>0</v>
      </c>
    </row>
    <row r="236" spans="1:1" x14ac:dyDescent="0.2">
      <c r="A236" s="36">
        <f>'Raw (U$)'!O236/'Raw (U$)'!C236</f>
        <v>0</v>
      </c>
    </row>
    <row r="237" spans="1:1" x14ac:dyDescent="0.2">
      <c r="A237" s="36">
        <f>'Raw (U$)'!O237/'Raw (U$)'!C237</f>
        <v>0</v>
      </c>
    </row>
    <row r="238" spans="1:1" x14ac:dyDescent="0.2">
      <c r="A238" s="36">
        <f>'Raw (U$)'!O238/'Raw (U$)'!C238</f>
        <v>0</v>
      </c>
    </row>
    <row r="239" spans="1:1" x14ac:dyDescent="0.2">
      <c r="A239" s="36">
        <f>'Raw (U$)'!O239/'Raw (U$)'!C239</f>
        <v>0</v>
      </c>
    </row>
    <row r="240" spans="1:1" x14ac:dyDescent="0.2">
      <c r="A240" s="36">
        <f>'Raw (U$)'!O240/'Raw (U$)'!C240</f>
        <v>0</v>
      </c>
    </row>
    <row r="241" spans="1:1" x14ac:dyDescent="0.2">
      <c r="A241" s="36">
        <f>'Raw (U$)'!O241/'Raw (U$)'!C241</f>
        <v>0</v>
      </c>
    </row>
    <row r="242" spans="1:1" x14ac:dyDescent="0.2">
      <c r="A242" s="36">
        <f>'Raw (U$)'!O242/'Raw (U$)'!C242</f>
        <v>0</v>
      </c>
    </row>
    <row r="243" spans="1:1" x14ac:dyDescent="0.2">
      <c r="A243" s="36">
        <f>'Raw (U$)'!O243/'Raw (U$)'!C243</f>
        <v>0</v>
      </c>
    </row>
    <row r="244" spans="1:1" x14ac:dyDescent="0.2">
      <c r="A244" s="36">
        <f>'Raw (U$)'!O244/'Raw (U$)'!C244</f>
        <v>0</v>
      </c>
    </row>
    <row r="245" spans="1:1" x14ac:dyDescent="0.2">
      <c r="A245" s="36">
        <f>'Raw (U$)'!O245/'Raw (U$)'!C245</f>
        <v>0</v>
      </c>
    </row>
    <row r="246" spans="1:1" x14ac:dyDescent="0.2">
      <c r="A246" s="36">
        <f>'Raw (U$)'!O246/'Raw (U$)'!C246</f>
        <v>0</v>
      </c>
    </row>
    <row r="247" spans="1:1" x14ac:dyDescent="0.2">
      <c r="A247" s="36">
        <f>'Raw (U$)'!O247/'Raw (U$)'!C247</f>
        <v>0</v>
      </c>
    </row>
    <row r="248" spans="1:1" x14ac:dyDescent="0.2">
      <c r="A248" s="36">
        <f>'Raw (U$)'!O248/'Raw (U$)'!C248</f>
        <v>0</v>
      </c>
    </row>
    <row r="249" spans="1:1" x14ac:dyDescent="0.2">
      <c r="A249" s="36">
        <f>'Raw (U$)'!O249/'Raw (U$)'!C249</f>
        <v>0</v>
      </c>
    </row>
    <row r="250" spans="1:1" x14ac:dyDescent="0.2">
      <c r="A250" s="36">
        <f>'Raw (U$)'!O250/'Raw (U$)'!C250</f>
        <v>0</v>
      </c>
    </row>
    <row r="251" spans="1:1" x14ac:dyDescent="0.2">
      <c r="A251" s="36">
        <f>'Raw (U$)'!O251/'Raw (U$)'!C251</f>
        <v>0</v>
      </c>
    </row>
    <row r="252" spans="1:1" x14ac:dyDescent="0.2">
      <c r="A252" s="36">
        <f>'Raw (U$)'!O252/'Raw (U$)'!C252</f>
        <v>0</v>
      </c>
    </row>
    <row r="253" spans="1:1" x14ac:dyDescent="0.2">
      <c r="A253" s="36">
        <f>'Raw (U$)'!O253/'Raw (U$)'!C253</f>
        <v>0</v>
      </c>
    </row>
    <row r="254" spans="1:1" x14ac:dyDescent="0.2">
      <c r="A254" s="36">
        <f>'Raw (U$)'!O254/'Raw (U$)'!C254</f>
        <v>0</v>
      </c>
    </row>
    <row r="255" spans="1:1" x14ac:dyDescent="0.2">
      <c r="A255" s="36">
        <f>'Raw (U$)'!O255/'Raw (U$)'!C255</f>
        <v>0</v>
      </c>
    </row>
    <row r="256" spans="1:1" x14ac:dyDescent="0.2">
      <c r="A256" s="36">
        <f>'Raw (U$)'!O256/'Raw (U$)'!C256</f>
        <v>0</v>
      </c>
    </row>
    <row r="257" spans="1:1" x14ac:dyDescent="0.2">
      <c r="A257" s="36">
        <f>'Raw (U$)'!O257/'Raw (U$)'!C257</f>
        <v>0</v>
      </c>
    </row>
    <row r="258" spans="1:1" x14ac:dyDescent="0.2">
      <c r="A258" s="36">
        <f>'Raw (U$)'!O258/'Raw (U$)'!C258</f>
        <v>0</v>
      </c>
    </row>
    <row r="259" spans="1:1" x14ac:dyDescent="0.2">
      <c r="A259" s="36">
        <f>'Raw (U$)'!O259/'Raw (U$)'!C259</f>
        <v>0</v>
      </c>
    </row>
    <row r="260" spans="1:1" x14ac:dyDescent="0.2">
      <c r="A260" s="36">
        <f>'Raw (U$)'!O260/'Raw (U$)'!C260</f>
        <v>0</v>
      </c>
    </row>
    <row r="261" spans="1:1" x14ac:dyDescent="0.2">
      <c r="A261" s="36">
        <f>'Raw (U$)'!O261/'Raw (U$)'!C261</f>
        <v>0</v>
      </c>
    </row>
    <row r="262" spans="1:1" x14ac:dyDescent="0.2">
      <c r="A262" s="36">
        <f>'Raw (U$)'!O262/'Raw (U$)'!C262</f>
        <v>0</v>
      </c>
    </row>
    <row r="263" spans="1:1" x14ac:dyDescent="0.2">
      <c r="A263" s="36">
        <f>'Raw (U$)'!O263/'Raw (U$)'!C263</f>
        <v>0</v>
      </c>
    </row>
    <row r="264" spans="1:1" x14ac:dyDescent="0.2">
      <c r="A264" s="36">
        <f>'Raw (U$)'!O264/'Raw (U$)'!C264</f>
        <v>0</v>
      </c>
    </row>
    <row r="265" spans="1:1" x14ac:dyDescent="0.2">
      <c r="A265" s="36">
        <f>'Raw (U$)'!O265/'Raw (U$)'!C265</f>
        <v>0</v>
      </c>
    </row>
    <row r="266" spans="1:1" x14ac:dyDescent="0.2">
      <c r="A266" s="36">
        <f>'Raw (U$)'!O266/'Raw (U$)'!C266</f>
        <v>0</v>
      </c>
    </row>
    <row r="267" spans="1:1" x14ac:dyDescent="0.2">
      <c r="A267" s="36">
        <f>'Raw (U$)'!O267/'Raw (U$)'!C267</f>
        <v>441.71779141104298</v>
      </c>
    </row>
    <row r="268" spans="1:1" x14ac:dyDescent="0.2">
      <c r="A268" s="36">
        <f>'Raw (U$)'!O268/'Raw (U$)'!C268</f>
        <v>515.33742331288352</v>
      </c>
    </row>
    <row r="269" spans="1:1" x14ac:dyDescent="0.2">
      <c r="A269" s="36">
        <f>'Raw (U$)'!O269/'Raw (U$)'!C269</f>
        <v>0</v>
      </c>
    </row>
    <row r="270" spans="1:1" x14ac:dyDescent="0.2">
      <c r="A270" s="36">
        <f>'Raw (U$)'!O270/'Raw (U$)'!C270</f>
        <v>319.01840490797548</v>
      </c>
    </row>
    <row r="271" spans="1:1" x14ac:dyDescent="0.2">
      <c r="A271" s="36">
        <f>'Raw (U$)'!O271/'Raw (U$)'!C271</f>
        <v>0</v>
      </c>
    </row>
    <row r="272" spans="1:1" x14ac:dyDescent="0.2">
      <c r="A272" s="36">
        <f>'Raw (U$)'!O272/'Raw (U$)'!C272</f>
        <v>0</v>
      </c>
    </row>
    <row r="273" spans="1:1" x14ac:dyDescent="0.2">
      <c r="A273" s="36">
        <f>'Raw (U$)'!O273/'Raw (U$)'!C273</f>
        <v>0</v>
      </c>
    </row>
    <row r="274" spans="1:1" x14ac:dyDescent="0.2">
      <c r="A274" s="36">
        <f>'Raw (U$)'!O274/'Raw (U$)'!C274</f>
        <v>0</v>
      </c>
    </row>
    <row r="275" spans="1:1" x14ac:dyDescent="0.2">
      <c r="A275" s="36">
        <f>'Raw (U$)'!O275/'Raw (U$)'!C275</f>
        <v>0</v>
      </c>
    </row>
    <row r="276" spans="1:1" x14ac:dyDescent="0.2">
      <c r="A276" s="36">
        <f>'Raw (U$)'!O276/'Raw (U$)'!C276</f>
        <v>0</v>
      </c>
    </row>
    <row r="277" spans="1:1" x14ac:dyDescent="0.2">
      <c r="A277" s="36">
        <f>'Raw (U$)'!O277/'Raw (U$)'!C277</f>
        <v>7975.4601226993873</v>
      </c>
    </row>
    <row r="278" spans="1:1" x14ac:dyDescent="0.2">
      <c r="A278" s="36">
        <f>'Raw (U$)'!O278/'Raw (U$)'!C278</f>
        <v>65.731814198071874</v>
      </c>
    </row>
    <row r="279" spans="1:1" x14ac:dyDescent="0.2">
      <c r="A279" s="36">
        <f>'Raw (U$)'!O279/'Raw (U$)'!C279</f>
        <v>1533.7423312883436</v>
      </c>
    </row>
    <row r="280" spans="1:1" x14ac:dyDescent="0.2">
      <c r="A280" s="36">
        <f>'Raw (U$)'!O280/'Raw (U$)'!C280</f>
        <v>0</v>
      </c>
    </row>
    <row r="281" spans="1:1" x14ac:dyDescent="0.2">
      <c r="A281" s="36">
        <f>'Raw (U$)'!O281/'Raw (U$)'!C281</f>
        <v>0</v>
      </c>
    </row>
    <row r="282" spans="1:1" x14ac:dyDescent="0.2">
      <c r="A282" s="36">
        <f>'Raw (U$)'!O282/'Raw (U$)'!C282</f>
        <v>0</v>
      </c>
    </row>
    <row r="283" spans="1:1" x14ac:dyDescent="0.2">
      <c r="A283" s="36">
        <f>'Raw (U$)'!O283/'Raw (U$)'!C283</f>
        <v>0</v>
      </c>
    </row>
    <row r="284" spans="1:1" x14ac:dyDescent="0.2">
      <c r="A284" s="36">
        <f>'Raw (U$)'!O284/'Raw (U$)'!C284</f>
        <v>0</v>
      </c>
    </row>
    <row r="285" spans="1:1" x14ac:dyDescent="0.2">
      <c r="A285" s="36">
        <f>'Raw (U$)'!O285/'Raw (U$)'!C285</f>
        <v>0</v>
      </c>
    </row>
    <row r="286" spans="1:1" x14ac:dyDescent="0.2">
      <c r="A286" s="36">
        <f>'Raw (U$)'!O286/'Raw (U$)'!C286</f>
        <v>0</v>
      </c>
    </row>
    <row r="287" spans="1:1" x14ac:dyDescent="0.2">
      <c r="A287" s="36">
        <f>'Raw (U$)'!O287/'Raw (U$)'!C287</f>
        <v>0</v>
      </c>
    </row>
    <row r="288" spans="1:1" x14ac:dyDescent="0.2">
      <c r="A288" s="36">
        <f>'Raw (U$)'!O288/'Raw (U$)'!C288</f>
        <v>0</v>
      </c>
    </row>
    <row r="289" spans="1:1" x14ac:dyDescent="0.2">
      <c r="A289" s="36">
        <f>'Raw (U$)'!O289/'Raw (U$)'!C289</f>
        <v>0</v>
      </c>
    </row>
    <row r="290" spans="1:1" x14ac:dyDescent="0.2">
      <c r="A290" s="36">
        <f>'Raw (U$)'!O290/'Raw (U$)'!C290</f>
        <v>0</v>
      </c>
    </row>
    <row r="291" spans="1:1" x14ac:dyDescent="0.2">
      <c r="A291" s="36">
        <f>'Raw (U$)'!O291/'Raw (U$)'!C291</f>
        <v>0</v>
      </c>
    </row>
    <row r="292" spans="1:1" x14ac:dyDescent="0.2">
      <c r="A292" s="36">
        <f>'Raw (U$)'!O292/'Raw (U$)'!C292</f>
        <v>0</v>
      </c>
    </row>
    <row r="293" spans="1:1" x14ac:dyDescent="0.2">
      <c r="A293" s="36">
        <f>'Raw (U$)'!O293/'Raw (U$)'!C293</f>
        <v>0</v>
      </c>
    </row>
    <row r="294" spans="1:1" x14ac:dyDescent="0.2">
      <c r="A294" s="36">
        <f>'Raw (U$)'!O294/'Raw (U$)'!C294</f>
        <v>478.52760736196325</v>
      </c>
    </row>
    <row r="295" spans="1:1" x14ac:dyDescent="0.2">
      <c r="A295" s="36">
        <f>'Raw (U$)'!O295/'Raw (U$)'!C295</f>
        <v>0</v>
      </c>
    </row>
    <row r="296" spans="1:1" x14ac:dyDescent="0.2">
      <c r="A296" s="36">
        <f>'Raw (U$)'!O296/'Raw (U$)'!C296</f>
        <v>0</v>
      </c>
    </row>
    <row r="297" spans="1:1" x14ac:dyDescent="0.2">
      <c r="A297" s="36">
        <f>'Raw (U$)'!O297/'Raw (U$)'!C297</f>
        <v>102.24948875255625</v>
      </c>
    </row>
    <row r="298" spans="1:1" x14ac:dyDescent="0.2">
      <c r="A298" s="36">
        <f>'Raw (U$)'!O298/'Raw (U$)'!C298</f>
        <v>0</v>
      </c>
    </row>
    <row r="299" spans="1:1" x14ac:dyDescent="0.2">
      <c r="A299" s="36">
        <f>'Raw (U$)'!O299/'Raw (U$)'!C299</f>
        <v>0</v>
      </c>
    </row>
    <row r="300" spans="1:1" x14ac:dyDescent="0.2">
      <c r="A300" s="36">
        <f>'Raw (U$)'!O300/'Raw (U$)'!C300</f>
        <v>110.42944785276075</v>
      </c>
    </row>
    <row r="301" spans="1:1" x14ac:dyDescent="0.2">
      <c r="A301" s="36">
        <f>'Raw (U$)'!O301/'Raw (U$)'!C301</f>
        <v>0</v>
      </c>
    </row>
    <row r="302" spans="1:1" x14ac:dyDescent="0.2">
      <c r="A302" s="36">
        <f>'Raw (U$)'!O302/'Raw (U$)'!C302</f>
        <v>0</v>
      </c>
    </row>
    <row r="303" spans="1:1" x14ac:dyDescent="0.2">
      <c r="A303" s="36">
        <f>'Raw (U$)'!O303/'Raw (U$)'!C303</f>
        <v>0</v>
      </c>
    </row>
    <row r="304" spans="1:1" x14ac:dyDescent="0.2">
      <c r="A304" s="36">
        <f>'Raw (U$)'!O304/'Raw (U$)'!C304</f>
        <v>0</v>
      </c>
    </row>
    <row r="305" spans="1:1" x14ac:dyDescent="0.2">
      <c r="A305" s="36">
        <f>'Raw (U$)'!O305/'Raw (U$)'!C305</f>
        <v>0</v>
      </c>
    </row>
    <row r="306" spans="1:1" x14ac:dyDescent="0.2">
      <c r="A306" s="36">
        <f>'Raw (U$)'!O306/'Raw (U$)'!C306</f>
        <v>0</v>
      </c>
    </row>
    <row r="307" spans="1:1" x14ac:dyDescent="0.2">
      <c r="A307" s="36">
        <f>'Raw (U$)'!O307/'Raw (U$)'!C307</f>
        <v>0</v>
      </c>
    </row>
    <row r="308" spans="1:1" x14ac:dyDescent="0.2">
      <c r="A308" s="36">
        <f>'Raw (U$)'!O308/'Raw (U$)'!C308</f>
        <v>0</v>
      </c>
    </row>
    <row r="309" spans="1:1" x14ac:dyDescent="0.2">
      <c r="A309" s="36">
        <f>'Raw (U$)'!O309/'Raw (U$)'!C309</f>
        <v>0</v>
      </c>
    </row>
    <row r="310" spans="1:1" x14ac:dyDescent="0.2">
      <c r="A310" s="36">
        <f>'Raw (U$)'!O310/'Raw (U$)'!C310</f>
        <v>0</v>
      </c>
    </row>
    <row r="311" spans="1:1" x14ac:dyDescent="0.2">
      <c r="A311" s="36">
        <f>'Raw (U$)'!O311/'Raw (U$)'!C311</f>
        <v>0</v>
      </c>
    </row>
    <row r="312" spans="1:1" x14ac:dyDescent="0.2">
      <c r="A312" s="36">
        <f>'Raw (U$)'!O312/'Raw (U$)'!C312</f>
        <v>0</v>
      </c>
    </row>
    <row r="313" spans="1:1" x14ac:dyDescent="0.2">
      <c r="A313" s="36">
        <f>'Raw (U$)'!O313/'Raw (U$)'!C313</f>
        <v>9.5705521472392654</v>
      </c>
    </row>
    <row r="314" spans="1:1" x14ac:dyDescent="0.2">
      <c r="A314" s="36">
        <f>'Raw (U$)'!O314/'Raw (U$)'!C314</f>
        <v>0</v>
      </c>
    </row>
    <row r="315" spans="1:1" x14ac:dyDescent="0.2">
      <c r="A315" s="36">
        <f>'Raw (U$)'!O315/'Raw (U$)'!C315</f>
        <v>0</v>
      </c>
    </row>
    <row r="316" spans="1:1" x14ac:dyDescent="0.2">
      <c r="A316" s="36">
        <f>'Raw (U$)'!O316/'Raw (U$)'!C316</f>
        <v>0</v>
      </c>
    </row>
    <row r="317" spans="1:1" x14ac:dyDescent="0.2">
      <c r="A317" s="36">
        <f>'Raw (U$)'!O317/'Raw (U$)'!C317</f>
        <v>0</v>
      </c>
    </row>
    <row r="318" spans="1:1" x14ac:dyDescent="0.2">
      <c r="A318" s="36">
        <f>'Raw (U$)'!O318/'Raw (U$)'!C318</f>
        <v>0</v>
      </c>
    </row>
    <row r="319" spans="1:1" x14ac:dyDescent="0.2">
      <c r="A319" s="36">
        <f>'Raw (U$)'!O319/'Raw (U$)'!C319</f>
        <v>0</v>
      </c>
    </row>
    <row r="320" spans="1:1" x14ac:dyDescent="0.2">
      <c r="A320" s="36">
        <f>'Raw (U$)'!O320/'Raw (U$)'!C320</f>
        <v>0</v>
      </c>
    </row>
    <row r="321" spans="1:1" x14ac:dyDescent="0.2">
      <c r="A321" s="36">
        <f>'Raw (U$)'!O321/'Raw (U$)'!C321</f>
        <v>0</v>
      </c>
    </row>
    <row r="322" spans="1:1" x14ac:dyDescent="0.2">
      <c r="A322" s="36">
        <f>'Raw (U$)'!O322/'Raw (U$)'!C322</f>
        <v>0</v>
      </c>
    </row>
    <row r="323" spans="1:1" x14ac:dyDescent="0.2">
      <c r="A323" s="36">
        <f>'Raw (U$)'!O323/'Raw (U$)'!C323</f>
        <v>0</v>
      </c>
    </row>
    <row r="324" spans="1:1" x14ac:dyDescent="0.2">
      <c r="A324" s="36">
        <f>'Raw (U$)'!O324/'Raw (U$)'!C324</f>
        <v>0</v>
      </c>
    </row>
    <row r="325" spans="1:1" x14ac:dyDescent="0.2">
      <c r="A325" s="36">
        <f>'Raw (U$)'!O325/'Raw (U$)'!C325</f>
        <v>0</v>
      </c>
    </row>
    <row r="326" spans="1:1" x14ac:dyDescent="0.2">
      <c r="A326" s="36">
        <f>'Raw (U$)'!O326/'Raw (U$)'!C326</f>
        <v>0</v>
      </c>
    </row>
    <row r="327" spans="1:1" x14ac:dyDescent="0.2">
      <c r="A327" s="36">
        <f>'Raw (U$)'!O327/'Raw (U$)'!C327</f>
        <v>0</v>
      </c>
    </row>
    <row r="328" spans="1:1" x14ac:dyDescent="0.2">
      <c r="A328" s="36">
        <f>'Raw (U$)'!O328/'Raw (U$)'!C328</f>
        <v>0</v>
      </c>
    </row>
    <row r="329" spans="1:1" x14ac:dyDescent="0.2">
      <c r="A329" s="36">
        <f>'Raw (U$)'!O329/'Raw (U$)'!C329</f>
        <v>0</v>
      </c>
    </row>
    <row r="330" spans="1:1" x14ac:dyDescent="0.2">
      <c r="A330" s="36">
        <f>'Raw (U$)'!O330/'Raw (U$)'!C330</f>
        <v>0</v>
      </c>
    </row>
    <row r="331" spans="1:1" x14ac:dyDescent="0.2">
      <c r="A331" s="36">
        <f>'Raw (U$)'!O331/'Raw (U$)'!C331</f>
        <v>0</v>
      </c>
    </row>
    <row r="332" spans="1:1" x14ac:dyDescent="0.2">
      <c r="A332" s="36">
        <f>'Raw (U$)'!O332/'Raw (U$)'!C332</f>
        <v>0</v>
      </c>
    </row>
    <row r="333" spans="1:1" x14ac:dyDescent="0.2">
      <c r="A333" s="36">
        <f>'Raw (U$)'!O333/'Raw (U$)'!C333</f>
        <v>0</v>
      </c>
    </row>
    <row r="334" spans="1:1" x14ac:dyDescent="0.2">
      <c r="A334" s="36">
        <f>'Raw (U$)'!O334/'Raw (U$)'!C334</f>
        <v>0</v>
      </c>
    </row>
    <row r="335" spans="1:1" x14ac:dyDescent="0.2">
      <c r="A335" s="36">
        <f>'Raw (U$)'!O335/'Raw (U$)'!C335</f>
        <v>0</v>
      </c>
    </row>
    <row r="336" spans="1:1" x14ac:dyDescent="0.2">
      <c r="A336" s="36">
        <f>'Raw (U$)'!O336/'Raw (U$)'!C336</f>
        <v>0</v>
      </c>
    </row>
    <row r="337" spans="1:1" x14ac:dyDescent="0.2">
      <c r="A337" s="36">
        <f>'Raw (U$)'!O337/'Raw (U$)'!C337</f>
        <v>0</v>
      </c>
    </row>
    <row r="338" spans="1:1" x14ac:dyDescent="0.2">
      <c r="A338" s="36">
        <f>'Raw (U$)'!O338/'Raw (U$)'!C338</f>
        <v>0</v>
      </c>
    </row>
    <row r="339" spans="1:1" x14ac:dyDescent="0.2">
      <c r="A339" s="36">
        <f>'Raw (U$)'!O339/'Raw (U$)'!C339</f>
        <v>0</v>
      </c>
    </row>
    <row r="340" spans="1:1" x14ac:dyDescent="0.2">
      <c r="A340" s="36">
        <f>'Raw (U$)'!O340/'Raw (U$)'!C340</f>
        <v>0</v>
      </c>
    </row>
    <row r="341" spans="1:1" x14ac:dyDescent="0.2">
      <c r="A341" s="36">
        <f>'Raw (U$)'!O341/'Raw (U$)'!C341</f>
        <v>0</v>
      </c>
    </row>
    <row r="342" spans="1:1" x14ac:dyDescent="0.2">
      <c r="A342" s="36">
        <f>'Raw (U$)'!O342/'Raw (U$)'!C342</f>
        <v>0</v>
      </c>
    </row>
    <row r="343" spans="1:1" x14ac:dyDescent="0.2">
      <c r="A343" s="36">
        <f>'Raw (U$)'!O343/'Raw (U$)'!C343</f>
        <v>0</v>
      </c>
    </row>
    <row r="344" spans="1:1" x14ac:dyDescent="0.2">
      <c r="A344" s="36">
        <f>'Raw (U$)'!O344/'Raw (U$)'!C344</f>
        <v>0</v>
      </c>
    </row>
    <row r="345" spans="1:1" x14ac:dyDescent="0.2">
      <c r="A345" s="36">
        <f>'Raw (U$)'!O345/'Raw (U$)'!C345</f>
        <v>0</v>
      </c>
    </row>
    <row r="346" spans="1:1" x14ac:dyDescent="0.2">
      <c r="A346" s="36">
        <f>'Raw (U$)'!O346/'Raw (U$)'!C346</f>
        <v>0</v>
      </c>
    </row>
    <row r="347" spans="1:1" x14ac:dyDescent="0.2">
      <c r="A347" s="36">
        <f>'Raw (U$)'!O347/'Raw (U$)'!C347</f>
        <v>0</v>
      </c>
    </row>
    <row r="348" spans="1:1" x14ac:dyDescent="0.2">
      <c r="A348" s="36">
        <f>'Raw (U$)'!O348/'Raw (U$)'!C348</f>
        <v>0</v>
      </c>
    </row>
    <row r="349" spans="1:1" x14ac:dyDescent="0.2">
      <c r="A349" s="36">
        <f>'Raw (U$)'!O349/'Raw (U$)'!C349</f>
        <v>0</v>
      </c>
    </row>
    <row r="350" spans="1:1" x14ac:dyDescent="0.2">
      <c r="A350" s="36">
        <f>'Raw (U$)'!O350/'Raw (U$)'!C350</f>
        <v>0</v>
      </c>
    </row>
    <row r="351" spans="1:1" x14ac:dyDescent="0.2">
      <c r="A351" s="36">
        <f>'Raw (U$)'!O351/'Raw (U$)'!C351</f>
        <v>0</v>
      </c>
    </row>
    <row r="352" spans="1:1" x14ac:dyDescent="0.2">
      <c r="A352" s="36">
        <f>'Raw (U$)'!O352/'Raw (U$)'!C352</f>
        <v>0</v>
      </c>
    </row>
    <row r="353" spans="1:1" x14ac:dyDescent="0.2">
      <c r="A353" s="36">
        <f>'Raw (U$)'!O353/'Raw (U$)'!C353</f>
        <v>0</v>
      </c>
    </row>
    <row r="354" spans="1:1" x14ac:dyDescent="0.2">
      <c r="A354" s="36">
        <f>'Raw (U$)'!O354/'Raw (U$)'!C354</f>
        <v>0</v>
      </c>
    </row>
    <row r="355" spans="1:1" x14ac:dyDescent="0.2">
      <c r="A355" s="36">
        <f>'Raw (U$)'!O355/'Raw (U$)'!C355</f>
        <v>0</v>
      </c>
    </row>
    <row r="356" spans="1:1" x14ac:dyDescent="0.2">
      <c r="A356" s="36">
        <f>'Raw (U$)'!O356/'Raw (U$)'!C356</f>
        <v>0</v>
      </c>
    </row>
    <row r="357" spans="1:1" x14ac:dyDescent="0.2">
      <c r="A357" s="36">
        <f>'Raw (U$)'!O357/'Raw (U$)'!C357</f>
        <v>0</v>
      </c>
    </row>
    <row r="358" spans="1:1" x14ac:dyDescent="0.2">
      <c r="A358" s="36">
        <f>'Raw (U$)'!O358/'Raw (U$)'!C358</f>
        <v>0</v>
      </c>
    </row>
    <row r="359" spans="1:1" x14ac:dyDescent="0.2">
      <c r="A359" s="36">
        <f>'Raw (U$)'!O359/'Raw (U$)'!C359</f>
        <v>0</v>
      </c>
    </row>
    <row r="360" spans="1:1" x14ac:dyDescent="0.2">
      <c r="A360" s="36">
        <f>'Raw (U$)'!O360/'Raw (U$)'!C360</f>
        <v>0</v>
      </c>
    </row>
    <row r="361" spans="1:1" x14ac:dyDescent="0.2">
      <c r="A361" s="36">
        <f>'Raw (U$)'!O361/'Raw (U$)'!C361</f>
        <v>0</v>
      </c>
    </row>
    <row r="362" spans="1:1" x14ac:dyDescent="0.2">
      <c r="A362" s="36">
        <f>'Raw (U$)'!O362/'Raw (U$)'!C362</f>
        <v>0</v>
      </c>
    </row>
    <row r="363" spans="1:1" x14ac:dyDescent="0.2">
      <c r="A363" s="36">
        <f>'Raw (U$)'!O363/'Raw (U$)'!C363</f>
        <v>0</v>
      </c>
    </row>
    <row r="364" spans="1:1" x14ac:dyDescent="0.2">
      <c r="A364" s="36">
        <f>'Raw (U$)'!O364/'Raw (U$)'!C364</f>
        <v>0</v>
      </c>
    </row>
    <row r="365" spans="1:1" x14ac:dyDescent="0.2">
      <c r="A365" s="36">
        <f>'Raw (U$)'!O365/'Raw (U$)'!C365</f>
        <v>0</v>
      </c>
    </row>
    <row r="366" spans="1:1" x14ac:dyDescent="0.2">
      <c r="A366" s="36">
        <f>'Raw (U$)'!O366/'Raw (U$)'!C366</f>
        <v>0</v>
      </c>
    </row>
    <row r="367" spans="1:1" x14ac:dyDescent="0.2">
      <c r="A367" s="36">
        <f>'Raw (U$)'!O367/'Raw (U$)'!C367</f>
        <v>0</v>
      </c>
    </row>
    <row r="368" spans="1:1" x14ac:dyDescent="0.2">
      <c r="A368" s="36">
        <f>'Raw (U$)'!O368/'Raw (U$)'!C368</f>
        <v>0</v>
      </c>
    </row>
    <row r="369" spans="1:1" x14ac:dyDescent="0.2">
      <c r="A369" s="36">
        <f>'Raw (U$)'!O369/'Raw (U$)'!C369</f>
        <v>0</v>
      </c>
    </row>
    <row r="370" spans="1:1" x14ac:dyDescent="0.2">
      <c r="A370" s="36">
        <f>'Raw (U$)'!O370/'Raw (U$)'!C370</f>
        <v>0</v>
      </c>
    </row>
    <row r="371" spans="1:1" x14ac:dyDescent="0.2">
      <c r="A371" s="36">
        <f>'Raw (U$)'!O371/'Raw (U$)'!C371</f>
        <v>0</v>
      </c>
    </row>
    <row r="372" spans="1:1" x14ac:dyDescent="0.2">
      <c r="A372" s="36">
        <f>'Raw (U$)'!O372/'Raw (U$)'!C372</f>
        <v>0</v>
      </c>
    </row>
    <row r="373" spans="1:1" x14ac:dyDescent="0.2">
      <c r="A373" s="36">
        <f>'Raw (U$)'!O373/'Raw (U$)'!C373</f>
        <v>0</v>
      </c>
    </row>
    <row r="374" spans="1:1" x14ac:dyDescent="0.2">
      <c r="A374" s="36">
        <f>'Raw (U$)'!O374/'Raw (U$)'!C374</f>
        <v>0</v>
      </c>
    </row>
    <row r="375" spans="1:1" x14ac:dyDescent="0.2">
      <c r="A375" s="36">
        <f>'Raw (U$)'!O375/'Raw (U$)'!C375</f>
        <v>0</v>
      </c>
    </row>
    <row r="376" spans="1:1" x14ac:dyDescent="0.2">
      <c r="A376" s="36">
        <f>'Raw (U$)'!O376/'Raw (U$)'!C376</f>
        <v>0</v>
      </c>
    </row>
    <row r="377" spans="1:1" x14ac:dyDescent="0.2">
      <c r="A377" s="36">
        <f>'Raw (U$)'!O377/'Raw (U$)'!C377</f>
        <v>0</v>
      </c>
    </row>
    <row r="378" spans="1:1" x14ac:dyDescent="0.2">
      <c r="A378" s="36">
        <f>'Raw (U$)'!O378/'Raw (U$)'!C378</f>
        <v>0</v>
      </c>
    </row>
    <row r="379" spans="1:1" x14ac:dyDescent="0.2">
      <c r="A379" s="36">
        <f>'Raw (U$)'!O379/'Raw (U$)'!C379</f>
        <v>0</v>
      </c>
    </row>
    <row r="380" spans="1:1" x14ac:dyDescent="0.2">
      <c r="A380" s="36">
        <f>'Raw (U$)'!O380/'Raw (U$)'!C380</f>
        <v>0</v>
      </c>
    </row>
    <row r="381" spans="1:1" x14ac:dyDescent="0.2">
      <c r="A381" s="36">
        <f>'Raw (U$)'!O381/'Raw (U$)'!C381</f>
        <v>0</v>
      </c>
    </row>
    <row r="382" spans="1:1" x14ac:dyDescent="0.2">
      <c r="A382" s="36">
        <f>'Raw (U$)'!O382/'Raw (U$)'!C382</f>
        <v>0</v>
      </c>
    </row>
    <row r="383" spans="1:1" x14ac:dyDescent="0.2">
      <c r="A383" s="36">
        <f>'Raw (U$)'!O383/'Raw (U$)'!C383</f>
        <v>0</v>
      </c>
    </row>
    <row r="384" spans="1:1" x14ac:dyDescent="0.2">
      <c r="A384" s="36">
        <f>'Raw (U$)'!O384/'Raw (U$)'!C384</f>
        <v>0</v>
      </c>
    </row>
    <row r="385" spans="1:1" x14ac:dyDescent="0.2">
      <c r="A385" s="36">
        <f>'Raw (U$)'!O385/'Raw (U$)'!C385</f>
        <v>0</v>
      </c>
    </row>
    <row r="386" spans="1:1" x14ac:dyDescent="0.2">
      <c r="A386" s="36">
        <f>'Raw (U$)'!O386/'Raw (U$)'!C386</f>
        <v>0</v>
      </c>
    </row>
    <row r="387" spans="1:1" x14ac:dyDescent="0.2">
      <c r="A387" s="36">
        <f>'Raw (U$)'!O387/'Raw (U$)'!C387</f>
        <v>0</v>
      </c>
    </row>
    <row r="388" spans="1:1" x14ac:dyDescent="0.2">
      <c r="A388" s="36">
        <f>'Raw (U$)'!O388/'Raw (U$)'!C388</f>
        <v>0</v>
      </c>
    </row>
    <row r="389" spans="1:1" x14ac:dyDescent="0.2">
      <c r="A389" s="36">
        <f>'Raw (U$)'!O389/'Raw (U$)'!C389</f>
        <v>0</v>
      </c>
    </row>
    <row r="390" spans="1:1" x14ac:dyDescent="0.2">
      <c r="A390" s="36">
        <f>'Raw (U$)'!O390/'Raw (U$)'!C390</f>
        <v>0</v>
      </c>
    </row>
    <row r="391" spans="1:1" x14ac:dyDescent="0.2">
      <c r="A391" s="36">
        <f>'Raw (U$)'!O391/'Raw (U$)'!C391</f>
        <v>0</v>
      </c>
    </row>
    <row r="392" spans="1:1" x14ac:dyDescent="0.2">
      <c r="A392" s="36">
        <f>'Raw (U$)'!O392/'Raw (U$)'!C392</f>
        <v>0</v>
      </c>
    </row>
    <row r="393" spans="1:1" x14ac:dyDescent="0.2">
      <c r="A393" s="36">
        <f>'Raw (U$)'!O393/'Raw (U$)'!C393</f>
        <v>0</v>
      </c>
    </row>
    <row r="394" spans="1:1" x14ac:dyDescent="0.2">
      <c r="A394" s="36">
        <f>'Raw (U$)'!O394/'Raw (U$)'!C394</f>
        <v>0</v>
      </c>
    </row>
    <row r="395" spans="1:1" x14ac:dyDescent="0.2">
      <c r="A395" s="36">
        <f>'Raw (U$)'!O395/'Raw (U$)'!C395</f>
        <v>0</v>
      </c>
    </row>
    <row r="396" spans="1:1" x14ac:dyDescent="0.2">
      <c r="A396" s="36">
        <f>'Raw (U$)'!O396/'Raw (U$)'!C396</f>
        <v>0</v>
      </c>
    </row>
    <row r="397" spans="1:1" x14ac:dyDescent="0.2">
      <c r="A397" s="36">
        <f>'Raw (U$)'!O397/'Raw (U$)'!C397</f>
        <v>0</v>
      </c>
    </row>
    <row r="398" spans="1:1" x14ac:dyDescent="0.2">
      <c r="A398" s="36">
        <f>'Raw (U$)'!O398/'Raw (U$)'!C398</f>
        <v>0</v>
      </c>
    </row>
    <row r="399" spans="1:1" x14ac:dyDescent="0.2">
      <c r="A399" s="36">
        <f>'Raw (U$)'!O399/'Raw (U$)'!C399</f>
        <v>0</v>
      </c>
    </row>
    <row r="400" spans="1:1" x14ac:dyDescent="0.2">
      <c r="A400" s="36">
        <f>'Raw (U$)'!O400/'Raw (U$)'!C400</f>
        <v>0</v>
      </c>
    </row>
    <row r="401" spans="1:1" x14ac:dyDescent="0.2">
      <c r="A401" s="36">
        <f>'Raw (U$)'!O401/'Raw (U$)'!C401</f>
        <v>0</v>
      </c>
    </row>
    <row r="402" spans="1:1" x14ac:dyDescent="0.2">
      <c r="A402" s="36">
        <f>'Raw (U$)'!O402/'Raw (U$)'!C402</f>
        <v>0</v>
      </c>
    </row>
    <row r="403" spans="1:1" x14ac:dyDescent="0.2">
      <c r="A403" s="36">
        <f>'Raw (U$)'!O403/'Raw (U$)'!C403</f>
        <v>0</v>
      </c>
    </row>
    <row r="404" spans="1:1" x14ac:dyDescent="0.2">
      <c r="A404" s="36">
        <f>'Raw (U$)'!O404/'Raw (U$)'!C404</f>
        <v>0</v>
      </c>
    </row>
    <row r="405" spans="1:1" x14ac:dyDescent="0.2">
      <c r="A405" s="36">
        <f>'Raw (U$)'!O405/'Raw (U$)'!C405</f>
        <v>0</v>
      </c>
    </row>
    <row r="406" spans="1:1" x14ac:dyDescent="0.2">
      <c r="A406" s="36">
        <f>'Raw (U$)'!O406/'Raw (U$)'!C406</f>
        <v>0</v>
      </c>
    </row>
    <row r="407" spans="1:1" x14ac:dyDescent="0.2">
      <c r="A407" s="36">
        <f>'Raw (U$)'!O407/'Raw (U$)'!C407</f>
        <v>0</v>
      </c>
    </row>
    <row r="408" spans="1:1" x14ac:dyDescent="0.2">
      <c r="A408" s="36">
        <f>'Raw (U$)'!O408/'Raw (U$)'!C408</f>
        <v>0</v>
      </c>
    </row>
    <row r="409" spans="1:1" x14ac:dyDescent="0.2">
      <c r="A409" s="36">
        <f>'Raw (U$)'!O409/'Raw (U$)'!C409</f>
        <v>0</v>
      </c>
    </row>
    <row r="410" spans="1:1" x14ac:dyDescent="0.2">
      <c r="A410" s="36">
        <f>'Raw (U$)'!O410/'Raw (U$)'!C410</f>
        <v>0</v>
      </c>
    </row>
    <row r="411" spans="1:1" x14ac:dyDescent="0.2">
      <c r="A411" s="36">
        <f>'Raw (U$)'!O411/'Raw (U$)'!C411</f>
        <v>0</v>
      </c>
    </row>
    <row r="412" spans="1:1" x14ac:dyDescent="0.2">
      <c r="A412" s="36">
        <f>'Raw (U$)'!O412/'Raw (U$)'!C412</f>
        <v>0</v>
      </c>
    </row>
    <row r="413" spans="1:1" x14ac:dyDescent="0.2">
      <c r="A413" s="36">
        <f>'Raw (U$)'!O413/'Raw (U$)'!C413</f>
        <v>0</v>
      </c>
    </row>
    <row r="414" spans="1:1" x14ac:dyDescent="0.2">
      <c r="A414" s="36">
        <f>'Raw (U$)'!O414/'Raw (U$)'!C414</f>
        <v>0</v>
      </c>
    </row>
    <row r="415" spans="1:1" x14ac:dyDescent="0.2">
      <c r="A415" s="36">
        <f>'Raw (U$)'!O415/'Raw (U$)'!C415</f>
        <v>0</v>
      </c>
    </row>
    <row r="416" spans="1:1" x14ac:dyDescent="0.2">
      <c r="A416" s="36">
        <f>'Raw (U$)'!O416/'Raw (U$)'!C416</f>
        <v>0</v>
      </c>
    </row>
    <row r="417" spans="1:1" x14ac:dyDescent="0.2">
      <c r="A417" s="36">
        <f>'Raw (U$)'!O417/'Raw (U$)'!C417</f>
        <v>0</v>
      </c>
    </row>
    <row r="418" spans="1:1" x14ac:dyDescent="0.2">
      <c r="A418" s="36">
        <f>'Raw (U$)'!O418/'Raw (U$)'!C418</f>
        <v>0</v>
      </c>
    </row>
    <row r="419" spans="1:1" x14ac:dyDescent="0.2">
      <c r="A419" s="36">
        <f>'Raw (U$)'!O419/'Raw (U$)'!C419</f>
        <v>0</v>
      </c>
    </row>
    <row r="420" spans="1:1" x14ac:dyDescent="0.2">
      <c r="A420" s="36">
        <f>'Raw (U$)'!O420/'Raw (U$)'!C420</f>
        <v>0</v>
      </c>
    </row>
    <row r="421" spans="1:1" x14ac:dyDescent="0.2">
      <c r="A421" s="36">
        <f>'Raw (U$)'!O421/'Raw (U$)'!C421</f>
        <v>0</v>
      </c>
    </row>
    <row r="422" spans="1:1" x14ac:dyDescent="0.2">
      <c r="A422" s="36">
        <f>'Raw (U$)'!O422/'Raw (U$)'!C422</f>
        <v>0</v>
      </c>
    </row>
    <row r="423" spans="1:1" x14ac:dyDescent="0.2">
      <c r="A423" s="36">
        <f>'Raw (U$)'!O423/'Raw (U$)'!C423</f>
        <v>0</v>
      </c>
    </row>
    <row r="424" spans="1:1" x14ac:dyDescent="0.2">
      <c r="A424" s="36">
        <f>'Raw (U$)'!O424/'Raw (U$)'!C424</f>
        <v>0</v>
      </c>
    </row>
    <row r="425" spans="1:1" x14ac:dyDescent="0.2">
      <c r="A425" s="36">
        <f>'Raw (U$)'!O425/'Raw (U$)'!C425</f>
        <v>0</v>
      </c>
    </row>
    <row r="426" spans="1:1" x14ac:dyDescent="0.2">
      <c r="A426" s="36">
        <f>'Raw (U$)'!O426/'Raw (U$)'!C426</f>
        <v>0</v>
      </c>
    </row>
    <row r="427" spans="1:1" x14ac:dyDescent="0.2">
      <c r="A427" s="36">
        <f>'Raw (U$)'!O427/'Raw (U$)'!C427</f>
        <v>0</v>
      </c>
    </row>
    <row r="428" spans="1:1" x14ac:dyDescent="0.2">
      <c r="A428" s="36">
        <f>'Raw (U$)'!O428/'Raw (U$)'!C428</f>
        <v>0</v>
      </c>
    </row>
    <row r="429" spans="1:1" x14ac:dyDescent="0.2">
      <c r="A429" s="36">
        <f>'Raw (U$)'!O429/'Raw (U$)'!C429</f>
        <v>0</v>
      </c>
    </row>
    <row r="430" spans="1:1" x14ac:dyDescent="0.2">
      <c r="A430" s="36">
        <f>'Raw (U$)'!O430/'Raw (U$)'!C430</f>
        <v>0</v>
      </c>
    </row>
    <row r="431" spans="1:1" x14ac:dyDescent="0.2">
      <c r="A431" s="36">
        <f>'Raw (U$)'!O431/'Raw (U$)'!C431</f>
        <v>0</v>
      </c>
    </row>
    <row r="432" spans="1:1" x14ac:dyDescent="0.2">
      <c r="A432" s="36">
        <f>'Raw (U$)'!O432/'Raw (U$)'!C432</f>
        <v>0</v>
      </c>
    </row>
    <row r="433" spans="1:1" x14ac:dyDescent="0.2">
      <c r="A433" s="36">
        <f>'Raw (U$)'!O433/'Raw (U$)'!C433</f>
        <v>0</v>
      </c>
    </row>
    <row r="434" spans="1:1" x14ac:dyDescent="0.2">
      <c r="A434" s="36">
        <f>'Raw (U$)'!O434/'Raw (U$)'!C434</f>
        <v>0</v>
      </c>
    </row>
    <row r="435" spans="1:1" x14ac:dyDescent="0.2">
      <c r="A435" s="36">
        <f>'Raw (U$)'!O435/'Raw (U$)'!C435</f>
        <v>0</v>
      </c>
    </row>
    <row r="436" spans="1:1" x14ac:dyDescent="0.2">
      <c r="A436" s="36">
        <f>'Raw (U$)'!O436/'Raw (U$)'!C436</f>
        <v>0</v>
      </c>
    </row>
    <row r="437" spans="1:1" x14ac:dyDescent="0.2">
      <c r="A437" s="36">
        <f>'Raw (U$)'!O437/'Raw (U$)'!C437</f>
        <v>0</v>
      </c>
    </row>
    <row r="438" spans="1:1" x14ac:dyDescent="0.2">
      <c r="A438" s="36">
        <f>'Raw (U$)'!O438/'Raw (U$)'!C438</f>
        <v>0</v>
      </c>
    </row>
    <row r="439" spans="1:1" x14ac:dyDescent="0.2">
      <c r="A439" s="36">
        <f>'Raw (U$)'!O439/'Raw (U$)'!C439</f>
        <v>0</v>
      </c>
    </row>
    <row r="440" spans="1:1" x14ac:dyDescent="0.2">
      <c r="A440" s="36">
        <f>'Raw (U$)'!O440/'Raw (U$)'!C440</f>
        <v>0</v>
      </c>
    </row>
    <row r="441" spans="1:1" x14ac:dyDescent="0.2">
      <c r="A441" s="36">
        <f>'Raw (U$)'!O441/'Raw (U$)'!C441</f>
        <v>0</v>
      </c>
    </row>
    <row r="442" spans="1:1" x14ac:dyDescent="0.2">
      <c r="A442" s="36">
        <f>'Raw (U$)'!O442/'Raw (U$)'!C442</f>
        <v>0</v>
      </c>
    </row>
    <row r="443" spans="1:1" x14ac:dyDescent="0.2">
      <c r="A443" s="36">
        <f>'Raw (U$)'!O443/'Raw (U$)'!C443</f>
        <v>0</v>
      </c>
    </row>
    <row r="444" spans="1:1" x14ac:dyDescent="0.2">
      <c r="A444" s="36">
        <f>'Raw (U$)'!O444/'Raw (U$)'!C444</f>
        <v>0</v>
      </c>
    </row>
    <row r="445" spans="1:1" x14ac:dyDescent="0.2">
      <c r="A445" s="36">
        <f>'Raw (U$)'!O445/'Raw (U$)'!C445</f>
        <v>0</v>
      </c>
    </row>
    <row r="446" spans="1:1" x14ac:dyDescent="0.2">
      <c r="A446" s="36">
        <f>'Raw (U$)'!O446/'Raw (U$)'!C446</f>
        <v>0</v>
      </c>
    </row>
    <row r="447" spans="1:1" x14ac:dyDescent="0.2">
      <c r="A447" s="36">
        <f>'Raw (U$)'!O447/'Raw (U$)'!C447</f>
        <v>0</v>
      </c>
    </row>
    <row r="448" spans="1:1" x14ac:dyDescent="0.2">
      <c r="A448" s="36">
        <f>'Raw (U$)'!O448/'Raw (U$)'!C448</f>
        <v>0</v>
      </c>
    </row>
    <row r="449" spans="1:1" x14ac:dyDescent="0.2">
      <c r="A449" s="36">
        <f>'Raw (U$)'!O449/'Raw (U$)'!C449</f>
        <v>0</v>
      </c>
    </row>
    <row r="450" spans="1:1" x14ac:dyDescent="0.2">
      <c r="A450" s="36">
        <f>'Raw (U$)'!O450/'Raw (U$)'!C450</f>
        <v>0</v>
      </c>
    </row>
    <row r="451" spans="1:1" x14ac:dyDescent="0.2">
      <c r="A451" s="36">
        <f>'Raw (U$)'!O451/'Raw (U$)'!C451</f>
        <v>0</v>
      </c>
    </row>
    <row r="452" spans="1:1" x14ac:dyDescent="0.2">
      <c r="A452" s="36">
        <f>'Raw (U$)'!O452/'Raw (U$)'!C452</f>
        <v>0</v>
      </c>
    </row>
    <row r="453" spans="1:1" x14ac:dyDescent="0.2">
      <c r="A453" s="36">
        <f>'Raw (U$)'!O453/'Raw (U$)'!C453</f>
        <v>0</v>
      </c>
    </row>
    <row r="454" spans="1:1" x14ac:dyDescent="0.2">
      <c r="A454" s="36">
        <f>'Raw (U$)'!O454/'Raw (U$)'!C454</f>
        <v>0</v>
      </c>
    </row>
    <row r="455" spans="1:1" x14ac:dyDescent="0.2">
      <c r="A455" s="36">
        <f>'Raw (U$)'!O455/'Raw (U$)'!C455</f>
        <v>0</v>
      </c>
    </row>
    <row r="456" spans="1:1" x14ac:dyDescent="0.2">
      <c r="A456" s="36">
        <f>'Raw (U$)'!O456/'Raw (U$)'!C456</f>
        <v>0</v>
      </c>
    </row>
    <row r="457" spans="1:1" x14ac:dyDescent="0.2">
      <c r="A457" s="36">
        <f>'Raw (U$)'!O457/'Raw (U$)'!C457</f>
        <v>0</v>
      </c>
    </row>
    <row r="458" spans="1:1" x14ac:dyDescent="0.2">
      <c r="A458" s="36">
        <f>'Raw (U$)'!O458/'Raw (U$)'!C458</f>
        <v>0</v>
      </c>
    </row>
    <row r="459" spans="1:1" x14ac:dyDescent="0.2">
      <c r="A459" s="36">
        <f>'Raw (U$)'!O459/'Raw (U$)'!C459</f>
        <v>0</v>
      </c>
    </row>
    <row r="460" spans="1:1" x14ac:dyDescent="0.2">
      <c r="A460" s="36">
        <f>'Raw (U$)'!O460/'Raw (U$)'!C460</f>
        <v>0</v>
      </c>
    </row>
    <row r="461" spans="1:1" x14ac:dyDescent="0.2">
      <c r="A461" s="36">
        <f>'Raw (U$)'!O461/'Raw (U$)'!C461</f>
        <v>0</v>
      </c>
    </row>
    <row r="462" spans="1:1" x14ac:dyDescent="0.2">
      <c r="A462" s="36">
        <f>'Raw (U$)'!O462/'Raw (U$)'!C462</f>
        <v>0</v>
      </c>
    </row>
    <row r="463" spans="1:1" x14ac:dyDescent="0.2">
      <c r="A463" s="36">
        <f>'Raw (U$)'!O463/'Raw (U$)'!C463</f>
        <v>0</v>
      </c>
    </row>
    <row r="464" spans="1:1" x14ac:dyDescent="0.2">
      <c r="A464" s="36">
        <f>'Raw (U$)'!O464/'Raw (U$)'!C464</f>
        <v>0</v>
      </c>
    </row>
    <row r="465" spans="1:1" x14ac:dyDescent="0.2">
      <c r="A465" s="36">
        <f>'Raw (U$)'!O465/'Raw (U$)'!C465</f>
        <v>0</v>
      </c>
    </row>
    <row r="466" spans="1:1" x14ac:dyDescent="0.2">
      <c r="A466" s="36">
        <f>'Raw (U$)'!O466/'Raw (U$)'!C466</f>
        <v>0</v>
      </c>
    </row>
    <row r="467" spans="1:1" x14ac:dyDescent="0.2">
      <c r="A467" s="36">
        <f>'Raw (U$)'!O467/'Raw (U$)'!C467</f>
        <v>0</v>
      </c>
    </row>
    <row r="468" spans="1:1" x14ac:dyDescent="0.2">
      <c r="A468" s="36">
        <f>'Raw (U$)'!O468/'Raw (U$)'!C468</f>
        <v>0</v>
      </c>
    </row>
    <row r="469" spans="1:1" x14ac:dyDescent="0.2">
      <c r="A469" s="36">
        <f>'Raw (U$)'!O469/'Raw (U$)'!C469</f>
        <v>0</v>
      </c>
    </row>
    <row r="470" spans="1:1" x14ac:dyDescent="0.2">
      <c r="A470" s="36">
        <f>'Raw (U$)'!O470/'Raw (U$)'!C470</f>
        <v>0</v>
      </c>
    </row>
    <row r="471" spans="1:1" x14ac:dyDescent="0.2">
      <c r="A471" s="36">
        <f>'Raw (U$)'!O471/'Raw (U$)'!C471</f>
        <v>0</v>
      </c>
    </row>
    <row r="472" spans="1:1" x14ac:dyDescent="0.2">
      <c r="A472" s="36">
        <f>'Raw (U$)'!O472/'Raw (U$)'!C472</f>
        <v>0</v>
      </c>
    </row>
    <row r="473" spans="1:1" x14ac:dyDescent="0.2">
      <c r="A473" s="36">
        <f>'Raw (U$)'!O473/'Raw (U$)'!C473</f>
        <v>0</v>
      </c>
    </row>
    <row r="474" spans="1:1" x14ac:dyDescent="0.2">
      <c r="A474" s="36">
        <f>'Raw (U$)'!O474/'Raw (U$)'!C474</f>
        <v>0</v>
      </c>
    </row>
    <row r="475" spans="1:1" x14ac:dyDescent="0.2">
      <c r="A475" s="36">
        <f>'Raw (U$)'!O475/'Raw (U$)'!C475</f>
        <v>0</v>
      </c>
    </row>
    <row r="476" spans="1:1" x14ac:dyDescent="0.2">
      <c r="A476" s="36">
        <f>'Raw (U$)'!O476/'Raw (U$)'!C476</f>
        <v>0</v>
      </c>
    </row>
    <row r="477" spans="1:1" x14ac:dyDescent="0.2">
      <c r="A477" s="36">
        <f>'Raw (U$)'!O477/'Raw (U$)'!C477</f>
        <v>0</v>
      </c>
    </row>
    <row r="478" spans="1:1" x14ac:dyDescent="0.2">
      <c r="A478" s="36">
        <f>'Raw (U$)'!O478/'Raw (U$)'!C478</f>
        <v>0</v>
      </c>
    </row>
    <row r="479" spans="1:1" x14ac:dyDescent="0.2">
      <c r="A479" s="36">
        <f>'Raw (U$)'!O479/'Raw (U$)'!C479</f>
        <v>0</v>
      </c>
    </row>
    <row r="480" spans="1:1" x14ac:dyDescent="0.2">
      <c r="A480" s="36">
        <f>'Raw (U$)'!O480/'Raw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461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(U$)'!P2/'Raw (U$)'!C2</f>
        <v>0</v>
      </c>
      <c r="F2" s="41" t="s">
        <v>194</v>
      </c>
      <c r="G2" s="43">
        <v>457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(U$)'!P3/'Raw (U$)'!C3</f>
        <v>0</v>
      </c>
      <c r="F3" s="41" t="s">
        <v>197</v>
      </c>
      <c r="G3" s="43">
        <v>2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(U$)'!P4/'Raw (U$)'!C4</f>
        <v>0</v>
      </c>
      <c r="F4" s="41" t="s">
        <v>201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(U$)'!P5/'Raw (U$)'!C5</f>
        <v>0</v>
      </c>
      <c r="F5" s="41" t="s">
        <v>202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(U$)'!P6/'Raw (U$)'!C6</f>
        <v>0</v>
      </c>
      <c r="F6" s="41" t="s">
        <v>203</v>
      </c>
      <c r="G6" s="43">
        <v>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(U$)'!P7/'Raw (U$)'!C7</f>
        <v>0</v>
      </c>
      <c r="F7" s="41" t="s">
        <v>204</v>
      </c>
      <c r="G7" s="43">
        <v>2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(U$)'!P8/'Raw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1" t="s">
        <v>208</v>
      </c>
      <c r="G8" s="43">
        <v>2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(U$)'!P9/'Raw (U$)'!C9</f>
        <v>0</v>
      </c>
      <c r="B9" s="36">
        <f>MAX(A2:A480)</f>
        <v>1610.4294478527609</v>
      </c>
      <c r="C9" s="36">
        <f>MIN(A2:A480)</f>
        <v>0</v>
      </c>
      <c r="D9" s="36">
        <f>AVERAGE(A2:A480)</f>
        <v>19.807679171416254</v>
      </c>
      <c r="E9" s="36">
        <f>STDEV(A2:A480)</f>
        <v>145.78130424673688</v>
      </c>
      <c r="F9" s="41" t="s">
        <v>209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(U$)'!P10/'Raw (U$)'!C10</f>
        <v>0</v>
      </c>
      <c r="F10" s="41" t="s">
        <v>210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(U$)'!P11/'Raw (U$)'!C11</f>
        <v>0</v>
      </c>
      <c r="F11" s="41" t="s">
        <v>211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(U$)'!P12/'Raw (U$)'!C12</f>
        <v>0</v>
      </c>
      <c r="C12" s="37"/>
      <c r="F12" s="41" t="s">
        <v>213</v>
      </c>
      <c r="G12" s="43">
        <v>1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(U$)'!P13/'Raw (U$)'!C13</f>
        <v>0</v>
      </c>
      <c r="F13" s="41" t="s">
        <v>217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(U$)'!P14/'Raw (U$)'!C14</f>
        <v>0</v>
      </c>
      <c r="F14" s="41" t="s">
        <v>218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(U$)'!P15/'Raw (U$)'!C15</f>
        <v>0</v>
      </c>
      <c r="F15" s="41" t="s">
        <v>222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(U$)'!P16/'Raw (U$)'!C16</f>
        <v>0</v>
      </c>
      <c r="F16" s="41" t="s">
        <v>411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(U$)'!P17/'Raw (U$)'!C17</f>
        <v>0</v>
      </c>
      <c r="F17" s="41" t="s">
        <v>352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(U$)'!P18/'Raw (U$)'!C18</f>
        <v>0</v>
      </c>
      <c r="F18" s="41" t="s">
        <v>238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(U$)'!P19/'Raw (U$)'!C19</f>
        <v>0</v>
      </c>
      <c r="F19" s="41" t="s">
        <v>462</v>
      </c>
      <c r="G19" s="43">
        <v>1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(U$)'!P20/'Raw (U$)'!C20</f>
        <v>0</v>
      </c>
      <c r="F20" s="41" t="s">
        <v>437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(U$)'!P21/'Raw (U$)'!C21</f>
        <v>0</v>
      </c>
      <c r="F21" s="41" t="s">
        <v>240</v>
      </c>
      <c r="G21" s="43">
        <v>1</v>
      </c>
      <c r="H21"/>
      <c r="I21" s="38" t="s">
        <v>242</v>
      </c>
      <c r="J21" s="38"/>
      <c r="K21" s="46">
        <f>B9</f>
        <v>1610.4294478527609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(U$)'!P22/'Raw (U$)'!C22</f>
        <v>0</v>
      </c>
      <c r="F22" s="41" t="s">
        <v>169</v>
      </c>
      <c r="G22" s="43">
        <v>479</v>
      </c>
      <c r="H22"/>
      <c r="I22" s="38" t="s">
        <v>193</v>
      </c>
      <c r="J22" s="38"/>
      <c r="K22" s="46">
        <f>D9</f>
        <v>19.807679171416254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(U$)'!P23/'Raw (U$)'!C23</f>
        <v>0</v>
      </c>
      <c r="F23"/>
      <c r="G23"/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(U$)'!P24/'Raw (U$)'!C24</f>
        <v>0</v>
      </c>
      <c r="F24"/>
      <c r="G24"/>
      <c r="H24"/>
      <c r="I24" s="38" t="s">
        <v>174</v>
      </c>
      <c r="J24" s="38"/>
      <c r="K24" s="46">
        <f>E9</f>
        <v>145.78130424673688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(U$)'!P25/'Raw (U$)'!C25</f>
        <v>0</v>
      </c>
      <c r="F25"/>
      <c r="G25"/>
      <c r="H25"/>
      <c r="I25" s="38" t="s">
        <v>175</v>
      </c>
      <c r="J25" s="38"/>
      <c r="K25" s="45">
        <f>SKEW(A2:A480)</f>
        <v>9.5738106204638758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(U$)'!P26/'Raw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(U$)'!P27/'Raw (U$)'!C27</f>
        <v>0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(U$)'!P28/'Raw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(U$)'!P29/'Raw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(U$)'!P30/'Raw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(U$)'!P31/'Raw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(U$)'!P32/'Raw (U$)'!C32</f>
        <v>0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(U$)'!P33/'Raw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(U$)'!P34/'Raw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(U$)'!P35/'Raw (U$)'!C35</f>
        <v>0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(U$)'!P36/'Raw (U$)'!C36</f>
        <v>0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(U$)'!P37/'Raw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(U$)'!P38/'Raw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(U$)'!P39/'Raw (U$)'!C39</f>
        <v>0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(U$)'!P40/'Raw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(U$)'!P41/'Raw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(U$)'!P42/'Raw (U$)'!C42</f>
        <v>0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(U$)'!P43/'Raw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(U$)'!P44/'Raw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(U$)'!P45/'Raw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(U$)'!P46/'Raw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(U$)'!P47/'Raw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(U$)'!P48/'Raw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(U$)'!P49/'Raw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(U$)'!P50/'Raw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(U$)'!P51/'Raw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(U$)'!P52/'Raw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(U$)'!P53/'Raw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(U$)'!P54/'Raw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(U$)'!P55/'Raw (U$)'!C55</f>
        <v>0</v>
      </c>
      <c r="F55"/>
      <c r="G55"/>
      <c r="H55"/>
    </row>
    <row r="56" spans="1:31" x14ac:dyDescent="0.2">
      <c r="A56" s="36">
        <f>'Raw (U$)'!P56/'Raw (U$)'!C56</f>
        <v>0</v>
      </c>
      <c r="F56"/>
      <c r="G56"/>
      <c r="H56"/>
    </row>
    <row r="57" spans="1:31" x14ac:dyDescent="0.2">
      <c r="A57" s="36">
        <f>'Raw (U$)'!P57/'Raw (U$)'!C57</f>
        <v>0</v>
      </c>
      <c r="F57"/>
      <c r="G57"/>
      <c r="H57"/>
    </row>
    <row r="58" spans="1:31" x14ac:dyDescent="0.2">
      <c r="A58" s="36">
        <f>'Raw (U$)'!P58/'Raw (U$)'!C58</f>
        <v>0</v>
      </c>
      <c r="F58"/>
      <c r="G58"/>
      <c r="H58"/>
    </row>
    <row r="59" spans="1:31" x14ac:dyDescent="0.2">
      <c r="A59" s="36">
        <f>'Raw (U$)'!P59/'Raw (U$)'!C59</f>
        <v>0</v>
      </c>
      <c r="F59"/>
      <c r="G59"/>
      <c r="H59"/>
    </row>
    <row r="60" spans="1:31" x14ac:dyDescent="0.2">
      <c r="A60" s="36">
        <f>'Raw (U$)'!P60/'Raw (U$)'!C60</f>
        <v>0</v>
      </c>
      <c r="F60"/>
      <c r="G60"/>
      <c r="H60"/>
    </row>
    <row r="61" spans="1:31" x14ac:dyDescent="0.2">
      <c r="A61" s="36">
        <f>'Raw (U$)'!P61/'Raw (U$)'!C61</f>
        <v>0</v>
      </c>
      <c r="F61"/>
      <c r="G61"/>
      <c r="H61"/>
    </row>
    <row r="62" spans="1:31" x14ac:dyDescent="0.2">
      <c r="A62" s="36">
        <f>'Raw (U$)'!P62/'Raw (U$)'!C62</f>
        <v>0</v>
      </c>
      <c r="F62"/>
      <c r="G62"/>
      <c r="H62"/>
    </row>
    <row r="63" spans="1:31" x14ac:dyDescent="0.2">
      <c r="A63" s="36">
        <f>'Raw (U$)'!P63/'Raw (U$)'!C63</f>
        <v>0</v>
      </c>
      <c r="F63"/>
      <c r="G63"/>
      <c r="H63"/>
    </row>
    <row r="64" spans="1:31" x14ac:dyDescent="0.2">
      <c r="A64" s="36">
        <f>'Raw (U$)'!P64/'Raw (U$)'!C64</f>
        <v>0</v>
      </c>
      <c r="F64"/>
      <c r="G64"/>
      <c r="H64"/>
    </row>
    <row r="65" spans="1:8" x14ac:dyDescent="0.2">
      <c r="A65" s="36">
        <f>'Raw (U$)'!P65/'Raw (U$)'!C65</f>
        <v>0</v>
      </c>
      <c r="F65"/>
      <c r="G65"/>
      <c r="H65"/>
    </row>
    <row r="66" spans="1:8" x14ac:dyDescent="0.2">
      <c r="A66" s="36">
        <f>'Raw (U$)'!P66/'Raw (U$)'!C66</f>
        <v>0</v>
      </c>
      <c r="F66"/>
      <c r="G66"/>
      <c r="H66"/>
    </row>
    <row r="67" spans="1:8" x14ac:dyDescent="0.2">
      <c r="A67" s="36">
        <f>'Raw (U$)'!P67/'Raw (U$)'!C67</f>
        <v>0</v>
      </c>
      <c r="F67"/>
      <c r="G67"/>
      <c r="H67"/>
    </row>
    <row r="68" spans="1:8" x14ac:dyDescent="0.2">
      <c r="A68" s="36">
        <f>'Raw (U$)'!P68/'Raw (U$)'!C68</f>
        <v>0</v>
      </c>
      <c r="F68"/>
      <c r="G68"/>
      <c r="H68"/>
    </row>
    <row r="69" spans="1:8" x14ac:dyDescent="0.2">
      <c r="A69" s="36">
        <f>'Raw (U$)'!P69/'Raw (U$)'!C69</f>
        <v>0</v>
      </c>
      <c r="F69"/>
      <c r="G69"/>
      <c r="H69"/>
    </row>
    <row r="70" spans="1:8" x14ac:dyDescent="0.2">
      <c r="A70" s="36">
        <f>'Raw (U$)'!P70/'Raw (U$)'!C70</f>
        <v>0</v>
      </c>
      <c r="F70"/>
      <c r="G70"/>
      <c r="H70"/>
    </row>
    <row r="71" spans="1:8" x14ac:dyDescent="0.2">
      <c r="A71" s="36">
        <f>'Raw (U$)'!P71/'Raw (U$)'!C71</f>
        <v>0</v>
      </c>
      <c r="F71"/>
      <c r="G71"/>
      <c r="H71"/>
    </row>
    <row r="72" spans="1:8" x14ac:dyDescent="0.2">
      <c r="A72" s="36">
        <f>'Raw (U$)'!P72/'Raw (U$)'!C72</f>
        <v>0</v>
      </c>
      <c r="F72"/>
      <c r="G72"/>
      <c r="H72"/>
    </row>
    <row r="73" spans="1:8" x14ac:dyDescent="0.2">
      <c r="A73" s="36">
        <f>'Raw (U$)'!P73/'Raw (U$)'!C73</f>
        <v>0</v>
      </c>
      <c r="F73"/>
      <c r="G73"/>
    </row>
    <row r="74" spans="1:8" x14ac:dyDescent="0.2">
      <c r="A74" s="36">
        <f>'Raw (U$)'!P74/'Raw (U$)'!C74</f>
        <v>0</v>
      </c>
      <c r="F74"/>
      <c r="G74"/>
    </row>
    <row r="75" spans="1:8" x14ac:dyDescent="0.2">
      <c r="A75" s="36">
        <f>'Raw (U$)'!P75/'Raw (U$)'!C75</f>
        <v>0</v>
      </c>
      <c r="F75"/>
      <c r="G75"/>
    </row>
    <row r="76" spans="1:8" x14ac:dyDescent="0.2">
      <c r="A76" s="36">
        <f>'Raw (U$)'!P76/'Raw (U$)'!C76</f>
        <v>0</v>
      </c>
      <c r="F76"/>
      <c r="G76"/>
    </row>
    <row r="77" spans="1:8" x14ac:dyDescent="0.2">
      <c r="A77" s="36">
        <f>'Raw (U$)'!P77/'Raw (U$)'!C77</f>
        <v>0</v>
      </c>
      <c r="F77"/>
      <c r="G77"/>
    </row>
    <row r="78" spans="1:8" x14ac:dyDescent="0.2">
      <c r="A78" s="36">
        <f>'Raw (U$)'!P78/'Raw (U$)'!C78</f>
        <v>0</v>
      </c>
      <c r="F78"/>
      <c r="G78"/>
    </row>
    <row r="79" spans="1:8" x14ac:dyDescent="0.2">
      <c r="A79" s="36">
        <f>'Raw (U$)'!P79/'Raw (U$)'!C79</f>
        <v>0</v>
      </c>
      <c r="F79"/>
      <c r="G79"/>
    </row>
    <row r="80" spans="1:8" x14ac:dyDescent="0.2">
      <c r="A80" s="36">
        <f>'Raw (U$)'!P80/'Raw (U$)'!C80</f>
        <v>0</v>
      </c>
      <c r="F80"/>
      <c r="G80"/>
    </row>
    <row r="81" spans="1:7" x14ac:dyDescent="0.2">
      <c r="A81" s="36">
        <f>'Raw (U$)'!P81/'Raw (U$)'!C81</f>
        <v>0</v>
      </c>
      <c r="F81"/>
      <c r="G81"/>
    </row>
    <row r="82" spans="1:7" x14ac:dyDescent="0.2">
      <c r="A82" s="36">
        <f>'Raw (U$)'!P82/'Raw (U$)'!C82</f>
        <v>0</v>
      </c>
      <c r="F82"/>
      <c r="G82"/>
    </row>
    <row r="83" spans="1:7" x14ac:dyDescent="0.2">
      <c r="A83" s="36">
        <f>'Raw (U$)'!P83/'Raw (U$)'!C83</f>
        <v>0</v>
      </c>
      <c r="F83"/>
      <c r="G83"/>
    </row>
    <row r="84" spans="1:7" x14ac:dyDescent="0.2">
      <c r="A84" s="36">
        <f>'Raw (U$)'!P84/'Raw (U$)'!C84</f>
        <v>0</v>
      </c>
      <c r="F84"/>
      <c r="G84"/>
    </row>
    <row r="85" spans="1:7" x14ac:dyDescent="0.2">
      <c r="A85" s="36">
        <f>'Raw (U$)'!P85/'Raw (U$)'!C85</f>
        <v>0</v>
      </c>
      <c r="F85"/>
      <c r="G85"/>
    </row>
    <row r="86" spans="1:7" x14ac:dyDescent="0.2">
      <c r="A86" s="36">
        <f>'Raw (U$)'!P86/'Raw (U$)'!C86</f>
        <v>0</v>
      </c>
      <c r="F86"/>
      <c r="G86"/>
    </row>
    <row r="87" spans="1:7" x14ac:dyDescent="0.2">
      <c r="A87" s="36">
        <f>'Raw (U$)'!P87/'Raw (U$)'!C87</f>
        <v>0</v>
      </c>
      <c r="F87"/>
      <c r="G87"/>
    </row>
    <row r="88" spans="1:7" x14ac:dyDescent="0.2">
      <c r="A88" s="36">
        <f>'Raw (U$)'!P88/'Raw (U$)'!C88</f>
        <v>0</v>
      </c>
      <c r="F88"/>
      <c r="G88"/>
    </row>
    <row r="89" spans="1:7" x14ac:dyDescent="0.2">
      <c r="A89" s="36">
        <f>'Raw (U$)'!P89/'Raw (U$)'!C89</f>
        <v>0</v>
      </c>
      <c r="F89"/>
      <c r="G89"/>
    </row>
    <row r="90" spans="1:7" x14ac:dyDescent="0.2">
      <c r="A90" s="36">
        <f>'Raw (U$)'!P90/'Raw (U$)'!C90</f>
        <v>0</v>
      </c>
      <c r="F90"/>
      <c r="G90"/>
    </row>
    <row r="91" spans="1:7" x14ac:dyDescent="0.2">
      <c r="A91" s="36">
        <f>'Raw (U$)'!P91/'Raw (U$)'!C91</f>
        <v>0</v>
      </c>
      <c r="F91"/>
      <c r="G91"/>
    </row>
    <row r="92" spans="1:7" x14ac:dyDescent="0.2">
      <c r="A92" s="36">
        <f>'Raw (U$)'!P92/'Raw (U$)'!C92</f>
        <v>0</v>
      </c>
      <c r="F92"/>
      <c r="G92"/>
    </row>
    <row r="93" spans="1:7" x14ac:dyDescent="0.2">
      <c r="A93" s="36">
        <f>'Raw (U$)'!P93/'Raw (U$)'!C93</f>
        <v>0</v>
      </c>
      <c r="F93"/>
      <c r="G93"/>
    </row>
    <row r="94" spans="1:7" x14ac:dyDescent="0.2">
      <c r="A94" s="36">
        <f>'Raw (U$)'!P94/'Raw (U$)'!C94</f>
        <v>0</v>
      </c>
      <c r="F94"/>
      <c r="G94"/>
    </row>
    <row r="95" spans="1:7" x14ac:dyDescent="0.2">
      <c r="A95" s="36">
        <f>'Raw (U$)'!P95/'Raw (U$)'!C95</f>
        <v>0</v>
      </c>
      <c r="F95"/>
      <c r="G95"/>
    </row>
    <row r="96" spans="1:7" x14ac:dyDescent="0.2">
      <c r="A96" s="36">
        <f>'Raw (U$)'!P96/'Raw (U$)'!C96</f>
        <v>0</v>
      </c>
      <c r="F96"/>
      <c r="G96"/>
    </row>
    <row r="97" spans="1:7" x14ac:dyDescent="0.2">
      <c r="A97" s="36">
        <f>'Raw (U$)'!P97/'Raw (U$)'!C97</f>
        <v>0</v>
      </c>
      <c r="F97"/>
      <c r="G97"/>
    </row>
    <row r="98" spans="1:7" x14ac:dyDescent="0.2">
      <c r="A98" s="36">
        <f>'Raw (U$)'!P98/'Raw (U$)'!C98</f>
        <v>0</v>
      </c>
      <c r="F98"/>
      <c r="G98"/>
    </row>
    <row r="99" spans="1:7" x14ac:dyDescent="0.2">
      <c r="A99" s="36">
        <f>'Raw (U$)'!P99/'Raw (U$)'!C99</f>
        <v>0</v>
      </c>
      <c r="F99"/>
      <c r="G99"/>
    </row>
    <row r="100" spans="1:7" x14ac:dyDescent="0.2">
      <c r="A100" s="36">
        <f>'Raw (U$)'!P100/'Raw (U$)'!C100</f>
        <v>0</v>
      </c>
      <c r="F100"/>
      <c r="G100"/>
    </row>
    <row r="101" spans="1:7" x14ac:dyDescent="0.2">
      <c r="A101" s="36">
        <f>'Raw (U$)'!P101/'Raw (U$)'!C101</f>
        <v>0</v>
      </c>
      <c r="F101"/>
      <c r="G101"/>
    </row>
    <row r="102" spans="1:7" x14ac:dyDescent="0.2">
      <c r="A102" s="36">
        <f>'Raw (U$)'!P102/'Raw (U$)'!C102</f>
        <v>0</v>
      </c>
      <c r="F102"/>
      <c r="G102"/>
    </row>
    <row r="103" spans="1:7" x14ac:dyDescent="0.2">
      <c r="A103" s="36">
        <f>'Raw (U$)'!P103/'Raw (U$)'!C103</f>
        <v>0</v>
      </c>
      <c r="F103"/>
      <c r="G103"/>
    </row>
    <row r="104" spans="1:7" x14ac:dyDescent="0.2">
      <c r="A104" s="36">
        <f>'Raw (U$)'!P104/'Raw (U$)'!C104</f>
        <v>0</v>
      </c>
      <c r="F104"/>
      <c r="G104"/>
    </row>
    <row r="105" spans="1:7" x14ac:dyDescent="0.2">
      <c r="A105" s="36">
        <f>'Raw (U$)'!P105/'Raw (U$)'!C105</f>
        <v>0</v>
      </c>
      <c r="F105"/>
      <c r="G105"/>
    </row>
    <row r="106" spans="1:7" x14ac:dyDescent="0.2">
      <c r="A106" s="36">
        <f>'Raw (U$)'!P106/'Raw (U$)'!C106</f>
        <v>0</v>
      </c>
      <c r="F106"/>
      <c r="G106"/>
    </row>
    <row r="107" spans="1:7" x14ac:dyDescent="0.2">
      <c r="A107" s="36">
        <f>'Raw (U$)'!P107/'Raw (U$)'!C107</f>
        <v>0</v>
      </c>
      <c r="F107"/>
      <c r="G107"/>
    </row>
    <row r="108" spans="1:7" x14ac:dyDescent="0.2">
      <c r="A108" s="36">
        <f>'Raw (U$)'!P108/'Raw (U$)'!C108</f>
        <v>0</v>
      </c>
      <c r="F108"/>
      <c r="G108"/>
    </row>
    <row r="109" spans="1:7" x14ac:dyDescent="0.2">
      <c r="A109" s="36">
        <f>'Raw (U$)'!P109/'Raw (U$)'!C109</f>
        <v>0</v>
      </c>
      <c r="F109"/>
      <c r="G109"/>
    </row>
    <row r="110" spans="1:7" x14ac:dyDescent="0.2">
      <c r="A110" s="36">
        <f>'Raw (U$)'!P110/'Raw (U$)'!C110</f>
        <v>0</v>
      </c>
      <c r="F110"/>
      <c r="G110"/>
    </row>
    <row r="111" spans="1:7" x14ac:dyDescent="0.2">
      <c r="A111" s="36">
        <f>'Raw (U$)'!P111/'Raw (U$)'!C111</f>
        <v>0</v>
      </c>
      <c r="F111"/>
      <c r="G111"/>
    </row>
    <row r="112" spans="1:7" x14ac:dyDescent="0.2">
      <c r="A112" s="36">
        <f>'Raw (U$)'!P112/'Raw (U$)'!C112</f>
        <v>0</v>
      </c>
      <c r="F112"/>
      <c r="G112"/>
    </row>
    <row r="113" spans="1:7" x14ac:dyDescent="0.2">
      <c r="A113" s="36">
        <f>'Raw (U$)'!P113/'Raw (U$)'!C113</f>
        <v>0</v>
      </c>
      <c r="F113"/>
      <c r="G113"/>
    </row>
    <row r="114" spans="1:7" x14ac:dyDescent="0.2">
      <c r="A114" s="36">
        <f>'Raw (U$)'!P114/'Raw (U$)'!C114</f>
        <v>0</v>
      </c>
      <c r="F114"/>
      <c r="G114"/>
    </row>
    <row r="115" spans="1:7" x14ac:dyDescent="0.2">
      <c r="A115" s="36">
        <f>'Raw (U$)'!P115/'Raw (U$)'!C115</f>
        <v>0</v>
      </c>
      <c r="F115"/>
      <c r="G115"/>
    </row>
    <row r="116" spans="1:7" x14ac:dyDescent="0.2">
      <c r="A116" s="36">
        <f>'Raw (U$)'!P116/'Raw (U$)'!C116</f>
        <v>0</v>
      </c>
      <c r="F116"/>
      <c r="G116"/>
    </row>
    <row r="117" spans="1:7" x14ac:dyDescent="0.2">
      <c r="A117" s="36">
        <f>'Raw (U$)'!P117/'Raw (U$)'!C117</f>
        <v>0</v>
      </c>
      <c r="F117"/>
      <c r="G117"/>
    </row>
    <row r="118" spans="1:7" x14ac:dyDescent="0.2">
      <c r="A118" s="36">
        <f>'Raw (U$)'!P118/'Raw (U$)'!C118</f>
        <v>0</v>
      </c>
      <c r="F118"/>
      <c r="G118"/>
    </row>
    <row r="119" spans="1:7" x14ac:dyDescent="0.2">
      <c r="A119" s="36">
        <f>'Raw (U$)'!P119/'Raw (U$)'!C119</f>
        <v>0</v>
      </c>
      <c r="F119"/>
      <c r="G119"/>
    </row>
    <row r="120" spans="1:7" x14ac:dyDescent="0.2">
      <c r="A120" s="36">
        <f>'Raw (U$)'!P120/'Raw (U$)'!C120</f>
        <v>0</v>
      </c>
      <c r="F120"/>
      <c r="G120"/>
    </row>
    <row r="121" spans="1:7" x14ac:dyDescent="0.2">
      <c r="A121" s="36">
        <f>'Raw (U$)'!P121/'Raw (U$)'!C121</f>
        <v>0</v>
      </c>
      <c r="F121"/>
      <c r="G121"/>
    </row>
    <row r="122" spans="1:7" x14ac:dyDescent="0.2">
      <c r="A122" s="36">
        <f>'Raw (U$)'!P122/'Raw (U$)'!C122</f>
        <v>0</v>
      </c>
      <c r="F122"/>
      <c r="G122"/>
    </row>
    <row r="123" spans="1:7" x14ac:dyDescent="0.2">
      <c r="A123" s="36">
        <f>'Raw (U$)'!P123/'Raw (U$)'!C123</f>
        <v>0</v>
      </c>
      <c r="F123"/>
      <c r="G123"/>
    </row>
    <row r="124" spans="1:7" x14ac:dyDescent="0.2">
      <c r="A124" s="36">
        <f>'Raw (U$)'!P124/'Raw (U$)'!C124</f>
        <v>0</v>
      </c>
      <c r="F124"/>
      <c r="G124"/>
    </row>
    <row r="125" spans="1:7" x14ac:dyDescent="0.2">
      <c r="A125" s="36">
        <f>'Raw (U$)'!P125/'Raw (U$)'!C125</f>
        <v>0</v>
      </c>
      <c r="F125"/>
      <c r="G125"/>
    </row>
    <row r="126" spans="1:7" x14ac:dyDescent="0.2">
      <c r="A126" s="36">
        <f>'Raw (U$)'!P126/'Raw (U$)'!C126</f>
        <v>0</v>
      </c>
      <c r="F126"/>
      <c r="G126"/>
    </row>
    <row r="127" spans="1:7" x14ac:dyDescent="0.2">
      <c r="A127" s="36">
        <f>'Raw (U$)'!P127/'Raw (U$)'!C127</f>
        <v>0</v>
      </c>
      <c r="F127"/>
      <c r="G127"/>
    </row>
    <row r="128" spans="1:7" x14ac:dyDescent="0.2">
      <c r="A128" s="36">
        <f>'Raw (U$)'!P128/'Raw (U$)'!C128</f>
        <v>0</v>
      </c>
      <c r="F128"/>
      <c r="G128"/>
    </row>
    <row r="129" spans="1:7" x14ac:dyDescent="0.2">
      <c r="A129" s="36">
        <f>'Raw (U$)'!P129/'Raw (U$)'!C129</f>
        <v>0</v>
      </c>
      <c r="F129"/>
      <c r="G129"/>
    </row>
    <row r="130" spans="1:7" x14ac:dyDescent="0.2">
      <c r="A130" s="36">
        <f>'Raw (U$)'!P130/'Raw (U$)'!C130</f>
        <v>0</v>
      </c>
      <c r="F130"/>
      <c r="G130"/>
    </row>
    <row r="131" spans="1:7" x14ac:dyDescent="0.2">
      <c r="A131" s="36">
        <f>'Raw (U$)'!P131/'Raw (U$)'!C131</f>
        <v>0</v>
      </c>
      <c r="F131"/>
      <c r="G131"/>
    </row>
    <row r="132" spans="1:7" x14ac:dyDescent="0.2">
      <c r="A132" s="36">
        <f>'Raw (U$)'!P132/'Raw (U$)'!C132</f>
        <v>0</v>
      </c>
      <c r="F132"/>
      <c r="G132"/>
    </row>
    <row r="133" spans="1:7" x14ac:dyDescent="0.2">
      <c r="A133" s="36">
        <f>'Raw (U$)'!P133/'Raw (U$)'!C133</f>
        <v>0</v>
      </c>
      <c r="F133"/>
      <c r="G133"/>
    </row>
    <row r="134" spans="1:7" x14ac:dyDescent="0.2">
      <c r="A134" s="36">
        <f>'Raw (U$)'!P134/'Raw (U$)'!C134</f>
        <v>0</v>
      </c>
      <c r="F134"/>
      <c r="G134"/>
    </row>
    <row r="135" spans="1:7" x14ac:dyDescent="0.2">
      <c r="A135" s="36">
        <f>'Raw (U$)'!P135/'Raw (U$)'!C135</f>
        <v>0</v>
      </c>
      <c r="F135"/>
      <c r="G135"/>
    </row>
    <row r="136" spans="1:7" x14ac:dyDescent="0.2">
      <c r="A136" s="36">
        <f>'Raw (U$)'!P136/'Raw (U$)'!C136</f>
        <v>0</v>
      </c>
      <c r="F136"/>
      <c r="G136"/>
    </row>
    <row r="137" spans="1:7" x14ac:dyDescent="0.2">
      <c r="A137" s="36">
        <f>'Raw (U$)'!P137/'Raw (U$)'!C137</f>
        <v>0</v>
      </c>
      <c r="F137"/>
      <c r="G137"/>
    </row>
    <row r="138" spans="1:7" x14ac:dyDescent="0.2">
      <c r="A138" s="36">
        <f>'Raw (U$)'!P138/'Raw (U$)'!C138</f>
        <v>0</v>
      </c>
      <c r="F138"/>
      <c r="G138"/>
    </row>
    <row r="139" spans="1:7" x14ac:dyDescent="0.2">
      <c r="A139" s="36">
        <f>'Raw (U$)'!P139/'Raw (U$)'!C139</f>
        <v>0</v>
      </c>
      <c r="F139"/>
      <c r="G139"/>
    </row>
    <row r="140" spans="1:7" x14ac:dyDescent="0.2">
      <c r="A140" s="36">
        <f>'Raw (U$)'!P140/'Raw (U$)'!C140</f>
        <v>0</v>
      </c>
      <c r="F140"/>
      <c r="G140"/>
    </row>
    <row r="141" spans="1:7" x14ac:dyDescent="0.2">
      <c r="A141" s="36">
        <f>'Raw (U$)'!P141/'Raw (U$)'!C141</f>
        <v>0</v>
      </c>
      <c r="F141"/>
      <c r="G141"/>
    </row>
    <row r="142" spans="1:7" x14ac:dyDescent="0.2">
      <c r="A142" s="36">
        <f>'Raw (U$)'!P142/'Raw (U$)'!C142</f>
        <v>0</v>
      </c>
      <c r="F142"/>
      <c r="G142"/>
    </row>
    <row r="143" spans="1:7" x14ac:dyDescent="0.2">
      <c r="A143" s="36">
        <f>'Raw (U$)'!P143/'Raw (U$)'!C143</f>
        <v>0</v>
      </c>
      <c r="F143"/>
      <c r="G143"/>
    </row>
    <row r="144" spans="1:7" x14ac:dyDescent="0.2">
      <c r="A144" s="36">
        <f>'Raw (U$)'!P144/'Raw (U$)'!C144</f>
        <v>0</v>
      </c>
      <c r="F144"/>
      <c r="G144"/>
    </row>
    <row r="145" spans="1:7" x14ac:dyDescent="0.2">
      <c r="A145" s="36">
        <f>'Raw (U$)'!P145/'Raw (U$)'!C145</f>
        <v>0</v>
      </c>
      <c r="F145"/>
      <c r="G145"/>
    </row>
    <row r="146" spans="1:7" x14ac:dyDescent="0.2">
      <c r="A146" s="36">
        <f>'Raw (U$)'!P146/'Raw (U$)'!C146</f>
        <v>0</v>
      </c>
      <c r="F146"/>
      <c r="G146"/>
    </row>
    <row r="147" spans="1:7" x14ac:dyDescent="0.2">
      <c r="A147" s="36">
        <f>'Raw (U$)'!P147/'Raw (U$)'!C147</f>
        <v>0</v>
      </c>
      <c r="F147"/>
      <c r="G147"/>
    </row>
    <row r="148" spans="1:7" x14ac:dyDescent="0.2">
      <c r="A148" s="36">
        <f>'Raw (U$)'!P148/'Raw (U$)'!C148</f>
        <v>0</v>
      </c>
      <c r="F148"/>
      <c r="G148"/>
    </row>
    <row r="149" spans="1:7" x14ac:dyDescent="0.2">
      <c r="A149" s="36">
        <f>'Raw (U$)'!P149/'Raw (U$)'!C149</f>
        <v>0</v>
      </c>
      <c r="F149"/>
      <c r="G149"/>
    </row>
    <row r="150" spans="1:7" x14ac:dyDescent="0.2">
      <c r="A150" s="36">
        <f>'Raw (U$)'!P150/'Raw (U$)'!C150</f>
        <v>0</v>
      </c>
      <c r="F150"/>
      <c r="G150"/>
    </row>
    <row r="151" spans="1:7" x14ac:dyDescent="0.2">
      <c r="A151" s="36">
        <f>'Raw (U$)'!P151/'Raw (U$)'!C151</f>
        <v>0</v>
      </c>
      <c r="F151"/>
      <c r="G151"/>
    </row>
    <row r="152" spans="1:7" x14ac:dyDescent="0.2">
      <c r="A152" s="36">
        <f>'Raw (U$)'!P152/'Raw (U$)'!C152</f>
        <v>0</v>
      </c>
      <c r="F152"/>
      <c r="G152"/>
    </row>
    <row r="153" spans="1:7" x14ac:dyDescent="0.2">
      <c r="A153" s="36">
        <f>'Raw (U$)'!P153/'Raw (U$)'!C153</f>
        <v>0</v>
      </c>
      <c r="F153"/>
      <c r="G153"/>
    </row>
    <row r="154" spans="1:7" x14ac:dyDescent="0.2">
      <c r="A154" s="36">
        <f>'Raw (U$)'!P154/'Raw (U$)'!C154</f>
        <v>0</v>
      </c>
      <c r="F154"/>
      <c r="G154"/>
    </row>
    <row r="155" spans="1:7" x14ac:dyDescent="0.2">
      <c r="A155" s="36">
        <f>'Raw (U$)'!P155/'Raw (U$)'!C155</f>
        <v>0</v>
      </c>
      <c r="F155"/>
      <c r="G155"/>
    </row>
    <row r="156" spans="1:7" x14ac:dyDescent="0.2">
      <c r="A156" s="36">
        <f>'Raw (U$)'!P156/'Raw (U$)'!C156</f>
        <v>0</v>
      </c>
      <c r="F156"/>
      <c r="G156"/>
    </row>
    <row r="157" spans="1:7" x14ac:dyDescent="0.2">
      <c r="A157" s="36">
        <f>'Raw (U$)'!P157/'Raw (U$)'!C157</f>
        <v>0</v>
      </c>
      <c r="F157"/>
      <c r="G157"/>
    </row>
    <row r="158" spans="1:7" x14ac:dyDescent="0.2">
      <c r="A158" s="36">
        <f>'Raw (U$)'!P158/'Raw (U$)'!C158</f>
        <v>0</v>
      </c>
      <c r="F158"/>
      <c r="G158"/>
    </row>
    <row r="159" spans="1:7" x14ac:dyDescent="0.2">
      <c r="A159" s="36">
        <f>'Raw (U$)'!P159/'Raw (U$)'!C159</f>
        <v>0</v>
      </c>
      <c r="F159"/>
      <c r="G159"/>
    </row>
    <row r="160" spans="1:7" x14ac:dyDescent="0.2">
      <c r="A160" s="36">
        <f>'Raw (U$)'!P160/'Raw (U$)'!C160</f>
        <v>0</v>
      </c>
      <c r="F160"/>
      <c r="G160"/>
    </row>
    <row r="161" spans="1:7" x14ac:dyDescent="0.2">
      <c r="A161" s="36">
        <f>'Raw (U$)'!P161/'Raw (U$)'!C161</f>
        <v>0</v>
      </c>
      <c r="F161"/>
      <c r="G161"/>
    </row>
    <row r="162" spans="1:7" x14ac:dyDescent="0.2">
      <c r="A162" s="36">
        <f>'Raw (U$)'!P162/'Raw (U$)'!C162</f>
        <v>0</v>
      </c>
      <c r="F162"/>
      <c r="G162"/>
    </row>
    <row r="163" spans="1:7" x14ac:dyDescent="0.2">
      <c r="A163" s="36">
        <f>'Raw (U$)'!P163/'Raw (U$)'!C163</f>
        <v>0</v>
      </c>
      <c r="F163"/>
      <c r="G163"/>
    </row>
    <row r="164" spans="1:7" x14ac:dyDescent="0.2">
      <c r="A164" s="36">
        <f>'Raw (U$)'!P164/'Raw (U$)'!C164</f>
        <v>0</v>
      </c>
      <c r="F164"/>
      <c r="G164"/>
    </row>
    <row r="165" spans="1:7" x14ac:dyDescent="0.2">
      <c r="A165" s="36">
        <f>'Raw (U$)'!P165/'Raw (U$)'!C165</f>
        <v>0</v>
      </c>
      <c r="F165"/>
      <c r="G165"/>
    </row>
    <row r="166" spans="1:7" x14ac:dyDescent="0.2">
      <c r="A166" s="36">
        <f>'Raw (U$)'!P166/'Raw (U$)'!C166</f>
        <v>0</v>
      </c>
      <c r="F166"/>
      <c r="G166"/>
    </row>
    <row r="167" spans="1:7" x14ac:dyDescent="0.2">
      <c r="A167" s="36">
        <f>'Raw (U$)'!P167/'Raw (U$)'!C167</f>
        <v>0</v>
      </c>
      <c r="F167"/>
      <c r="G167"/>
    </row>
    <row r="168" spans="1:7" x14ac:dyDescent="0.2">
      <c r="A168" s="36">
        <f>'Raw (U$)'!P168/'Raw (U$)'!C168</f>
        <v>0</v>
      </c>
      <c r="F168"/>
      <c r="G168"/>
    </row>
    <row r="169" spans="1:7" x14ac:dyDescent="0.2">
      <c r="A169" s="36">
        <f>'Raw (U$)'!P169/'Raw (U$)'!C169</f>
        <v>0</v>
      </c>
      <c r="F169"/>
      <c r="G169"/>
    </row>
    <row r="170" spans="1:7" x14ac:dyDescent="0.2">
      <c r="A170" s="36">
        <f>'Raw (U$)'!P170/'Raw (U$)'!C170</f>
        <v>0</v>
      </c>
      <c r="F170"/>
      <c r="G170"/>
    </row>
    <row r="171" spans="1:7" x14ac:dyDescent="0.2">
      <c r="A171" s="36">
        <f>'Raw (U$)'!P171/'Raw (U$)'!C171</f>
        <v>0</v>
      </c>
      <c r="F171"/>
      <c r="G171"/>
    </row>
    <row r="172" spans="1:7" x14ac:dyDescent="0.2">
      <c r="A172" s="36">
        <f>'Raw (U$)'!P172/'Raw (U$)'!C172</f>
        <v>0</v>
      </c>
      <c r="F172"/>
      <c r="G172"/>
    </row>
    <row r="173" spans="1:7" x14ac:dyDescent="0.2">
      <c r="A173" s="36">
        <f>'Raw (U$)'!P173/'Raw (U$)'!C173</f>
        <v>0</v>
      </c>
      <c r="F173"/>
      <c r="G173"/>
    </row>
    <row r="174" spans="1:7" x14ac:dyDescent="0.2">
      <c r="A174" s="36">
        <f>'Raw (U$)'!P174/'Raw (U$)'!C174</f>
        <v>0</v>
      </c>
      <c r="F174"/>
      <c r="G174"/>
    </row>
    <row r="175" spans="1:7" x14ac:dyDescent="0.2">
      <c r="A175" s="36">
        <f>'Raw (U$)'!P175/'Raw (U$)'!C175</f>
        <v>0</v>
      </c>
      <c r="F175"/>
      <c r="G175"/>
    </row>
    <row r="176" spans="1:7" x14ac:dyDescent="0.2">
      <c r="A176" s="36">
        <f>'Raw (U$)'!P176/'Raw (U$)'!C176</f>
        <v>0</v>
      </c>
      <c r="F176"/>
      <c r="G176"/>
    </row>
    <row r="177" spans="1:7" x14ac:dyDescent="0.2">
      <c r="A177" s="36">
        <f>'Raw (U$)'!P177/'Raw (U$)'!C177</f>
        <v>0</v>
      </c>
      <c r="F177"/>
      <c r="G177"/>
    </row>
    <row r="178" spans="1:7" x14ac:dyDescent="0.2">
      <c r="A178" s="36">
        <f>'Raw (U$)'!P178/'Raw (U$)'!C178</f>
        <v>0</v>
      </c>
      <c r="F178"/>
      <c r="G178"/>
    </row>
    <row r="179" spans="1:7" x14ac:dyDescent="0.2">
      <c r="A179" s="36">
        <f>'Raw (U$)'!P179/'Raw (U$)'!C179</f>
        <v>0</v>
      </c>
      <c r="F179"/>
      <c r="G179"/>
    </row>
    <row r="180" spans="1:7" x14ac:dyDescent="0.2">
      <c r="A180" s="36">
        <f>'Raw (U$)'!P180/'Raw (U$)'!C180</f>
        <v>0</v>
      </c>
      <c r="F180"/>
      <c r="G180"/>
    </row>
    <row r="181" spans="1:7" x14ac:dyDescent="0.2">
      <c r="A181" s="36">
        <f>'Raw (U$)'!P181/'Raw (U$)'!C181</f>
        <v>0</v>
      </c>
      <c r="F181"/>
      <c r="G181"/>
    </row>
    <row r="182" spans="1:7" x14ac:dyDescent="0.2">
      <c r="A182" s="36">
        <f>'Raw (U$)'!P182/'Raw (U$)'!C182</f>
        <v>0</v>
      </c>
      <c r="F182"/>
      <c r="G182"/>
    </row>
    <row r="183" spans="1:7" x14ac:dyDescent="0.2">
      <c r="A183" s="36">
        <f>'Raw (U$)'!P183/'Raw (U$)'!C183</f>
        <v>0</v>
      </c>
      <c r="F183"/>
      <c r="G183"/>
    </row>
    <row r="184" spans="1:7" x14ac:dyDescent="0.2">
      <c r="A184" s="36">
        <f>'Raw (U$)'!P184/'Raw (U$)'!C184</f>
        <v>0</v>
      </c>
      <c r="F184"/>
      <c r="G184"/>
    </row>
    <row r="185" spans="1:7" x14ac:dyDescent="0.2">
      <c r="A185" s="36">
        <f>'Raw (U$)'!P185/'Raw (U$)'!C185</f>
        <v>0</v>
      </c>
      <c r="F185"/>
      <c r="G185"/>
    </row>
    <row r="186" spans="1:7" x14ac:dyDescent="0.2">
      <c r="A186" s="36">
        <f>'Raw (U$)'!P186/'Raw (U$)'!C186</f>
        <v>0</v>
      </c>
      <c r="F186"/>
      <c r="G186"/>
    </row>
    <row r="187" spans="1:7" x14ac:dyDescent="0.2">
      <c r="A187" s="36">
        <f>'Raw (U$)'!P187/'Raw (U$)'!C187</f>
        <v>0</v>
      </c>
      <c r="F187"/>
      <c r="G187"/>
    </row>
    <row r="188" spans="1:7" x14ac:dyDescent="0.2">
      <c r="A188" s="36">
        <f>'Raw (U$)'!P188/'Raw (U$)'!C188</f>
        <v>0</v>
      </c>
      <c r="F188"/>
      <c r="G188"/>
    </row>
    <row r="189" spans="1:7" x14ac:dyDescent="0.2">
      <c r="A189" s="36">
        <f>'Raw (U$)'!P189/'Raw (U$)'!C189</f>
        <v>0</v>
      </c>
      <c r="F189"/>
      <c r="G189"/>
    </row>
    <row r="190" spans="1:7" x14ac:dyDescent="0.2">
      <c r="A190" s="36">
        <f>'Raw (U$)'!P190/'Raw (U$)'!C190</f>
        <v>0</v>
      </c>
      <c r="F190"/>
      <c r="G190"/>
    </row>
    <row r="191" spans="1:7" x14ac:dyDescent="0.2">
      <c r="A191" s="36">
        <f>'Raw (U$)'!P191/'Raw (U$)'!C191</f>
        <v>0</v>
      </c>
      <c r="F191"/>
      <c r="G191"/>
    </row>
    <row r="192" spans="1:7" x14ac:dyDescent="0.2">
      <c r="A192" s="36">
        <f>'Raw (U$)'!P192/'Raw (U$)'!C192</f>
        <v>0</v>
      </c>
      <c r="F192"/>
      <c r="G192"/>
    </row>
    <row r="193" spans="1:7" x14ac:dyDescent="0.2">
      <c r="A193" s="36">
        <f>'Raw (U$)'!P193/'Raw (U$)'!C193</f>
        <v>0</v>
      </c>
      <c r="F193"/>
      <c r="G193"/>
    </row>
    <row r="194" spans="1:7" x14ac:dyDescent="0.2">
      <c r="A194" s="36">
        <f>'Raw (U$)'!P194/'Raw (U$)'!C194</f>
        <v>0</v>
      </c>
      <c r="F194"/>
      <c r="G194"/>
    </row>
    <row r="195" spans="1:7" x14ac:dyDescent="0.2">
      <c r="A195" s="36">
        <f>'Raw (U$)'!P195/'Raw (U$)'!C195</f>
        <v>0</v>
      </c>
      <c r="F195"/>
      <c r="G195"/>
    </row>
    <row r="196" spans="1:7" x14ac:dyDescent="0.2">
      <c r="A196" s="36">
        <f>'Raw (U$)'!P196/'Raw (U$)'!C196</f>
        <v>0</v>
      </c>
      <c r="F196"/>
      <c r="G196"/>
    </row>
    <row r="197" spans="1:7" x14ac:dyDescent="0.2">
      <c r="A197" s="36">
        <f>'Raw (U$)'!P197/'Raw (U$)'!C197</f>
        <v>0</v>
      </c>
      <c r="F197"/>
      <c r="G197"/>
    </row>
    <row r="198" spans="1:7" x14ac:dyDescent="0.2">
      <c r="A198" s="36">
        <f>'Raw (U$)'!P198/'Raw (U$)'!C198</f>
        <v>0</v>
      </c>
      <c r="F198"/>
      <c r="G198"/>
    </row>
    <row r="199" spans="1:7" x14ac:dyDescent="0.2">
      <c r="A199" s="36">
        <f>'Raw (U$)'!P199/'Raw (U$)'!C199</f>
        <v>0</v>
      </c>
      <c r="F199"/>
      <c r="G199"/>
    </row>
    <row r="200" spans="1:7" x14ac:dyDescent="0.2">
      <c r="A200" s="36">
        <f>'Raw (U$)'!P200/'Raw (U$)'!C200</f>
        <v>0</v>
      </c>
      <c r="F200"/>
      <c r="G200"/>
    </row>
    <row r="201" spans="1:7" x14ac:dyDescent="0.2">
      <c r="A201" s="36">
        <f>'Raw (U$)'!P201/'Raw (U$)'!C201</f>
        <v>0</v>
      </c>
      <c r="F201"/>
      <c r="G201"/>
    </row>
    <row r="202" spans="1:7" x14ac:dyDescent="0.2">
      <c r="A202" s="36">
        <f>'Raw (U$)'!P202/'Raw (U$)'!C202</f>
        <v>0</v>
      </c>
      <c r="F202"/>
      <c r="G202"/>
    </row>
    <row r="203" spans="1:7" x14ac:dyDescent="0.2">
      <c r="A203" s="36">
        <f>'Raw (U$)'!P203/'Raw (U$)'!C203</f>
        <v>0</v>
      </c>
      <c r="F203"/>
      <c r="G203"/>
    </row>
    <row r="204" spans="1:7" x14ac:dyDescent="0.2">
      <c r="A204" s="36">
        <f>'Raw (U$)'!P204/'Raw (U$)'!C204</f>
        <v>0</v>
      </c>
      <c r="F204"/>
      <c r="G204"/>
    </row>
    <row r="205" spans="1:7" x14ac:dyDescent="0.2">
      <c r="A205" s="36">
        <f>'Raw (U$)'!P205/'Raw (U$)'!C205</f>
        <v>0</v>
      </c>
      <c r="F205"/>
      <c r="G205"/>
    </row>
    <row r="206" spans="1:7" x14ac:dyDescent="0.2">
      <c r="A206" s="36">
        <f>'Raw (U$)'!P206/'Raw (U$)'!C206</f>
        <v>0</v>
      </c>
      <c r="F206"/>
      <c r="G206"/>
    </row>
    <row r="207" spans="1:7" x14ac:dyDescent="0.2">
      <c r="A207" s="36">
        <f>'Raw (U$)'!P207/'Raw (U$)'!C207</f>
        <v>0</v>
      </c>
      <c r="F207"/>
      <c r="G207"/>
    </row>
    <row r="208" spans="1:7" x14ac:dyDescent="0.2">
      <c r="A208" s="36">
        <f>'Raw (U$)'!P208/'Raw (U$)'!C208</f>
        <v>0</v>
      </c>
    </row>
    <row r="209" spans="1:1" x14ac:dyDescent="0.2">
      <c r="A209" s="36">
        <f>'Raw (U$)'!P209/'Raw (U$)'!C209</f>
        <v>0</v>
      </c>
    </row>
    <row r="210" spans="1:1" x14ac:dyDescent="0.2">
      <c r="A210" s="36">
        <f>'Raw (U$)'!P210/'Raw (U$)'!C210</f>
        <v>0</v>
      </c>
    </row>
    <row r="211" spans="1:1" x14ac:dyDescent="0.2">
      <c r="A211" s="36">
        <f>'Raw (U$)'!P211/'Raw (U$)'!C211</f>
        <v>0</v>
      </c>
    </row>
    <row r="212" spans="1:1" x14ac:dyDescent="0.2">
      <c r="A212" s="36">
        <f>'Raw (U$)'!P212/'Raw (U$)'!C212</f>
        <v>0</v>
      </c>
    </row>
    <row r="213" spans="1:1" x14ac:dyDescent="0.2">
      <c r="A213" s="36">
        <f>'Raw (U$)'!P213/'Raw (U$)'!C213</f>
        <v>0</v>
      </c>
    </row>
    <row r="214" spans="1:1" x14ac:dyDescent="0.2">
      <c r="A214" s="36">
        <f>'Raw (U$)'!P214/'Raw (U$)'!C214</f>
        <v>0</v>
      </c>
    </row>
    <row r="215" spans="1:1" x14ac:dyDescent="0.2">
      <c r="A215" s="36">
        <f>'Raw (U$)'!P215/'Raw (U$)'!C215</f>
        <v>0</v>
      </c>
    </row>
    <row r="216" spans="1:1" x14ac:dyDescent="0.2">
      <c r="A216" s="36">
        <f>'Raw (U$)'!P216/'Raw (U$)'!C216</f>
        <v>0</v>
      </c>
    </row>
    <row r="217" spans="1:1" x14ac:dyDescent="0.2">
      <c r="A217" s="36">
        <f>'Raw (U$)'!P217/'Raw (U$)'!C217</f>
        <v>0</v>
      </c>
    </row>
    <row r="218" spans="1:1" x14ac:dyDescent="0.2">
      <c r="A218" s="36">
        <f>'Raw (U$)'!P218/'Raw (U$)'!C218</f>
        <v>0</v>
      </c>
    </row>
    <row r="219" spans="1:1" x14ac:dyDescent="0.2">
      <c r="A219" s="36">
        <f>'Raw (U$)'!P219/'Raw (U$)'!C219</f>
        <v>0</v>
      </c>
    </row>
    <row r="220" spans="1:1" x14ac:dyDescent="0.2">
      <c r="A220" s="36">
        <f>'Raw (U$)'!P220/'Raw (U$)'!C220</f>
        <v>0</v>
      </c>
    </row>
    <row r="221" spans="1:1" x14ac:dyDescent="0.2">
      <c r="A221" s="36">
        <f>'Raw (U$)'!P221/'Raw (U$)'!C221</f>
        <v>0</v>
      </c>
    </row>
    <row r="222" spans="1:1" x14ac:dyDescent="0.2">
      <c r="A222" s="36">
        <f>'Raw (U$)'!P222/'Raw (U$)'!C222</f>
        <v>0</v>
      </c>
    </row>
    <row r="223" spans="1:1" x14ac:dyDescent="0.2">
      <c r="A223" s="36">
        <f>'Raw (U$)'!P223/'Raw (U$)'!C223</f>
        <v>0</v>
      </c>
    </row>
    <row r="224" spans="1:1" x14ac:dyDescent="0.2">
      <c r="A224" s="36">
        <f>'Raw (U$)'!P224/'Raw (U$)'!C224</f>
        <v>0</v>
      </c>
    </row>
    <row r="225" spans="1:1" x14ac:dyDescent="0.2">
      <c r="A225" s="36">
        <f>'Raw (U$)'!P225/'Raw (U$)'!C225</f>
        <v>0</v>
      </c>
    </row>
    <row r="226" spans="1:1" x14ac:dyDescent="0.2">
      <c r="A226" s="36">
        <f>'Raw (U$)'!P226/'Raw (U$)'!C226</f>
        <v>0</v>
      </c>
    </row>
    <row r="227" spans="1:1" x14ac:dyDescent="0.2">
      <c r="A227" s="36">
        <f>'Raw (U$)'!P227/'Raw (U$)'!C227</f>
        <v>0</v>
      </c>
    </row>
    <row r="228" spans="1:1" x14ac:dyDescent="0.2">
      <c r="A228" s="36">
        <f>'Raw (U$)'!P228/'Raw (U$)'!C228</f>
        <v>0</v>
      </c>
    </row>
    <row r="229" spans="1:1" x14ac:dyDescent="0.2">
      <c r="A229" s="36">
        <f>'Raw (U$)'!P229/'Raw (U$)'!C229</f>
        <v>0</v>
      </c>
    </row>
    <row r="230" spans="1:1" x14ac:dyDescent="0.2">
      <c r="A230" s="36">
        <f>'Raw (U$)'!P230/'Raw (U$)'!C230</f>
        <v>0</v>
      </c>
    </row>
    <row r="231" spans="1:1" x14ac:dyDescent="0.2">
      <c r="A231" s="36">
        <f>'Raw (U$)'!P231/'Raw (U$)'!C231</f>
        <v>0</v>
      </c>
    </row>
    <row r="232" spans="1:1" x14ac:dyDescent="0.2">
      <c r="A232" s="36">
        <f>'Raw (U$)'!P232/'Raw (U$)'!C232</f>
        <v>0</v>
      </c>
    </row>
    <row r="233" spans="1:1" x14ac:dyDescent="0.2">
      <c r="A233" s="36">
        <f>'Raw (U$)'!P233/'Raw (U$)'!C233</f>
        <v>0</v>
      </c>
    </row>
    <row r="234" spans="1:1" x14ac:dyDescent="0.2">
      <c r="A234" s="36">
        <f>'Raw (U$)'!P234/'Raw (U$)'!C234</f>
        <v>0</v>
      </c>
    </row>
    <row r="235" spans="1:1" x14ac:dyDescent="0.2">
      <c r="A235" s="36">
        <f>'Raw (U$)'!P235/'Raw (U$)'!C235</f>
        <v>0</v>
      </c>
    </row>
    <row r="236" spans="1:1" x14ac:dyDescent="0.2">
      <c r="A236" s="36">
        <f>'Raw (U$)'!P236/'Raw (U$)'!C236</f>
        <v>0</v>
      </c>
    </row>
    <row r="237" spans="1:1" x14ac:dyDescent="0.2">
      <c r="A237" s="36">
        <f>'Raw (U$)'!P237/'Raw (U$)'!C237</f>
        <v>0</v>
      </c>
    </row>
    <row r="238" spans="1:1" x14ac:dyDescent="0.2">
      <c r="A238" s="36">
        <f>'Raw (U$)'!P238/'Raw (U$)'!C238</f>
        <v>0</v>
      </c>
    </row>
    <row r="239" spans="1:1" x14ac:dyDescent="0.2">
      <c r="A239" s="36">
        <f>'Raw (U$)'!P239/'Raw (U$)'!C239</f>
        <v>0</v>
      </c>
    </row>
    <row r="240" spans="1:1" x14ac:dyDescent="0.2">
      <c r="A240" s="36">
        <f>'Raw (U$)'!P240/'Raw (U$)'!C240</f>
        <v>0</v>
      </c>
    </row>
    <row r="241" spans="1:1" x14ac:dyDescent="0.2">
      <c r="A241" s="36">
        <f>'Raw (U$)'!P241/'Raw (U$)'!C241</f>
        <v>0</v>
      </c>
    </row>
    <row r="242" spans="1:1" x14ac:dyDescent="0.2">
      <c r="A242" s="36">
        <f>'Raw (U$)'!P242/'Raw (U$)'!C242</f>
        <v>0</v>
      </c>
    </row>
    <row r="243" spans="1:1" x14ac:dyDescent="0.2">
      <c r="A243" s="36">
        <f>'Raw (U$)'!P243/'Raw (U$)'!C243</f>
        <v>0</v>
      </c>
    </row>
    <row r="244" spans="1:1" x14ac:dyDescent="0.2">
      <c r="A244" s="36">
        <f>'Raw (U$)'!P244/'Raw (U$)'!C244</f>
        <v>0</v>
      </c>
    </row>
    <row r="245" spans="1:1" x14ac:dyDescent="0.2">
      <c r="A245" s="36">
        <f>'Raw (U$)'!P245/'Raw (U$)'!C245</f>
        <v>0</v>
      </c>
    </row>
    <row r="246" spans="1:1" x14ac:dyDescent="0.2">
      <c r="A246" s="36">
        <f>'Raw (U$)'!P246/'Raw (U$)'!C246</f>
        <v>0</v>
      </c>
    </row>
    <row r="247" spans="1:1" x14ac:dyDescent="0.2">
      <c r="A247" s="36">
        <f>'Raw (U$)'!P247/'Raw (U$)'!C247</f>
        <v>0</v>
      </c>
    </row>
    <row r="248" spans="1:1" x14ac:dyDescent="0.2">
      <c r="A248" s="36">
        <f>'Raw (U$)'!P248/'Raw (U$)'!C248</f>
        <v>0</v>
      </c>
    </row>
    <row r="249" spans="1:1" x14ac:dyDescent="0.2">
      <c r="A249" s="36">
        <f>'Raw (U$)'!P249/'Raw (U$)'!C249</f>
        <v>0</v>
      </c>
    </row>
    <row r="250" spans="1:1" x14ac:dyDescent="0.2">
      <c r="A250" s="36">
        <f>'Raw (U$)'!P250/'Raw (U$)'!C250</f>
        <v>0</v>
      </c>
    </row>
    <row r="251" spans="1:1" x14ac:dyDescent="0.2">
      <c r="A251" s="36">
        <f>'Raw (U$)'!P251/'Raw (U$)'!C251</f>
        <v>0</v>
      </c>
    </row>
    <row r="252" spans="1:1" x14ac:dyDescent="0.2">
      <c r="A252" s="36">
        <f>'Raw (U$)'!P252/'Raw (U$)'!C252</f>
        <v>0</v>
      </c>
    </row>
    <row r="253" spans="1:1" x14ac:dyDescent="0.2">
      <c r="A253" s="36">
        <f>'Raw (U$)'!P253/'Raw (U$)'!C253</f>
        <v>0</v>
      </c>
    </row>
    <row r="254" spans="1:1" x14ac:dyDescent="0.2">
      <c r="A254" s="36">
        <f>'Raw (U$)'!P254/'Raw (U$)'!C254</f>
        <v>0</v>
      </c>
    </row>
    <row r="255" spans="1:1" x14ac:dyDescent="0.2">
      <c r="A255" s="36">
        <f>'Raw (U$)'!P255/'Raw (U$)'!C255</f>
        <v>0</v>
      </c>
    </row>
    <row r="256" spans="1:1" x14ac:dyDescent="0.2">
      <c r="A256" s="36">
        <f>'Raw (U$)'!P256/'Raw (U$)'!C256</f>
        <v>0</v>
      </c>
    </row>
    <row r="257" spans="1:1" x14ac:dyDescent="0.2">
      <c r="A257" s="36">
        <f>'Raw (U$)'!P257/'Raw (U$)'!C257</f>
        <v>0</v>
      </c>
    </row>
    <row r="258" spans="1:1" x14ac:dyDescent="0.2">
      <c r="A258" s="36">
        <f>'Raw (U$)'!P258/'Raw (U$)'!C258</f>
        <v>0</v>
      </c>
    </row>
    <row r="259" spans="1:1" x14ac:dyDescent="0.2">
      <c r="A259" s="36">
        <f>'Raw (U$)'!P259/'Raw (U$)'!C259</f>
        <v>0</v>
      </c>
    </row>
    <row r="260" spans="1:1" x14ac:dyDescent="0.2">
      <c r="A260" s="36">
        <f>'Raw (U$)'!P260/'Raw (U$)'!C260</f>
        <v>0</v>
      </c>
    </row>
    <row r="261" spans="1:1" x14ac:dyDescent="0.2">
      <c r="A261" s="36">
        <f>'Raw (U$)'!P261/'Raw (U$)'!C261</f>
        <v>0</v>
      </c>
    </row>
    <row r="262" spans="1:1" x14ac:dyDescent="0.2">
      <c r="A262" s="36">
        <f>'Raw (U$)'!P262/'Raw (U$)'!C262</f>
        <v>0</v>
      </c>
    </row>
    <row r="263" spans="1:1" x14ac:dyDescent="0.2">
      <c r="A263" s="36">
        <f>'Raw (U$)'!P263/'Raw (U$)'!C263</f>
        <v>0</v>
      </c>
    </row>
    <row r="264" spans="1:1" x14ac:dyDescent="0.2">
      <c r="A264" s="36">
        <f>'Raw (U$)'!P264/'Raw (U$)'!C264</f>
        <v>0</v>
      </c>
    </row>
    <row r="265" spans="1:1" x14ac:dyDescent="0.2">
      <c r="A265" s="36">
        <f>'Raw (U$)'!P265/'Raw (U$)'!C265</f>
        <v>153.37423312883439</v>
      </c>
    </row>
    <row r="266" spans="1:1" x14ac:dyDescent="0.2">
      <c r="A266" s="36">
        <f>'Raw (U$)'!P266/'Raw (U$)'!C266</f>
        <v>1610.4294478527609</v>
      </c>
    </row>
    <row r="267" spans="1:1" x14ac:dyDescent="0.2">
      <c r="A267" s="36">
        <f>'Raw (U$)'!P267/'Raw (U$)'!C267</f>
        <v>0</v>
      </c>
    </row>
    <row r="268" spans="1:1" x14ac:dyDescent="0.2">
      <c r="A268" s="36">
        <f>'Raw (U$)'!P268/'Raw (U$)'!C268</f>
        <v>1472.3926380368098</v>
      </c>
    </row>
    <row r="269" spans="1:1" x14ac:dyDescent="0.2">
      <c r="A269" s="36">
        <f>'Raw (U$)'!P269/'Raw (U$)'!C269</f>
        <v>0</v>
      </c>
    </row>
    <row r="270" spans="1:1" x14ac:dyDescent="0.2">
      <c r="A270" s="36">
        <f>'Raw (U$)'!P270/'Raw (U$)'!C270</f>
        <v>147.23926380368101</v>
      </c>
    </row>
    <row r="271" spans="1:1" x14ac:dyDescent="0.2">
      <c r="A271" s="36">
        <f>'Raw (U$)'!P271/'Raw (U$)'!C271</f>
        <v>0</v>
      </c>
    </row>
    <row r="272" spans="1:1" x14ac:dyDescent="0.2">
      <c r="A272" s="36">
        <f>'Raw (U$)'!P272/'Raw (U$)'!C272</f>
        <v>429.44785276073623</v>
      </c>
    </row>
    <row r="273" spans="1:1" x14ac:dyDescent="0.2">
      <c r="A273" s="36">
        <f>'Raw (U$)'!P273/'Raw (U$)'!C273</f>
        <v>85.889570552147248</v>
      </c>
    </row>
    <row r="274" spans="1:1" x14ac:dyDescent="0.2">
      <c r="A274" s="36">
        <f>'Raw (U$)'!P274/'Raw (U$)'!C274</f>
        <v>36.809815950920253</v>
      </c>
    </row>
    <row r="275" spans="1:1" x14ac:dyDescent="0.2">
      <c r="A275" s="36">
        <f>'Raw (U$)'!P275/'Raw (U$)'!C275</f>
        <v>1533.7423312883436</v>
      </c>
    </row>
    <row r="276" spans="1:1" x14ac:dyDescent="0.2">
      <c r="A276" s="36">
        <f>'Raw (U$)'!P276/'Raw (U$)'!C276</f>
        <v>322.08588957055218</v>
      </c>
    </row>
    <row r="277" spans="1:1" x14ac:dyDescent="0.2">
      <c r="A277" s="36">
        <f>'Raw (U$)'!P277/'Raw (U$)'!C277</f>
        <v>0</v>
      </c>
    </row>
    <row r="278" spans="1:1" x14ac:dyDescent="0.2">
      <c r="A278" s="36">
        <f>'Raw (U$)'!P278/'Raw (U$)'!C278</f>
        <v>170.90271691498688</v>
      </c>
    </row>
    <row r="279" spans="1:1" x14ac:dyDescent="0.2">
      <c r="A279" s="36">
        <f>'Raw (U$)'!P279/'Raw (U$)'!C279</f>
        <v>1495.3987730061351</v>
      </c>
    </row>
    <row r="280" spans="1:1" x14ac:dyDescent="0.2">
      <c r="A280" s="36">
        <f>'Raw (U$)'!P280/'Raw (U$)'!C280</f>
        <v>0</v>
      </c>
    </row>
    <row r="281" spans="1:1" x14ac:dyDescent="0.2">
      <c r="A281" s="36">
        <f>'Raw (U$)'!P281/'Raw (U$)'!C281</f>
        <v>147.62269938650309</v>
      </c>
    </row>
    <row r="282" spans="1:1" x14ac:dyDescent="0.2">
      <c r="A282" s="36">
        <f>'Raw (U$)'!P282/'Raw (U$)'!C282</f>
        <v>0</v>
      </c>
    </row>
    <row r="283" spans="1:1" x14ac:dyDescent="0.2">
      <c r="A283" s="36">
        <f>'Raw (U$)'!P283/'Raw (U$)'!C283</f>
        <v>0</v>
      </c>
    </row>
    <row r="284" spans="1:1" x14ac:dyDescent="0.2">
      <c r="A284" s="36">
        <f>'Raw (U$)'!P284/'Raw (U$)'!C284</f>
        <v>0</v>
      </c>
    </row>
    <row r="285" spans="1:1" x14ac:dyDescent="0.2">
      <c r="A285" s="36">
        <f>'Raw (U$)'!P285/'Raw (U$)'!C285</f>
        <v>0</v>
      </c>
    </row>
    <row r="286" spans="1:1" x14ac:dyDescent="0.2">
      <c r="A286" s="36">
        <f>'Raw (U$)'!P286/'Raw (U$)'!C286</f>
        <v>0</v>
      </c>
    </row>
    <row r="287" spans="1:1" x14ac:dyDescent="0.2">
      <c r="A287" s="36">
        <f>'Raw (U$)'!P287/'Raw (U$)'!C287</f>
        <v>0</v>
      </c>
    </row>
    <row r="288" spans="1:1" x14ac:dyDescent="0.2">
      <c r="A288" s="36">
        <f>'Raw (U$)'!P288/'Raw (U$)'!C288</f>
        <v>245.398773006135</v>
      </c>
    </row>
    <row r="289" spans="1:1" x14ac:dyDescent="0.2">
      <c r="A289" s="36">
        <f>'Raw (U$)'!P289/'Raw (U$)'!C289</f>
        <v>0</v>
      </c>
    </row>
    <row r="290" spans="1:1" x14ac:dyDescent="0.2">
      <c r="A290" s="36">
        <f>'Raw (U$)'!P290/'Raw (U$)'!C290</f>
        <v>0</v>
      </c>
    </row>
    <row r="291" spans="1:1" x14ac:dyDescent="0.2">
      <c r="A291" s="36">
        <f>'Raw (U$)'!P291/'Raw (U$)'!C291</f>
        <v>0</v>
      </c>
    </row>
    <row r="292" spans="1:1" x14ac:dyDescent="0.2">
      <c r="A292" s="36">
        <f>'Raw (U$)'!P292/'Raw (U$)'!C292</f>
        <v>193.2515337423313</v>
      </c>
    </row>
    <row r="293" spans="1:1" x14ac:dyDescent="0.2">
      <c r="A293" s="36">
        <f>'Raw (U$)'!P293/'Raw (U$)'!C293</f>
        <v>0</v>
      </c>
    </row>
    <row r="294" spans="1:1" x14ac:dyDescent="0.2">
      <c r="A294" s="36">
        <f>'Raw (U$)'!P294/'Raw (U$)'!C294</f>
        <v>0</v>
      </c>
    </row>
    <row r="295" spans="1:1" x14ac:dyDescent="0.2">
      <c r="A295" s="36">
        <f>'Raw (U$)'!P295/'Raw (U$)'!C295</f>
        <v>92.024539877300626</v>
      </c>
    </row>
    <row r="296" spans="1:1" x14ac:dyDescent="0.2">
      <c r="A296" s="36">
        <f>'Raw (U$)'!P296/'Raw (U$)'!C296</f>
        <v>0</v>
      </c>
    </row>
    <row r="297" spans="1:1" x14ac:dyDescent="0.2">
      <c r="A297" s="36">
        <f>'Raw (U$)'!P297/'Raw (U$)'!C297</f>
        <v>0</v>
      </c>
    </row>
    <row r="298" spans="1:1" x14ac:dyDescent="0.2">
      <c r="A298" s="36">
        <f>'Raw (U$)'!P298/'Raw (U$)'!C298</f>
        <v>0</v>
      </c>
    </row>
    <row r="299" spans="1:1" x14ac:dyDescent="0.2">
      <c r="A299" s="36">
        <f>'Raw (U$)'!P299/'Raw (U$)'!C299</f>
        <v>0</v>
      </c>
    </row>
    <row r="300" spans="1:1" x14ac:dyDescent="0.2">
      <c r="A300" s="36">
        <f>'Raw (U$)'!P300/'Raw (U$)'!C300</f>
        <v>0</v>
      </c>
    </row>
    <row r="301" spans="1:1" x14ac:dyDescent="0.2">
      <c r="A301" s="36">
        <f>'Raw (U$)'!P301/'Raw (U$)'!C301</f>
        <v>71.574642126789371</v>
      </c>
    </row>
    <row r="302" spans="1:1" x14ac:dyDescent="0.2">
      <c r="A302" s="36">
        <f>'Raw (U$)'!P302/'Raw (U$)'!C302</f>
        <v>0</v>
      </c>
    </row>
    <row r="303" spans="1:1" x14ac:dyDescent="0.2">
      <c r="A303" s="36">
        <f>'Raw (U$)'!P303/'Raw (U$)'!C303</f>
        <v>253.0674846625767</v>
      </c>
    </row>
    <row r="304" spans="1:1" x14ac:dyDescent="0.2">
      <c r="A304" s="36">
        <f>'Raw (U$)'!P304/'Raw (U$)'!C304</f>
        <v>613.49693251533745</v>
      </c>
    </row>
    <row r="305" spans="1:1" x14ac:dyDescent="0.2">
      <c r="A305" s="36">
        <f>'Raw (U$)'!P305/'Raw (U$)'!C305</f>
        <v>164.87730061349694</v>
      </c>
    </row>
    <row r="306" spans="1:1" x14ac:dyDescent="0.2">
      <c r="A306" s="36">
        <f>'Raw (U$)'!P306/'Raw (U$)'!C306</f>
        <v>107.36196319018406</v>
      </c>
    </row>
    <row r="307" spans="1:1" x14ac:dyDescent="0.2">
      <c r="A307" s="36">
        <f>'Raw (U$)'!P307/'Raw (U$)'!C307</f>
        <v>0</v>
      </c>
    </row>
    <row r="308" spans="1:1" x14ac:dyDescent="0.2">
      <c r="A308" s="36">
        <f>'Raw (U$)'!P308/'Raw (U$)'!C308</f>
        <v>0</v>
      </c>
    </row>
    <row r="309" spans="1:1" x14ac:dyDescent="0.2">
      <c r="A309" s="36">
        <f>'Raw (U$)'!P309/'Raw (U$)'!C309</f>
        <v>31.551270815074499</v>
      </c>
    </row>
    <row r="310" spans="1:1" x14ac:dyDescent="0.2">
      <c r="A310" s="36">
        <f>'Raw (U$)'!P310/'Raw (U$)'!C310</f>
        <v>0</v>
      </c>
    </row>
    <row r="311" spans="1:1" x14ac:dyDescent="0.2">
      <c r="A311" s="36">
        <f>'Raw (U$)'!P311/'Raw (U$)'!C311</f>
        <v>0</v>
      </c>
    </row>
    <row r="312" spans="1:1" x14ac:dyDescent="0.2">
      <c r="A312" s="36">
        <f>'Raw (U$)'!P312/'Raw (U$)'!C312</f>
        <v>0</v>
      </c>
    </row>
    <row r="313" spans="1:1" x14ac:dyDescent="0.2">
      <c r="A313" s="36">
        <f>'Raw (U$)'!P313/'Raw (U$)'!C313</f>
        <v>109.93865030674847</v>
      </c>
    </row>
    <row r="314" spans="1:1" x14ac:dyDescent="0.2">
      <c r="A314" s="36">
        <f>'Raw (U$)'!P314/'Raw (U$)'!C314</f>
        <v>0</v>
      </c>
    </row>
    <row r="315" spans="1:1" x14ac:dyDescent="0.2">
      <c r="A315" s="36">
        <f>'Raw (U$)'!P315/'Raw (U$)'!C315</f>
        <v>0</v>
      </c>
    </row>
    <row r="316" spans="1:1" x14ac:dyDescent="0.2">
      <c r="A316" s="36">
        <f>'Raw (U$)'!P316/'Raw (U$)'!C316</f>
        <v>0</v>
      </c>
    </row>
    <row r="317" spans="1:1" x14ac:dyDescent="0.2">
      <c r="A317" s="36">
        <f>'Raw (U$)'!P317/'Raw (U$)'!C317</f>
        <v>0</v>
      </c>
    </row>
    <row r="318" spans="1:1" x14ac:dyDescent="0.2">
      <c r="A318" s="36">
        <f>'Raw (U$)'!P318/'Raw (U$)'!C318</f>
        <v>0</v>
      </c>
    </row>
    <row r="319" spans="1:1" x14ac:dyDescent="0.2">
      <c r="A319" s="36">
        <f>'Raw (U$)'!P319/'Raw (U$)'!C319</f>
        <v>0</v>
      </c>
    </row>
    <row r="320" spans="1:1" x14ac:dyDescent="0.2">
      <c r="A320" s="36">
        <f>'Raw (U$)'!P320/'Raw (U$)'!C320</f>
        <v>0</v>
      </c>
    </row>
    <row r="321" spans="1:1" x14ac:dyDescent="0.2">
      <c r="A321" s="36">
        <f>'Raw (U$)'!P321/'Raw (U$)'!C321</f>
        <v>0</v>
      </c>
    </row>
    <row r="322" spans="1:1" x14ac:dyDescent="0.2">
      <c r="A322" s="36">
        <f>'Raw (U$)'!P322/'Raw (U$)'!C322</f>
        <v>0</v>
      </c>
    </row>
    <row r="323" spans="1:1" x14ac:dyDescent="0.2">
      <c r="A323" s="36">
        <f>'Raw (U$)'!P323/'Raw (U$)'!C323</f>
        <v>0</v>
      </c>
    </row>
    <row r="324" spans="1:1" x14ac:dyDescent="0.2">
      <c r="A324" s="36">
        <f>'Raw (U$)'!P324/'Raw (U$)'!C324</f>
        <v>0</v>
      </c>
    </row>
    <row r="325" spans="1:1" x14ac:dyDescent="0.2">
      <c r="A325" s="36">
        <f>'Raw (U$)'!P325/'Raw (U$)'!C325</f>
        <v>0</v>
      </c>
    </row>
    <row r="326" spans="1:1" x14ac:dyDescent="0.2">
      <c r="A326" s="36">
        <f>'Raw (U$)'!P326/'Raw (U$)'!C326</f>
        <v>0</v>
      </c>
    </row>
    <row r="327" spans="1:1" x14ac:dyDescent="0.2">
      <c r="A327" s="36">
        <f>'Raw (U$)'!P327/'Raw (U$)'!C327</f>
        <v>0</v>
      </c>
    </row>
    <row r="328" spans="1:1" x14ac:dyDescent="0.2">
      <c r="A328" s="36">
        <f>'Raw (U$)'!P328/'Raw (U$)'!C328</f>
        <v>0</v>
      </c>
    </row>
    <row r="329" spans="1:1" x14ac:dyDescent="0.2">
      <c r="A329" s="36">
        <f>'Raw (U$)'!P329/'Raw (U$)'!C329</f>
        <v>0</v>
      </c>
    </row>
    <row r="330" spans="1:1" x14ac:dyDescent="0.2">
      <c r="A330" s="36">
        <f>'Raw (U$)'!P330/'Raw (U$)'!C330</f>
        <v>0</v>
      </c>
    </row>
    <row r="331" spans="1:1" x14ac:dyDescent="0.2">
      <c r="A331" s="36">
        <f>'Raw (U$)'!P331/'Raw (U$)'!C331</f>
        <v>0</v>
      </c>
    </row>
    <row r="332" spans="1:1" x14ac:dyDescent="0.2">
      <c r="A332" s="36">
        <f>'Raw (U$)'!P332/'Raw (U$)'!C332</f>
        <v>0</v>
      </c>
    </row>
    <row r="333" spans="1:1" x14ac:dyDescent="0.2">
      <c r="A333" s="36">
        <f>'Raw (U$)'!P333/'Raw (U$)'!C333</f>
        <v>0</v>
      </c>
    </row>
    <row r="334" spans="1:1" x14ac:dyDescent="0.2">
      <c r="A334" s="36">
        <f>'Raw (U$)'!P334/'Raw (U$)'!C334</f>
        <v>0</v>
      </c>
    </row>
    <row r="335" spans="1:1" x14ac:dyDescent="0.2">
      <c r="A335" s="36">
        <f>'Raw (U$)'!P335/'Raw (U$)'!C335</f>
        <v>0</v>
      </c>
    </row>
    <row r="336" spans="1:1" x14ac:dyDescent="0.2">
      <c r="A336" s="36">
        <f>'Raw (U$)'!P336/'Raw (U$)'!C336</f>
        <v>0</v>
      </c>
    </row>
    <row r="337" spans="1:1" x14ac:dyDescent="0.2">
      <c r="A337" s="36">
        <f>'Raw (U$)'!P337/'Raw (U$)'!C337</f>
        <v>0</v>
      </c>
    </row>
    <row r="338" spans="1:1" x14ac:dyDescent="0.2">
      <c r="A338" s="36">
        <f>'Raw (U$)'!P338/'Raw (U$)'!C338</f>
        <v>0</v>
      </c>
    </row>
    <row r="339" spans="1:1" x14ac:dyDescent="0.2">
      <c r="A339" s="36">
        <f>'Raw (U$)'!P339/'Raw (U$)'!C339</f>
        <v>0</v>
      </c>
    </row>
    <row r="340" spans="1:1" x14ac:dyDescent="0.2">
      <c r="A340" s="36">
        <f>'Raw (U$)'!P340/'Raw (U$)'!C340</f>
        <v>0</v>
      </c>
    </row>
    <row r="341" spans="1:1" x14ac:dyDescent="0.2">
      <c r="A341" s="36">
        <f>'Raw (U$)'!P341/'Raw (U$)'!C341</f>
        <v>0</v>
      </c>
    </row>
    <row r="342" spans="1:1" x14ac:dyDescent="0.2">
      <c r="A342" s="36">
        <f>'Raw (U$)'!P342/'Raw (U$)'!C342</f>
        <v>0</v>
      </c>
    </row>
    <row r="343" spans="1:1" x14ac:dyDescent="0.2">
      <c r="A343" s="36">
        <f>'Raw (U$)'!P343/'Raw (U$)'!C343</f>
        <v>0</v>
      </c>
    </row>
    <row r="344" spans="1:1" x14ac:dyDescent="0.2">
      <c r="A344" s="36">
        <f>'Raw (U$)'!P344/'Raw (U$)'!C344</f>
        <v>0</v>
      </c>
    </row>
    <row r="345" spans="1:1" x14ac:dyDescent="0.2">
      <c r="A345" s="36">
        <f>'Raw (U$)'!P345/'Raw (U$)'!C345</f>
        <v>0</v>
      </c>
    </row>
    <row r="346" spans="1:1" x14ac:dyDescent="0.2">
      <c r="A346" s="36">
        <f>'Raw (U$)'!P346/'Raw (U$)'!C346</f>
        <v>0</v>
      </c>
    </row>
    <row r="347" spans="1:1" x14ac:dyDescent="0.2">
      <c r="A347" s="36">
        <f>'Raw (U$)'!P347/'Raw (U$)'!C347</f>
        <v>0</v>
      </c>
    </row>
    <row r="348" spans="1:1" x14ac:dyDescent="0.2">
      <c r="A348" s="36">
        <f>'Raw (U$)'!P348/'Raw (U$)'!C348</f>
        <v>0</v>
      </c>
    </row>
    <row r="349" spans="1:1" x14ac:dyDescent="0.2">
      <c r="A349" s="36">
        <f>'Raw (U$)'!P349/'Raw (U$)'!C349</f>
        <v>0</v>
      </c>
    </row>
    <row r="350" spans="1:1" x14ac:dyDescent="0.2">
      <c r="A350" s="36">
        <f>'Raw (U$)'!P350/'Raw (U$)'!C350</f>
        <v>0</v>
      </c>
    </row>
    <row r="351" spans="1:1" x14ac:dyDescent="0.2">
      <c r="A351" s="36">
        <f>'Raw (U$)'!P351/'Raw (U$)'!C351</f>
        <v>0</v>
      </c>
    </row>
    <row r="352" spans="1:1" x14ac:dyDescent="0.2">
      <c r="A352" s="36">
        <f>'Raw (U$)'!P352/'Raw (U$)'!C352</f>
        <v>0</v>
      </c>
    </row>
    <row r="353" spans="1:1" x14ac:dyDescent="0.2">
      <c r="A353" s="36">
        <f>'Raw (U$)'!P353/'Raw (U$)'!C353</f>
        <v>0</v>
      </c>
    </row>
    <row r="354" spans="1:1" x14ac:dyDescent="0.2">
      <c r="A354" s="36">
        <f>'Raw (U$)'!P354/'Raw (U$)'!C354</f>
        <v>0</v>
      </c>
    </row>
    <row r="355" spans="1:1" x14ac:dyDescent="0.2">
      <c r="A355" s="36">
        <f>'Raw (U$)'!P355/'Raw (U$)'!C355</f>
        <v>0</v>
      </c>
    </row>
    <row r="356" spans="1:1" x14ac:dyDescent="0.2">
      <c r="A356" s="36">
        <f>'Raw (U$)'!P356/'Raw (U$)'!C356</f>
        <v>0</v>
      </c>
    </row>
    <row r="357" spans="1:1" x14ac:dyDescent="0.2">
      <c r="A357" s="36">
        <f>'Raw (U$)'!P357/'Raw (U$)'!C357</f>
        <v>0</v>
      </c>
    </row>
    <row r="358" spans="1:1" x14ac:dyDescent="0.2">
      <c r="A358" s="36">
        <f>'Raw (U$)'!P358/'Raw (U$)'!C358</f>
        <v>0</v>
      </c>
    </row>
    <row r="359" spans="1:1" x14ac:dyDescent="0.2">
      <c r="A359" s="36">
        <f>'Raw (U$)'!P359/'Raw (U$)'!C359</f>
        <v>0</v>
      </c>
    </row>
    <row r="360" spans="1:1" x14ac:dyDescent="0.2">
      <c r="A360" s="36">
        <f>'Raw (U$)'!P360/'Raw (U$)'!C360</f>
        <v>0</v>
      </c>
    </row>
    <row r="361" spans="1:1" x14ac:dyDescent="0.2">
      <c r="A361" s="36">
        <f>'Raw (U$)'!P361/'Raw (U$)'!C361</f>
        <v>0</v>
      </c>
    </row>
    <row r="362" spans="1:1" x14ac:dyDescent="0.2">
      <c r="A362" s="36">
        <f>'Raw (U$)'!P362/'Raw (U$)'!C362</f>
        <v>0</v>
      </c>
    </row>
    <row r="363" spans="1:1" x14ac:dyDescent="0.2">
      <c r="A363" s="36">
        <f>'Raw (U$)'!P363/'Raw (U$)'!C363</f>
        <v>0</v>
      </c>
    </row>
    <row r="364" spans="1:1" x14ac:dyDescent="0.2">
      <c r="A364" s="36">
        <f>'Raw (U$)'!P364/'Raw (U$)'!C364</f>
        <v>0</v>
      </c>
    </row>
    <row r="365" spans="1:1" x14ac:dyDescent="0.2">
      <c r="A365" s="36">
        <f>'Raw (U$)'!P365/'Raw (U$)'!C365</f>
        <v>0</v>
      </c>
    </row>
    <row r="366" spans="1:1" x14ac:dyDescent="0.2">
      <c r="A366" s="36">
        <f>'Raw (U$)'!P366/'Raw (U$)'!C366</f>
        <v>0</v>
      </c>
    </row>
    <row r="367" spans="1:1" x14ac:dyDescent="0.2">
      <c r="A367" s="36">
        <f>'Raw (U$)'!P367/'Raw (U$)'!C367</f>
        <v>0</v>
      </c>
    </row>
    <row r="368" spans="1:1" x14ac:dyDescent="0.2">
      <c r="A368" s="36">
        <f>'Raw (U$)'!P368/'Raw (U$)'!C368</f>
        <v>0</v>
      </c>
    </row>
    <row r="369" spans="1:1" x14ac:dyDescent="0.2">
      <c r="A369" s="36">
        <f>'Raw (U$)'!P369/'Raw (U$)'!C369</f>
        <v>0</v>
      </c>
    </row>
    <row r="370" spans="1:1" x14ac:dyDescent="0.2">
      <c r="A370" s="36">
        <f>'Raw (U$)'!P370/'Raw (U$)'!C370</f>
        <v>0</v>
      </c>
    </row>
    <row r="371" spans="1:1" x14ac:dyDescent="0.2">
      <c r="A371" s="36">
        <f>'Raw (U$)'!P371/'Raw (U$)'!C371</f>
        <v>0</v>
      </c>
    </row>
    <row r="372" spans="1:1" x14ac:dyDescent="0.2">
      <c r="A372" s="36">
        <f>'Raw (U$)'!P372/'Raw (U$)'!C372</f>
        <v>0</v>
      </c>
    </row>
    <row r="373" spans="1:1" x14ac:dyDescent="0.2">
      <c r="A373" s="36">
        <f>'Raw (U$)'!P373/'Raw (U$)'!C373</f>
        <v>0</v>
      </c>
    </row>
    <row r="374" spans="1:1" x14ac:dyDescent="0.2">
      <c r="A374" s="36">
        <f>'Raw (U$)'!P374/'Raw (U$)'!C374</f>
        <v>0</v>
      </c>
    </row>
    <row r="375" spans="1:1" x14ac:dyDescent="0.2">
      <c r="A375" s="36">
        <f>'Raw (U$)'!P375/'Raw (U$)'!C375</f>
        <v>0</v>
      </c>
    </row>
    <row r="376" spans="1:1" x14ac:dyDescent="0.2">
      <c r="A376" s="36">
        <f>'Raw (U$)'!P376/'Raw (U$)'!C376</f>
        <v>0</v>
      </c>
    </row>
    <row r="377" spans="1:1" x14ac:dyDescent="0.2">
      <c r="A377" s="36">
        <f>'Raw (U$)'!P377/'Raw (U$)'!C377</f>
        <v>0</v>
      </c>
    </row>
    <row r="378" spans="1:1" x14ac:dyDescent="0.2">
      <c r="A378" s="36">
        <f>'Raw (U$)'!P378/'Raw (U$)'!C378</f>
        <v>0</v>
      </c>
    </row>
    <row r="379" spans="1:1" x14ac:dyDescent="0.2">
      <c r="A379" s="36">
        <f>'Raw (U$)'!P379/'Raw (U$)'!C379</f>
        <v>0</v>
      </c>
    </row>
    <row r="380" spans="1:1" x14ac:dyDescent="0.2">
      <c r="A380" s="36">
        <f>'Raw (U$)'!P380/'Raw (U$)'!C380</f>
        <v>0</v>
      </c>
    </row>
    <row r="381" spans="1:1" x14ac:dyDescent="0.2">
      <c r="A381" s="36">
        <f>'Raw (U$)'!P381/'Raw (U$)'!C381</f>
        <v>0</v>
      </c>
    </row>
    <row r="382" spans="1:1" x14ac:dyDescent="0.2">
      <c r="A382" s="36">
        <f>'Raw (U$)'!P382/'Raw (U$)'!C382</f>
        <v>0</v>
      </c>
    </row>
    <row r="383" spans="1:1" x14ac:dyDescent="0.2">
      <c r="A383" s="36">
        <f>'Raw (U$)'!P383/'Raw (U$)'!C383</f>
        <v>0</v>
      </c>
    </row>
    <row r="384" spans="1:1" x14ac:dyDescent="0.2">
      <c r="A384" s="36">
        <f>'Raw (U$)'!P384/'Raw (U$)'!C384</f>
        <v>0</v>
      </c>
    </row>
    <row r="385" spans="1:1" x14ac:dyDescent="0.2">
      <c r="A385" s="36">
        <f>'Raw (U$)'!P385/'Raw (U$)'!C385</f>
        <v>0</v>
      </c>
    </row>
    <row r="386" spans="1:1" x14ac:dyDescent="0.2">
      <c r="A386" s="36">
        <f>'Raw (U$)'!P386/'Raw (U$)'!C386</f>
        <v>0</v>
      </c>
    </row>
    <row r="387" spans="1:1" x14ac:dyDescent="0.2">
      <c r="A387" s="36">
        <f>'Raw (U$)'!P387/'Raw (U$)'!C387</f>
        <v>0</v>
      </c>
    </row>
    <row r="388" spans="1:1" x14ac:dyDescent="0.2">
      <c r="A388" s="36">
        <f>'Raw (U$)'!P388/'Raw (U$)'!C388</f>
        <v>0</v>
      </c>
    </row>
    <row r="389" spans="1:1" x14ac:dyDescent="0.2">
      <c r="A389" s="36">
        <f>'Raw (U$)'!P389/'Raw (U$)'!C389</f>
        <v>0</v>
      </c>
    </row>
    <row r="390" spans="1:1" x14ac:dyDescent="0.2">
      <c r="A390" s="36">
        <f>'Raw (U$)'!P390/'Raw (U$)'!C390</f>
        <v>0</v>
      </c>
    </row>
    <row r="391" spans="1:1" x14ac:dyDescent="0.2">
      <c r="A391" s="36">
        <f>'Raw (U$)'!P391/'Raw (U$)'!C391</f>
        <v>0</v>
      </c>
    </row>
    <row r="392" spans="1:1" x14ac:dyDescent="0.2">
      <c r="A392" s="36">
        <f>'Raw (U$)'!P392/'Raw (U$)'!C392</f>
        <v>0</v>
      </c>
    </row>
    <row r="393" spans="1:1" x14ac:dyDescent="0.2">
      <c r="A393" s="36">
        <f>'Raw (U$)'!P393/'Raw (U$)'!C393</f>
        <v>0</v>
      </c>
    </row>
    <row r="394" spans="1:1" x14ac:dyDescent="0.2">
      <c r="A394" s="36">
        <f>'Raw (U$)'!P394/'Raw (U$)'!C394</f>
        <v>0</v>
      </c>
    </row>
    <row r="395" spans="1:1" x14ac:dyDescent="0.2">
      <c r="A395" s="36">
        <f>'Raw (U$)'!P395/'Raw (U$)'!C395</f>
        <v>0</v>
      </c>
    </row>
    <row r="396" spans="1:1" x14ac:dyDescent="0.2">
      <c r="A396" s="36">
        <f>'Raw (U$)'!P396/'Raw (U$)'!C396</f>
        <v>0</v>
      </c>
    </row>
    <row r="397" spans="1:1" x14ac:dyDescent="0.2">
      <c r="A397" s="36">
        <f>'Raw (U$)'!P397/'Raw (U$)'!C397</f>
        <v>0</v>
      </c>
    </row>
    <row r="398" spans="1:1" x14ac:dyDescent="0.2">
      <c r="A398" s="36">
        <f>'Raw (U$)'!P398/'Raw (U$)'!C398</f>
        <v>0</v>
      </c>
    </row>
    <row r="399" spans="1:1" x14ac:dyDescent="0.2">
      <c r="A399" s="36">
        <f>'Raw (U$)'!P399/'Raw (U$)'!C399</f>
        <v>0</v>
      </c>
    </row>
    <row r="400" spans="1:1" x14ac:dyDescent="0.2">
      <c r="A400" s="36">
        <f>'Raw (U$)'!P400/'Raw (U$)'!C400</f>
        <v>0</v>
      </c>
    </row>
    <row r="401" spans="1:1" x14ac:dyDescent="0.2">
      <c r="A401" s="36">
        <f>'Raw (U$)'!P401/'Raw (U$)'!C401</f>
        <v>0</v>
      </c>
    </row>
    <row r="402" spans="1:1" x14ac:dyDescent="0.2">
      <c r="A402" s="36">
        <f>'Raw (U$)'!P402/'Raw (U$)'!C402</f>
        <v>0</v>
      </c>
    </row>
    <row r="403" spans="1:1" x14ac:dyDescent="0.2">
      <c r="A403" s="36">
        <f>'Raw (U$)'!P403/'Raw (U$)'!C403</f>
        <v>0</v>
      </c>
    </row>
    <row r="404" spans="1:1" x14ac:dyDescent="0.2">
      <c r="A404" s="36">
        <f>'Raw (U$)'!P404/'Raw (U$)'!C404</f>
        <v>0</v>
      </c>
    </row>
    <row r="405" spans="1:1" x14ac:dyDescent="0.2">
      <c r="A405" s="36">
        <f>'Raw (U$)'!P405/'Raw (U$)'!C405</f>
        <v>0</v>
      </c>
    </row>
    <row r="406" spans="1:1" x14ac:dyDescent="0.2">
      <c r="A406" s="36">
        <f>'Raw (U$)'!P406/'Raw (U$)'!C406</f>
        <v>0</v>
      </c>
    </row>
    <row r="407" spans="1:1" x14ac:dyDescent="0.2">
      <c r="A407" s="36">
        <f>'Raw (U$)'!P407/'Raw (U$)'!C407</f>
        <v>0</v>
      </c>
    </row>
    <row r="408" spans="1:1" x14ac:dyDescent="0.2">
      <c r="A408" s="36">
        <f>'Raw (U$)'!P408/'Raw (U$)'!C408</f>
        <v>0</v>
      </c>
    </row>
    <row r="409" spans="1:1" x14ac:dyDescent="0.2">
      <c r="A409" s="36">
        <f>'Raw (U$)'!P409/'Raw (U$)'!C409</f>
        <v>0</v>
      </c>
    </row>
    <row r="410" spans="1:1" x14ac:dyDescent="0.2">
      <c r="A410" s="36">
        <f>'Raw (U$)'!P410/'Raw (U$)'!C410</f>
        <v>0</v>
      </c>
    </row>
    <row r="411" spans="1:1" x14ac:dyDescent="0.2">
      <c r="A411" s="36">
        <f>'Raw (U$)'!P411/'Raw (U$)'!C411</f>
        <v>0</v>
      </c>
    </row>
    <row r="412" spans="1:1" x14ac:dyDescent="0.2">
      <c r="A412" s="36">
        <f>'Raw (U$)'!P412/'Raw (U$)'!C412</f>
        <v>0</v>
      </c>
    </row>
    <row r="413" spans="1:1" x14ac:dyDescent="0.2">
      <c r="A413" s="36">
        <f>'Raw (U$)'!P413/'Raw (U$)'!C413</f>
        <v>0</v>
      </c>
    </row>
    <row r="414" spans="1:1" x14ac:dyDescent="0.2">
      <c r="A414" s="36">
        <f>'Raw (U$)'!P414/'Raw (U$)'!C414</f>
        <v>0</v>
      </c>
    </row>
    <row r="415" spans="1:1" x14ac:dyDescent="0.2">
      <c r="A415" s="36">
        <f>'Raw (U$)'!P415/'Raw (U$)'!C415</f>
        <v>0</v>
      </c>
    </row>
    <row r="416" spans="1:1" x14ac:dyDescent="0.2">
      <c r="A416" s="36">
        <f>'Raw (U$)'!P416/'Raw (U$)'!C416</f>
        <v>0</v>
      </c>
    </row>
    <row r="417" spans="1:1" x14ac:dyDescent="0.2">
      <c r="A417" s="36">
        <f>'Raw (U$)'!P417/'Raw (U$)'!C417</f>
        <v>0</v>
      </c>
    </row>
    <row r="418" spans="1:1" x14ac:dyDescent="0.2">
      <c r="A418" s="36">
        <f>'Raw (U$)'!P418/'Raw (U$)'!C418</f>
        <v>0</v>
      </c>
    </row>
    <row r="419" spans="1:1" x14ac:dyDescent="0.2">
      <c r="A419" s="36">
        <f>'Raw (U$)'!P419/'Raw (U$)'!C419</f>
        <v>0</v>
      </c>
    </row>
    <row r="420" spans="1:1" x14ac:dyDescent="0.2">
      <c r="A420" s="36">
        <f>'Raw (U$)'!P420/'Raw (U$)'!C420</f>
        <v>0</v>
      </c>
    </row>
    <row r="421" spans="1:1" x14ac:dyDescent="0.2">
      <c r="A421" s="36">
        <f>'Raw (U$)'!P421/'Raw (U$)'!C421</f>
        <v>0</v>
      </c>
    </row>
    <row r="422" spans="1:1" x14ac:dyDescent="0.2">
      <c r="A422" s="36">
        <f>'Raw (U$)'!P422/'Raw (U$)'!C422</f>
        <v>0</v>
      </c>
    </row>
    <row r="423" spans="1:1" x14ac:dyDescent="0.2">
      <c r="A423" s="36">
        <f>'Raw (U$)'!P423/'Raw (U$)'!C423</f>
        <v>0</v>
      </c>
    </row>
    <row r="424" spans="1:1" x14ac:dyDescent="0.2">
      <c r="A424" s="36">
        <f>'Raw (U$)'!P424/'Raw (U$)'!C424</f>
        <v>0</v>
      </c>
    </row>
    <row r="425" spans="1:1" x14ac:dyDescent="0.2">
      <c r="A425" s="36">
        <f>'Raw (U$)'!P425/'Raw (U$)'!C425</f>
        <v>0</v>
      </c>
    </row>
    <row r="426" spans="1:1" x14ac:dyDescent="0.2">
      <c r="A426" s="36">
        <f>'Raw (U$)'!P426/'Raw (U$)'!C426</f>
        <v>0</v>
      </c>
    </row>
    <row r="427" spans="1:1" x14ac:dyDescent="0.2">
      <c r="A427" s="36">
        <f>'Raw (U$)'!P427/'Raw (U$)'!C427</f>
        <v>0</v>
      </c>
    </row>
    <row r="428" spans="1:1" x14ac:dyDescent="0.2">
      <c r="A428" s="36">
        <f>'Raw (U$)'!P428/'Raw (U$)'!C428</f>
        <v>0</v>
      </c>
    </row>
    <row r="429" spans="1:1" x14ac:dyDescent="0.2">
      <c r="A429" s="36">
        <f>'Raw (U$)'!P429/'Raw (U$)'!C429</f>
        <v>0</v>
      </c>
    </row>
    <row r="430" spans="1:1" x14ac:dyDescent="0.2">
      <c r="A430" s="36">
        <f>'Raw (U$)'!P430/'Raw (U$)'!C430</f>
        <v>0</v>
      </c>
    </row>
    <row r="431" spans="1:1" x14ac:dyDescent="0.2">
      <c r="A431" s="36">
        <f>'Raw (U$)'!P431/'Raw (U$)'!C431</f>
        <v>0</v>
      </c>
    </row>
    <row r="432" spans="1:1" x14ac:dyDescent="0.2">
      <c r="A432" s="36">
        <f>'Raw (U$)'!P432/'Raw (U$)'!C432</f>
        <v>0</v>
      </c>
    </row>
    <row r="433" spans="1:1" x14ac:dyDescent="0.2">
      <c r="A433" s="36">
        <f>'Raw (U$)'!P433/'Raw (U$)'!C433</f>
        <v>0</v>
      </c>
    </row>
    <row r="434" spans="1:1" x14ac:dyDescent="0.2">
      <c r="A434" s="36">
        <f>'Raw (U$)'!P434/'Raw (U$)'!C434</f>
        <v>0</v>
      </c>
    </row>
    <row r="435" spans="1:1" x14ac:dyDescent="0.2">
      <c r="A435" s="36">
        <f>'Raw (U$)'!P435/'Raw (U$)'!C435</f>
        <v>0</v>
      </c>
    </row>
    <row r="436" spans="1:1" x14ac:dyDescent="0.2">
      <c r="A436" s="36">
        <f>'Raw (U$)'!P436/'Raw (U$)'!C436</f>
        <v>0</v>
      </c>
    </row>
    <row r="437" spans="1:1" x14ac:dyDescent="0.2">
      <c r="A437" s="36">
        <f>'Raw (U$)'!P437/'Raw (U$)'!C437</f>
        <v>0</v>
      </c>
    </row>
    <row r="438" spans="1:1" x14ac:dyDescent="0.2">
      <c r="A438" s="36">
        <f>'Raw (U$)'!P438/'Raw (U$)'!C438</f>
        <v>0</v>
      </c>
    </row>
    <row r="439" spans="1:1" x14ac:dyDescent="0.2">
      <c r="A439" s="36">
        <f>'Raw (U$)'!P439/'Raw (U$)'!C439</f>
        <v>0</v>
      </c>
    </row>
    <row r="440" spans="1:1" x14ac:dyDescent="0.2">
      <c r="A440" s="36">
        <f>'Raw (U$)'!P440/'Raw (U$)'!C440</f>
        <v>0</v>
      </c>
    </row>
    <row r="441" spans="1:1" x14ac:dyDescent="0.2">
      <c r="A441" s="36">
        <f>'Raw (U$)'!P441/'Raw (U$)'!C441</f>
        <v>0</v>
      </c>
    </row>
    <row r="442" spans="1:1" x14ac:dyDescent="0.2">
      <c r="A442" s="36">
        <f>'Raw (U$)'!P442/'Raw (U$)'!C442</f>
        <v>0</v>
      </c>
    </row>
    <row r="443" spans="1:1" x14ac:dyDescent="0.2">
      <c r="A443" s="36">
        <f>'Raw (U$)'!P443/'Raw (U$)'!C443</f>
        <v>0</v>
      </c>
    </row>
    <row r="444" spans="1:1" x14ac:dyDescent="0.2">
      <c r="A444" s="36">
        <f>'Raw (U$)'!P444/'Raw (U$)'!C444</f>
        <v>0</v>
      </c>
    </row>
    <row r="445" spans="1:1" x14ac:dyDescent="0.2">
      <c r="A445" s="36">
        <f>'Raw (U$)'!P445/'Raw (U$)'!C445</f>
        <v>0</v>
      </c>
    </row>
    <row r="446" spans="1:1" x14ac:dyDescent="0.2">
      <c r="A446" s="36">
        <f>'Raw (U$)'!P446/'Raw (U$)'!C446</f>
        <v>0</v>
      </c>
    </row>
    <row r="447" spans="1:1" x14ac:dyDescent="0.2">
      <c r="A447" s="36">
        <f>'Raw (U$)'!P447/'Raw (U$)'!C447</f>
        <v>0</v>
      </c>
    </row>
    <row r="448" spans="1:1" x14ac:dyDescent="0.2">
      <c r="A448" s="36">
        <f>'Raw (U$)'!P448/'Raw (U$)'!C448</f>
        <v>0</v>
      </c>
    </row>
    <row r="449" spans="1:1" x14ac:dyDescent="0.2">
      <c r="A449" s="36">
        <f>'Raw (U$)'!P449/'Raw (U$)'!C449</f>
        <v>0</v>
      </c>
    </row>
    <row r="450" spans="1:1" x14ac:dyDescent="0.2">
      <c r="A450" s="36">
        <f>'Raw (U$)'!P450/'Raw (U$)'!C450</f>
        <v>0</v>
      </c>
    </row>
    <row r="451" spans="1:1" x14ac:dyDescent="0.2">
      <c r="A451" s="36">
        <f>'Raw (U$)'!P451/'Raw (U$)'!C451</f>
        <v>0</v>
      </c>
    </row>
    <row r="452" spans="1:1" x14ac:dyDescent="0.2">
      <c r="A452" s="36">
        <f>'Raw (U$)'!P452/'Raw (U$)'!C452</f>
        <v>0</v>
      </c>
    </row>
    <row r="453" spans="1:1" x14ac:dyDescent="0.2">
      <c r="A453" s="36">
        <f>'Raw (U$)'!P453/'Raw (U$)'!C453</f>
        <v>0</v>
      </c>
    </row>
    <row r="454" spans="1:1" x14ac:dyDescent="0.2">
      <c r="A454" s="36">
        <f>'Raw (U$)'!P454/'Raw (U$)'!C454</f>
        <v>0</v>
      </c>
    </row>
    <row r="455" spans="1:1" x14ac:dyDescent="0.2">
      <c r="A455" s="36">
        <f>'Raw (U$)'!P455/'Raw (U$)'!C455</f>
        <v>0</v>
      </c>
    </row>
    <row r="456" spans="1:1" x14ac:dyDescent="0.2">
      <c r="A456" s="36">
        <f>'Raw (U$)'!P456/'Raw (U$)'!C456</f>
        <v>0</v>
      </c>
    </row>
    <row r="457" spans="1:1" x14ac:dyDescent="0.2">
      <c r="A457" s="36">
        <f>'Raw (U$)'!P457/'Raw (U$)'!C457</f>
        <v>0</v>
      </c>
    </row>
    <row r="458" spans="1:1" x14ac:dyDescent="0.2">
      <c r="A458" s="36">
        <f>'Raw (U$)'!P458/'Raw (U$)'!C458</f>
        <v>0</v>
      </c>
    </row>
    <row r="459" spans="1:1" x14ac:dyDescent="0.2">
      <c r="A459" s="36">
        <f>'Raw (U$)'!P459/'Raw (U$)'!C459</f>
        <v>0</v>
      </c>
    </row>
    <row r="460" spans="1:1" x14ac:dyDescent="0.2">
      <c r="A460" s="36">
        <f>'Raw (U$)'!P460/'Raw (U$)'!C460</f>
        <v>0</v>
      </c>
    </row>
    <row r="461" spans="1:1" x14ac:dyDescent="0.2">
      <c r="A461" s="36">
        <f>'Raw (U$)'!P461/'Raw (U$)'!C461</f>
        <v>0</v>
      </c>
    </row>
    <row r="462" spans="1:1" x14ac:dyDescent="0.2">
      <c r="A462" s="36">
        <f>'Raw (U$)'!P462/'Raw (U$)'!C462</f>
        <v>0</v>
      </c>
    </row>
    <row r="463" spans="1:1" x14ac:dyDescent="0.2">
      <c r="A463" s="36">
        <f>'Raw (U$)'!P463/'Raw (U$)'!C463</f>
        <v>0</v>
      </c>
    </row>
    <row r="464" spans="1:1" x14ac:dyDescent="0.2">
      <c r="A464" s="36">
        <f>'Raw (U$)'!P464/'Raw (U$)'!C464</f>
        <v>0</v>
      </c>
    </row>
    <row r="465" spans="1:1" x14ac:dyDescent="0.2">
      <c r="A465" s="36">
        <f>'Raw (U$)'!P465/'Raw (U$)'!C465</f>
        <v>0</v>
      </c>
    </row>
    <row r="466" spans="1:1" x14ac:dyDescent="0.2">
      <c r="A466" s="36">
        <f>'Raw (U$)'!P466/'Raw (U$)'!C466</f>
        <v>0</v>
      </c>
    </row>
    <row r="467" spans="1:1" x14ac:dyDescent="0.2">
      <c r="A467" s="36">
        <f>'Raw (U$)'!P467/'Raw (U$)'!C467</f>
        <v>0</v>
      </c>
    </row>
    <row r="468" spans="1:1" x14ac:dyDescent="0.2">
      <c r="A468" s="36">
        <f>'Raw (U$)'!P468/'Raw (U$)'!C468</f>
        <v>0</v>
      </c>
    </row>
    <row r="469" spans="1:1" x14ac:dyDescent="0.2">
      <c r="A469" s="36">
        <f>'Raw (U$)'!P469/'Raw (U$)'!C469</f>
        <v>0</v>
      </c>
    </row>
    <row r="470" spans="1:1" x14ac:dyDescent="0.2">
      <c r="A470" s="36">
        <f>'Raw (U$)'!P470/'Raw (U$)'!C470</f>
        <v>0</v>
      </c>
    </row>
    <row r="471" spans="1:1" x14ac:dyDescent="0.2">
      <c r="A471" s="36">
        <f>'Raw (U$)'!P471/'Raw (U$)'!C471</f>
        <v>0</v>
      </c>
    </row>
    <row r="472" spans="1:1" x14ac:dyDescent="0.2">
      <c r="A472" s="36">
        <f>'Raw (U$)'!P472/'Raw (U$)'!C472</f>
        <v>0</v>
      </c>
    </row>
    <row r="473" spans="1:1" x14ac:dyDescent="0.2">
      <c r="A473" s="36">
        <f>'Raw (U$)'!P473/'Raw (U$)'!C473</f>
        <v>0</v>
      </c>
    </row>
    <row r="474" spans="1:1" x14ac:dyDescent="0.2">
      <c r="A474" s="36">
        <f>'Raw (U$)'!P474/'Raw (U$)'!C474</f>
        <v>0</v>
      </c>
    </row>
    <row r="475" spans="1:1" x14ac:dyDescent="0.2">
      <c r="A475" s="36">
        <f>'Raw (U$)'!P475/'Raw (U$)'!C475</f>
        <v>0</v>
      </c>
    </row>
    <row r="476" spans="1:1" x14ac:dyDescent="0.2">
      <c r="A476" s="36">
        <f>'Raw (U$)'!P476/'Raw (U$)'!C476</f>
        <v>0</v>
      </c>
    </row>
    <row r="477" spans="1:1" x14ac:dyDescent="0.2">
      <c r="A477" s="36">
        <f>'Raw (U$)'!P477/'Raw (U$)'!C477</f>
        <v>0</v>
      </c>
    </row>
    <row r="478" spans="1:1" x14ac:dyDescent="0.2">
      <c r="A478" s="36">
        <f>'Raw (U$)'!P478/'Raw (U$)'!C478</f>
        <v>0</v>
      </c>
    </row>
    <row r="479" spans="1:1" x14ac:dyDescent="0.2">
      <c r="A479" s="36">
        <f>'Raw (U$)'!P479/'Raw (U$)'!C479</f>
        <v>0</v>
      </c>
    </row>
    <row r="480" spans="1:1" x14ac:dyDescent="0.2">
      <c r="A480" s="36">
        <f>'Raw (U$)'!P480/'Raw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463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(U$)'!Q2/'Raw (U$)'!C2</f>
        <v>0</v>
      </c>
      <c r="F2" s="44" t="s">
        <v>194</v>
      </c>
      <c r="G2" s="43">
        <v>451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(U$)'!Q3/'Raw (U$)'!C3</f>
        <v>0</v>
      </c>
      <c r="F3" s="44" t="s">
        <v>197</v>
      </c>
      <c r="G3" s="43">
        <v>1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(U$)'!Q4/'Raw (U$)'!C4</f>
        <v>0</v>
      </c>
      <c r="F4" s="44" t="s">
        <v>198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(U$)'!Q5/'Raw (U$)'!C5</f>
        <v>0</v>
      </c>
      <c r="F5" s="44" t="s">
        <v>199</v>
      </c>
      <c r="G5" s="43">
        <v>2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(U$)'!Q6/'Raw (U$)'!C6</f>
        <v>0</v>
      </c>
      <c r="F6" s="44" t="s">
        <v>200</v>
      </c>
      <c r="G6" s="43">
        <v>3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(U$)'!Q7/'Raw (U$)'!C7</f>
        <v>0</v>
      </c>
      <c r="F7" s="44" t="s">
        <v>201</v>
      </c>
      <c r="G7" s="43">
        <v>3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(U$)'!Q8/'Raw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208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(U$)'!Q9/'Raw (U$)'!C9</f>
        <v>0</v>
      </c>
      <c r="B9" s="36">
        <f>MAX(A2:A480)</f>
        <v>1546.0122699386504</v>
      </c>
      <c r="C9" s="36">
        <f>MIN(A2:A480)</f>
        <v>0</v>
      </c>
      <c r="D9" s="36">
        <f>AVERAGE(A2:A480)</f>
        <v>20.770094479381463</v>
      </c>
      <c r="E9" s="36">
        <f>STDEV(A2:A480)</f>
        <v>128.97318633347894</v>
      </c>
      <c r="F9" s="44" t="s">
        <v>209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(U$)'!Q10/'Raw (U$)'!C10</f>
        <v>0</v>
      </c>
      <c r="F10" s="44" t="s">
        <v>212</v>
      </c>
      <c r="G10" s="43">
        <v>3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(U$)'!Q11/'Raw (U$)'!C11</f>
        <v>0</v>
      </c>
      <c r="F11" s="44" t="s">
        <v>215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(U$)'!Q12/'Raw (U$)'!C12</f>
        <v>0</v>
      </c>
      <c r="C12" s="37"/>
      <c r="F12" s="44" t="s">
        <v>217</v>
      </c>
      <c r="G12" s="43">
        <v>1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(U$)'!Q13/'Raw (U$)'!C13</f>
        <v>0</v>
      </c>
      <c r="F13" s="44" t="s">
        <v>220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(U$)'!Q14/'Raw (U$)'!C14</f>
        <v>0</v>
      </c>
      <c r="F14" s="44" t="s">
        <v>221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(U$)'!Q15/'Raw (U$)'!C15</f>
        <v>0</v>
      </c>
      <c r="F15" s="44" t="s">
        <v>224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(U$)'!Q16/'Raw (U$)'!C16</f>
        <v>0</v>
      </c>
      <c r="F16" s="44" t="s">
        <v>226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(U$)'!Q17/'Raw (U$)'!C17</f>
        <v>0</v>
      </c>
      <c r="F17" s="44" t="s">
        <v>320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(U$)'!Q18/'Raw (U$)'!C18</f>
        <v>0</v>
      </c>
      <c r="F18" s="44" t="s">
        <v>425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(U$)'!Q19/'Raw (U$)'!C19</f>
        <v>0</v>
      </c>
      <c r="F19" s="44" t="s">
        <v>229</v>
      </c>
      <c r="G19" s="43">
        <v>1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(U$)'!Q20/'Raw (U$)'!C20</f>
        <v>0</v>
      </c>
      <c r="F20" s="44" t="s">
        <v>464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(U$)'!Q21/'Raw (U$)'!C21</f>
        <v>0</v>
      </c>
      <c r="F21" s="44" t="s">
        <v>427</v>
      </c>
      <c r="G21" s="43">
        <v>1</v>
      </c>
      <c r="H21"/>
      <c r="I21" s="38" t="s">
        <v>242</v>
      </c>
      <c r="J21" s="38"/>
      <c r="K21" s="46">
        <f>B9</f>
        <v>1546.0122699386504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(U$)'!Q22/'Raw (U$)'!C22</f>
        <v>0</v>
      </c>
      <c r="F22" s="44" t="s">
        <v>437</v>
      </c>
      <c r="G22" s="43">
        <v>1</v>
      </c>
      <c r="H22"/>
      <c r="I22" s="38" t="s">
        <v>193</v>
      </c>
      <c r="J22" s="38"/>
      <c r="K22" s="46">
        <f>D9</f>
        <v>20.770094479381463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(U$)'!Q23/'Raw (U$)'!C23</f>
        <v>0</v>
      </c>
      <c r="F23" s="44" t="s">
        <v>361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(U$)'!Q24/'Raw (U$)'!C24</f>
        <v>0</v>
      </c>
      <c r="F24" s="44" t="s">
        <v>169</v>
      </c>
      <c r="G24" s="43">
        <v>479</v>
      </c>
      <c r="H24"/>
      <c r="I24" s="38" t="s">
        <v>174</v>
      </c>
      <c r="J24" s="38"/>
      <c r="K24" s="46">
        <f>E9</f>
        <v>128.97318633347894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(U$)'!Q25/'Raw (U$)'!C25</f>
        <v>0</v>
      </c>
      <c r="F25"/>
      <c r="G25"/>
      <c r="H25"/>
      <c r="I25" s="38" t="s">
        <v>175</v>
      </c>
      <c r="J25" s="38"/>
      <c r="K25" s="45">
        <f>SKEW(A2:A480)</f>
        <v>8.835519608566905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(U$)'!Q26/'Raw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(U$)'!Q27/'Raw (U$)'!C27</f>
        <v>0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(U$)'!Q28/'Raw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(U$)'!Q29/'Raw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(U$)'!Q30/'Raw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(U$)'!Q31/'Raw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(U$)'!Q32/'Raw (U$)'!C32</f>
        <v>0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(U$)'!Q33/'Raw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(U$)'!Q34/'Raw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(U$)'!Q35/'Raw (U$)'!C35</f>
        <v>0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(U$)'!Q36/'Raw (U$)'!C36</f>
        <v>0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(U$)'!Q37/'Raw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(U$)'!Q38/'Raw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(U$)'!Q39/'Raw (U$)'!C39</f>
        <v>0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(U$)'!Q40/'Raw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(U$)'!Q41/'Raw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(U$)'!Q42/'Raw (U$)'!C42</f>
        <v>0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(U$)'!Q43/'Raw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(U$)'!Q44/'Raw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(U$)'!Q45/'Raw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(U$)'!Q46/'Raw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(U$)'!Q47/'Raw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(U$)'!Q48/'Raw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(U$)'!Q49/'Raw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(U$)'!Q50/'Raw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(U$)'!Q51/'Raw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(U$)'!Q52/'Raw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(U$)'!Q53/'Raw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(U$)'!Q54/'Raw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(U$)'!Q55/'Raw (U$)'!C55</f>
        <v>0</v>
      </c>
      <c r="F55"/>
      <c r="G55"/>
      <c r="H55"/>
    </row>
    <row r="56" spans="1:31" x14ac:dyDescent="0.2">
      <c r="A56" s="36">
        <f>'Raw (U$)'!Q56/'Raw (U$)'!C56</f>
        <v>0</v>
      </c>
      <c r="F56"/>
      <c r="G56"/>
      <c r="H56"/>
    </row>
    <row r="57" spans="1:31" x14ac:dyDescent="0.2">
      <c r="A57" s="36">
        <f>'Raw (U$)'!Q57/'Raw (U$)'!C57</f>
        <v>0</v>
      </c>
      <c r="F57"/>
      <c r="G57"/>
      <c r="H57"/>
    </row>
    <row r="58" spans="1:31" x14ac:dyDescent="0.2">
      <c r="A58" s="36">
        <f>'Raw (U$)'!Q58/'Raw (U$)'!C58</f>
        <v>0</v>
      </c>
      <c r="F58"/>
      <c r="G58"/>
      <c r="H58"/>
    </row>
    <row r="59" spans="1:31" x14ac:dyDescent="0.2">
      <c r="A59" s="36">
        <f>'Raw (U$)'!Q59/'Raw (U$)'!C59</f>
        <v>0</v>
      </c>
      <c r="F59"/>
      <c r="G59"/>
      <c r="H59"/>
    </row>
    <row r="60" spans="1:31" x14ac:dyDescent="0.2">
      <c r="A60" s="36">
        <f>'Raw (U$)'!Q60/'Raw (U$)'!C60</f>
        <v>0</v>
      </c>
      <c r="F60"/>
      <c r="G60"/>
      <c r="H60"/>
    </row>
    <row r="61" spans="1:31" x14ac:dyDescent="0.2">
      <c r="A61" s="36">
        <f>'Raw (U$)'!Q61/'Raw (U$)'!C61</f>
        <v>0</v>
      </c>
      <c r="F61"/>
      <c r="G61"/>
      <c r="H61"/>
    </row>
    <row r="62" spans="1:31" x14ac:dyDescent="0.2">
      <c r="A62" s="36">
        <f>'Raw (U$)'!Q62/'Raw (U$)'!C62</f>
        <v>0</v>
      </c>
      <c r="F62"/>
      <c r="G62"/>
      <c r="H62"/>
    </row>
    <row r="63" spans="1:31" x14ac:dyDescent="0.2">
      <c r="A63" s="36">
        <f>'Raw (U$)'!Q63/'Raw (U$)'!C63</f>
        <v>0</v>
      </c>
      <c r="F63"/>
      <c r="G63"/>
      <c r="H63"/>
    </row>
    <row r="64" spans="1:31" x14ac:dyDescent="0.2">
      <c r="A64" s="36">
        <f>'Raw (U$)'!Q64/'Raw (U$)'!C64</f>
        <v>0</v>
      </c>
      <c r="F64"/>
      <c r="G64"/>
      <c r="H64"/>
    </row>
    <row r="65" spans="1:8" x14ac:dyDescent="0.2">
      <c r="A65" s="36">
        <f>'Raw (U$)'!Q65/'Raw (U$)'!C65</f>
        <v>0</v>
      </c>
      <c r="F65"/>
      <c r="G65"/>
      <c r="H65"/>
    </row>
    <row r="66" spans="1:8" x14ac:dyDescent="0.2">
      <c r="A66" s="36">
        <f>'Raw (U$)'!Q66/'Raw (U$)'!C66</f>
        <v>0</v>
      </c>
      <c r="F66"/>
      <c r="G66"/>
      <c r="H66"/>
    </row>
    <row r="67" spans="1:8" x14ac:dyDescent="0.2">
      <c r="A67" s="36">
        <f>'Raw (U$)'!Q67/'Raw (U$)'!C67</f>
        <v>0</v>
      </c>
      <c r="F67"/>
      <c r="G67"/>
      <c r="H67"/>
    </row>
    <row r="68" spans="1:8" x14ac:dyDescent="0.2">
      <c r="A68" s="36">
        <f>'Raw (U$)'!Q68/'Raw (U$)'!C68</f>
        <v>0</v>
      </c>
      <c r="F68"/>
      <c r="G68"/>
      <c r="H68"/>
    </row>
    <row r="69" spans="1:8" x14ac:dyDescent="0.2">
      <c r="A69" s="36">
        <f>'Raw (U$)'!Q69/'Raw (U$)'!C69</f>
        <v>0</v>
      </c>
      <c r="F69"/>
      <c r="G69"/>
      <c r="H69"/>
    </row>
    <row r="70" spans="1:8" x14ac:dyDescent="0.2">
      <c r="A70" s="36">
        <f>'Raw (U$)'!Q70/'Raw (U$)'!C70</f>
        <v>0</v>
      </c>
      <c r="F70"/>
      <c r="G70"/>
      <c r="H70"/>
    </row>
    <row r="71" spans="1:8" x14ac:dyDescent="0.2">
      <c r="A71" s="36">
        <f>'Raw (U$)'!Q71/'Raw (U$)'!C71</f>
        <v>0</v>
      </c>
      <c r="F71"/>
      <c r="G71"/>
      <c r="H71"/>
    </row>
    <row r="72" spans="1:8" x14ac:dyDescent="0.2">
      <c r="A72" s="36">
        <f>'Raw (U$)'!Q72/'Raw (U$)'!C72</f>
        <v>0</v>
      </c>
      <c r="F72"/>
      <c r="G72"/>
      <c r="H72"/>
    </row>
    <row r="73" spans="1:8" x14ac:dyDescent="0.2">
      <c r="A73" s="36">
        <f>'Raw (U$)'!Q73/'Raw (U$)'!C73</f>
        <v>0</v>
      </c>
      <c r="F73"/>
      <c r="G73"/>
    </row>
    <row r="74" spans="1:8" x14ac:dyDescent="0.2">
      <c r="A74" s="36">
        <f>'Raw (U$)'!Q74/'Raw (U$)'!C74</f>
        <v>0</v>
      </c>
      <c r="F74"/>
      <c r="G74"/>
    </row>
    <row r="75" spans="1:8" x14ac:dyDescent="0.2">
      <c r="A75" s="36">
        <f>'Raw (U$)'!Q75/'Raw (U$)'!C75</f>
        <v>0</v>
      </c>
      <c r="F75"/>
      <c r="G75"/>
    </row>
    <row r="76" spans="1:8" x14ac:dyDescent="0.2">
      <c r="A76" s="36">
        <f>'Raw (U$)'!Q76/'Raw (U$)'!C76</f>
        <v>0</v>
      </c>
      <c r="F76"/>
      <c r="G76"/>
    </row>
    <row r="77" spans="1:8" x14ac:dyDescent="0.2">
      <c r="A77" s="36">
        <f>'Raw (U$)'!Q77/'Raw (U$)'!C77</f>
        <v>0</v>
      </c>
      <c r="F77"/>
      <c r="G77"/>
    </row>
    <row r="78" spans="1:8" x14ac:dyDescent="0.2">
      <c r="A78" s="36">
        <f>'Raw (U$)'!Q78/'Raw (U$)'!C78</f>
        <v>0</v>
      </c>
      <c r="F78"/>
      <c r="G78"/>
    </row>
    <row r="79" spans="1:8" x14ac:dyDescent="0.2">
      <c r="A79" s="36">
        <f>'Raw (U$)'!Q79/'Raw (U$)'!C79</f>
        <v>0</v>
      </c>
      <c r="F79"/>
      <c r="G79"/>
    </row>
    <row r="80" spans="1:8" x14ac:dyDescent="0.2">
      <c r="A80" s="36">
        <f>'Raw (U$)'!Q80/'Raw (U$)'!C80</f>
        <v>0</v>
      </c>
      <c r="F80"/>
      <c r="G80"/>
    </row>
    <row r="81" spans="1:7" x14ac:dyDescent="0.2">
      <c r="A81" s="36">
        <f>'Raw (U$)'!Q81/'Raw (U$)'!C81</f>
        <v>0</v>
      </c>
      <c r="F81"/>
      <c r="G81"/>
    </row>
    <row r="82" spans="1:7" x14ac:dyDescent="0.2">
      <c r="A82" s="36">
        <f>'Raw (U$)'!Q82/'Raw (U$)'!C82</f>
        <v>0</v>
      </c>
      <c r="F82"/>
      <c r="G82"/>
    </row>
    <row r="83" spans="1:7" x14ac:dyDescent="0.2">
      <c r="A83" s="36">
        <f>'Raw (U$)'!Q83/'Raw (U$)'!C83</f>
        <v>0</v>
      </c>
      <c r="F83"/>
      <c r="G83"/>
    </row>
    <row r="84" spans="1:7" x14ac:dyDescent="0.2">
      <c r="A84" s="36">
        <f>'Raw (U$)'!Q84/'Raw (U$)'!C84</f>
        <v>0</v>
      </c>
      <c r="F84"/>
      <c r="G84"/>
    </row>
    <row r="85" spans="1:7" x14ac:dyDescent="0.2">
      <c r="A85" s="36">
        <f>'Raw (U$)'!Q85/'Raw (U$)'!C85</f>
        <v>0</v>
      </c>
      <c r="F85"/>
      <c r="G85"/>
    </row>
    <row r="86" spans="1:7" x14ac:dyDescent="0.2">
      <c r="A86" s="36">
        <f>'Raw (U$)'!Q86/'Raw (U$)'!C86</f>
        <v>0</v>
      </c>
      <c r="F86"/>
      <c r="G86"/>
    </row>
    <row r="87" spans="1:7" x14ac:dyDescent="0.2">
      <c r="A87" s="36">
        <f>'Raw (U$)'!Q87/'Raw (U$)'!C87</f>
        <v>0</v>
      </c>
      <c r="F87"/>
      <c r="G87"/>
    </row>
    <row r="88" spans="1:7" x14ac:dyDescent="0.2">
      <c r="A88" s="36">
        <f>'Raw (U$)'!Q88/'Raw (U$)'!C88</f>
        <v>0</v>
      </c>
      <c r="F88"/>
      <c r="G88"/>
    </row>
    <row r="89" spans="1:7" x14ac:dyDescent="0.2">
      <c r="A89" s="36">
        <f>'Raw (U$)'!Q89/'Raw (U$)'!C89</f>
        <v>0</v>
      </c>
      <c r="F89"/>
      <c r="G89"/>
    </row>
    <row r="90" spans="1:7" x14ac:dyDescent="0.2">
      <c r="A90" s="36">
        <f>'Raw (U$)'!Q90/'Raw (U$)'!C90</f>
        <v>0</v>
      </c>
      <c r="F90"/>
      <c r="G90"/>
    </row>
    <row r="91" spans="1:7" x14ac:dyDescent="0.2">
      <c r="A91" s="36">
        <f>'Raw (U$)'!Q91/'Raw (U$)'!C91</f>
        <v>0</v>
      </c>
      <c r="F91"/>
      <c r="G91"/>
    </row>
    <row r="92" spans="1:7" x14ac:dyDescent="0.2">
      <c r="A92" s="36">
        <f>'Raw (U$)'!Q92/'Raw (U$)'!C92</f>
        <v>0</v>
      </c>
      <c r="F92"/>
      <c r="G92"/>
    </row>
    <row r="93" spans="1:7" x14ac:dyDescent="0.2">
      <c r="A93" s="36">
        <f>'Raw (U$)'!Q93/'Raw (U$)'!C93</f>
        <v>0</v>
      </c>
      <c r="F93"/>
      <c r="G93"/>
    </row>
    <row r="94" spans="1:7" x14ac:dyDescent="0.2">
      <c r="A94" s="36">
        <f>'Raw (U$)'!Q94/'Raw (U$)'!C94</f>
        <v>0</v>
      </c>
      <c r="F94"/>
      <c r="G94"/>
    </row>
    <row r="95" spans="1:7" x14ac:dyDescent="0.2">
      <c r="A95" s="36">
        <f>'Raw (U$)'!Q95/'Raw (U$)'!C95</f>
        <v>0</v>
      </c>
      <c r="F95"/>
      <c r="G95"/>
    </row>
    <row r="96" spans="1:7" x14ac:dyDescent="0.2">
      <c r="A96" s="36">
        <f>'Raw (U$)'!Q96/'Raw (U$)'!C96</f>
        <v>0</v>
      </c>
      <c r="F96"/>
      <c r="G96"/>
    </row>
    <row r="97" spans="1:7" x14ac:dyDescent="0.2">
      <c r="A97" s="36">
        <f>'Raw (U$)'!Q97/'Raw (U$)'!C97</f>
        <v>0</v>
      </c>
      <c r="F97"/>
      <c r="G97"/>
    </row>
    <row r="98" spans="1:7" x14ac:dyDescent="0.2">
      <c r="A98" s="36">
        <f>'Raw (U$)'!Q98/'Raw (U$)'!C98</f>
        <v>0</v>
      </c>
      <c r="F98"/>
      <c r="G98"/>
    </row>
    <row r="99" spans="1:7" x14ac:dyDescent="0.2">
      <c r="A99" s="36">
        <f>'Raw (U$)'!Q99/'Raw (U$)'!C99</f>
        <v>0</v>
      </c>
      <c r="F99"/>
      <c r="G99"/>
    </row>
    <row r="100" spans="1:7" x14ac:dyDescent="0.2">
      <c r="A100" s="36">
        <f>'Raw (U$)'!Q100/'Raw (U$)'!C100</f>
        <v>0</v>
      </c>
      <c r="F100"/>
      <c r="G100"/>
    </row>
    <row r="101" spans="1:7" x14ac:dyDescent="0.2">
      <c r="A101" s="36">
        <f>'Raw (U$)'!Q101/'Raw (U$)'!C101</f>
        <v>0</v>
      </c>
      <c r="F101"/>
      <c r="G101"/>
    </row>
    <row r="102" spans="1:7" x14ac:dyDescent="0.2">
      <c r="A102" s="36">
        <f>'Raw (U$)'!Q102/'Raw (U$)'!C102</f>
        <v>0</v>
      </c>
      <c r="F102"/>
      <c r="G102"/>
    </row>
    <row r="103" spans="1:7" x14ac:dyDescent="0.2">
      <c r="A103" s="36">
        <f>'Raw (U$)'!Q103/'Raw (U$)'!C103</f>
        <v>0</v>
      </c>
      <c r="F103"/>
      <c r="G103"/>
    </row>
    <row r="104" spans="1:7" x14ac:dyDescent="0.2">
      <c r="A104" s="36">
        <f>'Raw (U$)'!Q104/'Raw (U$)'!C104</f>
        <v>0</v>
      </c>
      <c r="F104"/>
      <c r="G104"/>
    </row>
    <row r="105" spans="1:7" x14ac:dyDescent="0.2">
      <c r="A105" s="36">
        <f>'Raw (U$)'!Q105/'Raw (U$)'!C105</f>
        <v>0</v>
      </c>
      <c r="F105"/>
      <c r="G105"/>
    </row>
    <row r="106" spans="1:7" x14ac:dyDescent="0.2">
      <c r="A106" s="36">
        <f>'Raw (U$)'!Q106/'Raw (U$)'!C106</f>
        <v>0</v>
      </c>
      <c r="F106"/>
      <c r="G106"/>
    </row>
    <row r="107" spans="1:7" x14ac:dyDescent="0.2">
      <c r="A107" s="36">
        <f>'Raw (U$)'!Q107/'Raw (U$)'!C107</f>
        <v>0</v>
      </c>
      <c r="F107"/>
      <c r="G107"/>
    </row>
    <row r="108" spans="1:7" x14ac:dyDescent="0.2">
      <c r="A108" s="36">
        <f>'Raw (U$)'!Q108/'Raw (U$)'!C108</f>
        <v>0</v>
      </c>
      <c r="F108"/>
      <c r="G108"/>
    </row>
    <row r="109" spans="1:7" x14ac:dyDescent="0.2">
      <c r="A109" s="36">
        <f>'Raw (U$)'!Q109/'Raw (U$)'!C109</f>
        <v>0</v>
      </c>
      <c r="F109"/>
      <c r="G109"/>
    </row>
    <row r="110" spans="1:7" x14ac:dyDescent="0.2">
      <c r="A110" s="36">
        <f>'Raw (U$)'!Q110/'Raw (U$)'!C110</f>
        <v>0</v>
      </c>
      <c r="F110"/>
      <c r="G110"/>
    </row>
    <row r="111" spans="1:7" x14ac:dyDescent="0.2">
      <c r="A111" s="36">
        <f>'Raw (U$)'!Q111/'Raw (U$)'!C111</f>
        <v>0</v>
      </c>
      <c r="F111"/>
      <c r="G111"/>
    </row>
    <row r="112" spans="1:7" x14ac:dyDescent="0.2">
      <c r="A112" s="36">
        <f>'Raw (U$)'!Q112/'Raw (U$)'!C112</f>
        <v>0</v>
      </c>
      <c r="F112"/>
      <c r="G112"/>
    </row>
    <row r="113" spans="1:7" x14ac:dyDescent="0.2">
      <c r="A113" s="36">
        <f>'Raw (U$)'!Q113/'Raw (U$)'!C113</f>
        <v>0</v>
      </c>
      <c r="F113"/>
      <c r="G113"/>
    </row>
    <row r="114" spans="1:7" x14ac:dyDescent="0.2">
      <c r="A114" s="36">
        <f>'Raw (U$)'!Q114/'Raw (U$)'!C114</f>
        <v>0</v>
      </c>
      <c r="F114"/>
      <c r="G114"/>
    </row>
    <row r="115" spans="1:7" x14ac:dyDescent="0.2">
      <c r="A115" s="36">
        <f>'Raw (U$)'!Q115/'Raw (U$)'!C115</f>
        <v>0</v>
      </c>
      <c r="F115"/>
      <c r="G115"/>
    </row>
    <row r="116" spans="1:7" x14ac:dyDescent="0.2">
      <c r="A116" s="36">
        <f>'Raw (U$)'!Q116/'Raw (U$)'!C116</f>
        <v>0</v>
      </c>
      <c r="F116"/>
      <c r="G116"/>
    </row>
    <row r="117" spans="1:7" x14ac:dyDescent="0.2">
      <c r="A117" s="36">
        <f>'Raw (U$)'!Q117/'Raw (U$)'!C117</f>
        <v>0</v>
      </c>
      <c r="F117"/>
      <c r="G117"/>
    </row>
    <row r="118" spans="1:7" x14ac:dyDescent="0.2">
      <c r="A118" s="36">
        <f>'Raw (U$)'!Q118/'Raw (U$)'!C118</f>
        <v>0</v>
      </c>
      <c r="F118"/>
      <c r="G118"/>
    </row>
    <row r="119" spans="1:7" x14ac:dyDescent="0.2">
      <c r="A119" s="36">
        <f>'Raw (U$)'!Q119/'Raw (U$)'!C119</f>
        <v>0</v>
      </c>
      <c r="F119"/>
      <c r="G119"/>
    </row>
    <row r="120" spans="1:7" x14ac:dyDescent="0.2">
      <c r="A120" s="36">
        <f>'Raw (U$)'!Q120/'Raw (U$)'!C120</f>
        <v>0</v>
      </c>
      <c r="F120"/>
      <c r="G120"/>
    </row>
    <row r="121" spans="1:7" x14ac:dyDescent="0.2">
      <c r="A121" s="36">
        <f>'Raw (U$)'!Q121/'Raw (U$)'!C121</f>
        <v>0</v>
      </c>
      <c r="F121"/>
      <c r="G121"/>
    </row>
    <row r="122" spans="1:7" x14ac:dyDescent="0.2">
      <c r="A122" s="36">
        <f>'Raw (U$)'!Q122/'Raw (U$)'!C122</f>
        <v>0</v>
      </c>
      <c r="F122"/>
      <c r="G122"/>
    </row>
    <row r="123" spans="1:7" x14ac:dyDescent="0.2">
      <c r="A123" s="36">
        <f>'Raw (U$)'!Q123/'Raw (U$)'!C123</f>
        <v>0</v>
      </c>
      <c r="F123"/>
      <c r="G123"/>
    </row>
    <row r="124" spans="1:7" x14ac:dyDescent="0.2">
      <c r="A124" s="36">
        <f>'Raw (U$)'!Q124/'Raw (U$)'!C124</f>
        <v>0</v>
      </c>
      <c r="F124"/>
      <c r="G124"/>
    </row>
    <row r="125" spans="1:7" x14ac:dyDescent="0.2">
      <c r="A125" s="36">
        <f>'Raw (U$)'!Q125/'Raw (U$)'!C125</f>
        <v>0</v>
      </c>
      <c r="F125"/>
      <c r="G125"/>
    </row>
    <row r="126" spans="1:7" x14ac:dyDescent="0.2">
      <c r="A126" s="36">
        <f>'Raw (U$)'!Q126/'Raw (U$)'!C126</f>
        <v>0</v>
      </c>
      <c r="F126"/>
      <c r="G126"/>
    </row>
    <row r="127" spans="1:7" x14ac:dyDescent="0.2">
      <c r="A127" s="36">
        <f>'Raw (U$)'!Q127/'Raw (U$)'!C127</f>
        <v>0</v>
      </c>
      <c r="F127"/>
      <c r="G127"/>
    </row>
    <row r="128" spans="1:7" x14ac:dyDescent="0.2">
      <c r="A128" s="36">
        <f>'Raw (U$)'!Q128/'Raw (U$)'!C128</f>
        <v>0</v>
      </c>
      <c r="F128"/>
      <c r="G128"/>
    </row>
    <row r="129" spans="1:7" x14ac:dyDescent="0.2">
      <c r="A129" s="36">
        <f>'Raw (U$)'!Q129/'Raw (U$)'!C129</f>
        <v>0</v>
      </c>
      <c r="F129"/>
      <c r="G129"/>
    </row>
    <row r="130" spans="1:7" x14ac:dyDescent="0.2">
      <c r="A130" s="36">
        <f>'Raw (U$)'!Q130/'Raw (U$)'!C130</f>
        <v>0</v>
      </c>
      <c r="F130"/>
      <c r="G130"/>
    </row>
    <row r="131" spans="1:7" x14ac:dyDescent="0.2">
      <c r="A131" s="36">
        <f>'Raw (U$)'!Q131/'Raw (U$)'!C131</f>
        <v>0</v>
      </c>
      <c r="F131"/>
      <c r="G131"/>
    </row>
    <row r="132" spans="1:7" x14ac:dyDescent="0.2">
      <c r="A132" s="36">
        <f>'Raw (U$)'!Q132/'Raw (U$)'!C132</f>
        <v>0</v>
      </c>
      <c r="F132"/>
      <c r="G132"/>
    </row>
    <row r="133" spans="1:7" x14ac:dyDescent="0.2">
      <c r="A133" s="36">
        <f>'Raw (U$)'!Q133/'Raw (U$)'!C133</f>
        <v>0</v>
      </c>
      <c r="F133"/>
      <c r="G133"/>
    </row>
    <row r="134" spans="1:7" x14ac:dyDescent="0.2">
      <c r="A134" s="36">
        <f>'Raw (U$)'!Q134/'Raw (U$)'!C134</f>
        <v>0</v>
      </c>
      <c r="F134"/>
      <c r="G134"/>
    </row>
    <row r="135" spans="1:7" x14ac:dyDescent="0.2">
      <c r="A135" s="36">
        <f>'Raw (U$)'!Q135/'Raw (U$)'!C135</f>
        <v>0</v>
      </c>
      <c r="F135"/>
      <c r="G135"/>
    </row>
    <row r="136" spans="1:7" x14ac:dyDescent="0.2">
      <c r="A136" s="36">
        <f>'Raw (U$)'!Q136/'Raw (U$)'!C136</f>
        <v>0</v>
      </c>
      <c r="F136"/>
      <c r="G136"/>
    </row>
    <row r="137" spans="1:7" x14ac:dyDescent="0.2">
      <c r="A137" s="36">
        <f>'Raw (U$)'!Q137/'Raw (U$)'!C137</f>
        <v>0</v>
      </c>
      <c r="F137"/>
      <c r="G137"/>
    </row>
    <row r="138" spans="1:7" x14ac:dyDescent="0.2">
      <c r="A138" s="36">
        <f>'Raw (U$)'!Q138/'Raw (U$)'!C138</f>
        <v>0</v>
      </c>
      <c r="F138"/>
      <c r="G138"/>
    </row>
    <row r="139" spans="1:7" x14ac:dyDescent="0.2">
      <c r="A139" s="36">
        <f>'Raw (U$)'!Q139/'Raw (U$)'!C139</f>
        <v>0</v>
      </c>
      <c r="F139"/>
      <c r="G139"/>
    </row>
    <row r="140" spans="1:7" x14ac:dyDescent="0.2">
      <c r="A140" s="36">
        <f>'Raw (U$)'!Q140/'Raw (U$)'!C140</f>
        <v>0</v>
      </c>
      <c r="F140"/>
      <c r="G140"/>
    </row>
    <row r="141" spans="1:7" x14ac:dyDescent="0.2">
      <c r="A141" s="36">
        <f>'Raw (U$)'!Q141/'Raw (U$)'!C141</f>
        <v>0</v>
      </c>
      <c r="F141"/>
      <c r="G141"/>
    </row>
    <row r="142" spans="1:7" x14ac:dyDescent="0.2">
      <c r="A142" s="36">
        <f>'Raw (U$)'!Q142/'Raw (U$)'!C142</f>
        <v>0</v>
      </c>
      <c r="F142"/>
      <c r="G142"/>
    </row>
    <row r="143" spans="1:7" x14ac:dyDescent="0.2">
      <c r="A143" s="36">
        <f>'Raw (U$)'!Q143/'Raw (U$)'!C143</f>
        <v>0</v>
      </c>
      <c r="F143"/>
      <c r="G143"/>
    </row>
    <row r="144" spans="1:7" x14ac:dyDescent="0.2">
      <c r="A144" s="36">
        <f>'Raw (U$)'!Q144/'Raw (U$)'!C144</f>
        <v>0</v>
      </c>
      <c r="F144"/>
      <c r="G144"/>
    </row>
    <row r="145" spans="1:7" x14ac:dyDescent="0.2">
      <c r="A145" s="36">
        <f>'Raw (U$)'!Q145/'Raw (U$)'!C145</f>
        <v>0</v>
      </c>
      <c r="F145"/>
      <c r="G145"/>
    </row>
    <row r="146" spans="1:7" x14ac:dyDescent="0.2">
      <c r="A146" s="36">
        <f>'Raw (U$)'!Q146/'Raw (U$)'!C146</f>
        <v>0</v>
      </c>
      <c r="F146"/>
      <c r="G146"/>
    </row>
    <row r="147" spans="1:7" x14ac:dyDescent="0.2">
      <c r="A147" s="36">
        <f>'Raw (U$)'!Q147/'Raw (U$)'!C147</f>
        <v>0</v>
      </c>
      <c r="F147"/>
      <c r="G147"/>
    </row>
    <row r="148" spans="1:7" x14ac:dyDescent="0.2">
      <c r="A148" s="36">
        <f>'Raw (U$)'!Q148/'Raw (U$)'!C148</f>
        <v>0</v>
      </c>
      <c r="F148"/>
      <c r="G148"/>
    </row>
    <row r="149" spans="1:7" x14ac:dyDescent="0.2">
      <c r="A149" s="36">
        <f>'Raw (U$)'!Q149/'Raw (U$)'!C149</f>
        <v>0</v>
      </c>
      <c r="F149"/>
      <c r="G149"/>
    </row>
    <row r="150" spans="1:7" x14ac:dyDescent="0.2">
      <c r="A150" s="36">
        <f>'Raw (U$)'!Q150/'Raw (U$)'!C150</f>
        <v>0</v>
      </c>
      <c r="F150"/>
      <c r="G150"/>
    </row>
    <row r="151" spans="1:7" x14ac:dyDescent="0.2">
      <c r="A151" s="36">
        <f>'Raw (U$)'!Q151/'Raw (U$)'!C151</f>
        <v>0</v>
      </c>
      <c r="F151"/>
      <c r="G151"/>
    </row>
    <row r="152" spans="1:7" x14ac:dyDescent="0.2">
      <c r="A152" s="36">
        <f>'Raw (U$)'!Q152/'Raw (U$)'!C152</f>
        <v>0</v>
      </c>
      <c r="F152"/>
      <c r="G152"/>
    </row>
    <row r="153" spans="1:7" x14ac:dyDescent="0.2">
      <c r="A153" s="36">
        <f>'Raw (U$)'!Q153/'Raw (U$)'!C153</f>
        <v>0</v>
      </c>
      <c r="F153"/>
      <c r="G153"/>
    </row>
    <row r="154" spans="1:7" x14ac:dyDescent="0.2">
      <c r="A154" s="36">
        <f>'Raw (U$)'!Q154/'Raw (U$)'!C154</f>
        <v>0</v>
      </c>
      <c r="F154"/>
      <c r="G154"/>
    </row>
    <row r="155" spans="1:7" x14ac:dyDescent="0.2">
      <c r="A155" s="36">
        <f>'Raw (U$)'!Q155/'Raw (U$)'!C155</f>
        <v>0</v>
      </c>
      <c r="F155"/>
      <c r="G155"/>
    </row>
    <row r="156" spans="1:7" x14ac:dyDescent="0.2">
      <c r="A156" s="36">
        <f>'Raw (U$)'!Q156/'Raw (U$)'!C156</f>
        <v>0</v>
      </c>
      <c r="F156"/>
      <c r="G156"/>
    </row>
    <row r="157" spans="1:7" x14ac:dyDescent="0.2">
      <c r="A157" s="36">
        <f>'Raw (U$)'!Q157/'Raw (U$)'!C157</f>
        <v>0</v>
      </c>
      <c r="F157"/>
      <c r="G157"/>
    </row>
    <row r="158" spans="1:7" x14ac:dyDescent="0.2">
      <c r="A158" s="36">
        <f>'Raw (U$)'!Q158/'Raw (U$)'!C158</f>
        <v>0</v>
      </c>
      <c r="F158"/>
      <c r="G158"/>
    </row>
    <row r="159" spans="1:7" x14ac:dyDescent="0.2">
      <c r="A159" s="36">
        <f>'Raw (U$)'!Q159/'Raw (U$)'!C159</f>
        <v>0</v>
      </c>
      <c r="F159"/>
      <c r="G159"/>
    </row>
    <row r="160" spans="1:7" x14ac:dyDescent="0.2">
      <c r="A160" s="36">
        <f>'Raw (U$)'!Q160/'Raw (U$)'!C160</f>
        <v>0</v>
      </c>
      <c r="F160"/>
      <c r="G160"/>
    </row>
    <row r="161" spans="1:7" x14ac:dyDescent="0.2">
      <c r="A161" s="36">
        <f>'Raw (U$)'!Q161/'Raw (U$)'!C161</f>
        <v>0</v>
      </c>
      <c r="F161"/>
      <c r="G161"/>
    </row>
    <row r="162" spans="1:7" x14ac:dyDescent="0.2">
      <c r="A162" s="36">
        <f>'Raw (U$)'!Q162/'Raw (U$)'!C162</f>
        <v>0</v>
      </c>
      <c r="F162"/>
      <c r="G162"/>
    </row>
    <row r="163" spans="1:7" x14ac:dyDescent="0.2">
      <c r="A163" s="36">
        <f>'Raw (U$)'!Q163/'Raw (U$)'!C163</f>
        <v>0</v>
      </c>
      <c r="F163"/>
      <c r="G163"/>
    </row>
    <row r="164" spans="1:7" x14ac:dyDescent="0.2">
      <c r="A164" s="36">
        <f>'Raw (U$)'!Q164/'Raw (U$)'!C164</f>
        <v>0</v>
      </c>
      <c r="F164"/>
      <c r="G164"/>
    </row>
    <row r="165" spans="1:7" x14ac:dyDescent="0.2">
      <c r="A165" s="36">
        <f>'Raw (U$)'!Q165/'Raw (U$)'!C165</f>
        <v>0</v>
      </c>
      <c r="F165"/>
      <c r="G165"/>
    </row>
    <row r="166" spans="1:7" x14ac:dyDescent="0.2">
      <c r="A166" s="36">
        <f>'Raw (U$)'!Q166/'Raw (U$)'!C166</f>
        <v>0</v>
      </c>
      <c r="F166"/>
      <c r="G166"/>
    </row>
    <row r="167" spans="1:7" x14ac:dyDescent="0.2">
      <c r="A167" s="36">
        <f>'Raw (U$)'!Q167/'Raw (U$)'!C167</f>
        <v>0</v>
      </c>
      <c r="F167"/>
      <c r="G167"/>
    </row>
    <row r="168" spans="1:7" x14ac:dyDescent="0.2">
      <c r="A168" s="36">
        <f>'Raw (U$)'!Q168/'Raw (U$)'!C168</f>
        <v>0</v>
      </c>
      <c r="F168"/>
      <c r="G168"/>
    </row>
    <row r="169" spans="1:7" x14ac:dyDescent="0.2">
      <c r="A169" s="36">
        <f>'Raw (U$)'!Q169/'Raw (U$)'!C169</f>
        <v>0</v>
      </c>
      <c r="F169"/>
      <c r="G169"/>
    </row>
    <row r="170" spans="1:7" x14ac:dyDescent="0.2">
      <c r="A170" s="36">
        <f>'Raw (U$)'!Q170/'Raw (U$)'!C170</f>
        <v>0</v>
      </c>
      <c r="F170"/>
      <c r="G170"/>
    </row>
    <row r="171" spans="1:7" x14ac:dyDescent="0.2">
      <c r="A171" s="36">
        <f>'Raw (U$)'!Q171/'Raw (U$)'!C171</f>
        <v>0</v>
      </c>
      <c r="F171"/>
      <c r="G171"/>
    </row>
    <row r="172" spans="1:7" x14ac:dyDescent="0.2">
      <c r="A172" s="36">
        <f>'Raw (U$)'!Q172/'Raw (U$)'!C172</f>
        <v>0</v>
      </c>
      <c r="F172"/>
      <c r="G172"/>
    </row>
    <row r="173" spans="1:7" x14ac:dyDescent="0.2">
      <c r="A173" s="36">
        <f>'Raw (U$)'!Q173/'Raw (U$)'!C173</f>
        <v>0</v>
      </c>
      <c r="F173"/>
      <c r="G173"/>
    </row>
    <row r="174" spans="1:7" x14ac:dyDescent="0.2">
      <c r="A174" s="36">
        <f>'Raw (U$)'!Q174/'Raw (U$)'!C174</f>
        <v>0</v>
      </c>
      <c r="F174"/>
      <c r="G174"/>
    </row>
    <row r="175" spans="1:7" x14ac:dyDescent="0.2">
      <c r="A175" s="36">
        <f>'Raw (U$)'!Q175/'Raw (U$)'!C175</f>
        <v>0</v>
      </c>
      <c r="F175"/>
      <c r="G175"/>
    </row>
    <row r="176" spans="1:7" x14ac:dyDescent="0.2">
      <c r="A176" s="36">
        <f>'Raw (U$)'!Q176/'Raw (U$)'!C176</f>
        <v>0</v>
      </c>
      <c r="F176"/>
      <c r="G176"/>
    </row>
    <row r="177" spans="1:7" x14ac:dyDescent="0.2">
      <c r="A177" s="36">
        <f>'Raw (U$)'!Q177/'Raw (U$)'!C177</f>
        <v>0</v>
      </c>
      <c r="F177"/>
      <c r="G177"/>
    </row>
    <row r="178" spans="1:7" x14ac:dyDescent="0.2">
      <c r="A178" s="36">
        <f>'Raw (U$)'!Q178/'Raw (U$)'!C178</f>
        <v>0</v>
      </c>
      <c r="F178"/>
      <c r="G178"/>
    </row>
    <row r="179" spans="1:7" x14ac:dyDescent="0.2">
      <c r="A179" s="36">
        <f>'Raw (U$)'!Q179/'Raw (U$)'!C179</f>
        <v>0</v>
      </c>
      <c r="F179"/>
      <c r="G179"/>
    </row>
    <row r="180" spans="1:7" x14ac:dyDescent="0.2">
      <c r="A180" s="36">
        <f>'Raw (U$)'!Q180/'Raw (U$)'!C180</f>
        <v>0</v>
      </c>
      <c r="F180"/>
      <c r="G180"/>
    </row>
    <row r="181" spans="1:7" x14ac:dyDescent="0.2">
      <c r="A181" s="36">
        <f>'Raw (U$)'!Q181/'Raw (U$)'!C181</f>
        <v>0</v>
      </c>
      <c r="F181"/>
      <c r="G181"/>
    </row>
    <row r="182" spans="1:7" x14ac:dyDescent="0.2">
      <c r="A182" s="36">
        <f>'Raw (U$)'!Q182/'Raw (U$)'!C182</f>
        <v>0</v>
      </c>
      <c r="F182"/>
      <c r="G182"/>
    </row>
    <row r="183" spans="1:7" x14ac:dyDescent="0.2">
      <c r="A183" s="36">
        <f>'Raw (U$)'!Q183/'Raw (U$)'!C183</f>
        <v>0</v>
      </c>
      <c r="F183"/>
      <c r="G183"/>
    </row>
    <row r="184" spans="1:7" x14ac:dyDescent="0.2">
      <c r="A184" s="36">
        <f>'Raw (U$)'!Q184/'Raw (U$)'!C184</f>
        <v>0</v>
      </c>
      <c r="F184"/>
      <c r="G184"/>
    </row>
    <row r="185" spans="1:7" x14ac:dyDescent="0.2">
      <c r="A185" s="36">
        <f>'Raw (U$)'!Q185/'Raw (U$)'!C185</f>
        <v>0</v>
      </c>
      <c r="F185"/>
      <c r="G185"/>
    </row>
    <row r="186" spans="1:7" x14ac:dyDescent="0.2">
      <c r="A186" s="36">
        <f>'Raw (U$)'!Q186/'Raw (U$)'!C186</f>
        <v>0</v>
      </c>
      <c r="F186"/>
      <c r="G186"/>
    </row>
    <row r="187" spans="1:7" x14ac:dyDescent="0.2">
      <c r="A187" s="36">
        <f>'Raw (U$)'!Q187/'Raw (U$)'!C187</f>
        <v>0</v>
      </c>
      <c r="F187"/>
      <c r="G187"/>
    </row>
    <row r="188" spans="1:7" x14ac:dyDescent="0.2">
      <c r="A188" s="36">
        <f>'Raw (U$)'!Q188/'Raw (U$)'!C188</f>
        <v>0</v>
      </c>
      <c r="F188"/>
      <c r="G188"/>
    </row>
    <row r="189" spans="1:7" x14ac:dyDescent="0.2">
      <c r="A189" s="36">
        <f>'Raw (U$)'!Q189/'Raw (U$)'!C189</f>
        <v>0</v>
      </c>
      <c r="F189"/>
      <c r="G189"/>
    </row>
    <row r="190" spans="1:7" x14ac:dyDescent="0.2">
      <c r="A190" s="36">
        <f>'Raw (U$)'!Q190/'Raw (U$)'!C190</f>
        <v>0</v>
      </c>
      <c r="F190"/>
      <c r="G190"/>
    </row>
    <row r="191" spans="1:7" x14ac:dyDescent="0.2">
      <c r="A191" s="36">
        <f>'Raw (U$)'!Q191/'Raw (U$)'!C191</f>
        <v>0</v>
      </c>
      <c r="F191"/>
      <c r="G191"/>
    </row>
    <row r="192" spans="1:7" x14ac:dyDescent="0.2">
      <c r="A192" s="36">
        <f>'Raw (U$)'!Q192/'Raw (U$)'!C192</f>
        <v>0</v>
      </c>
      <c r="F192"/>
      <c r="G192"/>
    </row>
    <row r="193" spans="1:7" x14ac:dyDescent="0.2">
      <c r="A193" s="36">
        <f>'Raw (U$)'!Q193/'Raw (U$)'!C193</f>
        <v>0</v>
      </c>
      <c r="F193"/>
      <c r="G193"/>
    </row>
    <row r="194" spans="1:7" x14ac:dyDescent="0.2">
      <c r="A194" s="36">
        <f>'Raw (U$)'!Q194/'Raw (U$)'!C194</f>
        <v>0</v>
      </c>
      <c r="F194"/>
      <c r="G194"/>
    </row>
    <row r="195" spans="1:7" x14ac:dyDescent="0.2">
      <c r="A195" s="36">
        <f>'Raw (U$)'!Q195/'Raw (U$)'!C195</f>
        <v>0</v>
      </c>
      <c r="F195"/>
      <c r="G195"/>
    </row>
    <row r="196" spans="1:7" x14ac:dyDescent="0.2">
      <c r="A196" s="36">
        <f>'Raw (U$)'!Q196/'Raw (U$)'!C196</f>
        <v>0</v>
      </c>
      <c r="F196"/>
      <c r="G196"/>
    </row>
    <row r="197" spans="1:7" x14ac:dyDescent="0.2">
      <c r="A197" s="36">
        <f>'Raw (U$)'!Q197/'Raw (U$)'!C197</f>
        <v>0</v>
      </c>
      <c r="F197"/>
      <c r="G197"/>
    </row>
    <row r="198" spans="1:7" x14ac:dyDescent="0.2">
      <c r="A198" s="36">
        <f>'Raw (U$)'!Q198/'Raw (U$)'!C198</f>
        <v>0</v>
      </c>
      <c r="F198"/>
      <c r="G198"/>
    </row>
    <row r="199" spans="1:7" x14ac:dyDescent="0.2">
      <c r="A199" s="36">
        <f>'Raw (U$)'!Q199/'Raw (U$)'!C199</f>
        <v>0</v>
      </c>
      <c r="F199"/>
      <c r="G199"/>
    </row>
    <row r="200" spans="1:7" x14ac:dyDescent="0.2">
      <c r="A200" s="36">
        <f>'Raw (U$)'!Q200/'Raw (U$)'!C200</f>
        <v>0</v>
      </c>
      <c r="F200"/>
      <c r="G200"/>
    </row>
    <row r="201" spans="1:7" x14ac:dyDescent="0.2">
      <c r="A201" s="36">
        <f>'Raw (U$)'!Q201/'Raw (U$)'!C201</f>
        <v>0</v>
      </c>
      <c r="F201"/>
      <c r="G201"/>
    </row>
    <row r="202" spans="1:7" x14ac:dyDescent="0.2">
      <c r="A202" s="36">
        <f>'Raw (U$)'!Q202/'Raw (U$)'!C202</f>
        <v>0</v>
      </c>
      <c r="F202"/>
      <c r="G202"/>
    </row>
    <row r="203" spans="1:7" x14ac:dyDescent="0.2">
      <c r="A203" s="36">
        <f>'Raw (U$)'!Q203/'Raw (U$)'!C203</f>
        <v>0</v>
      </c>
      <c r="F203"/>
      <c r="G203"/>
    </row>
    <row r="204" spans="1:7" x14ac:dyDescent="0.2">
      <c r="A204" s="36">
        <f>'Raw (U$)'!Q204/'Raw (U$)'!C204</f>
        <v>0</v>
      </c>
      <c r="F204"/>
      <c r="G204"/>
    </row>
    <row r="205" spans="1:7" x14ac:dyDescent="0.2">
      <c r="A205" s="36">
        <f>'Raw (U$)'!Q205/'Raw (U$)'!C205</f>
        <v>0</v>
      </c>
      <c r="F205"/>
      <c r="G205"/>
    </row>
    <row r="206" spans="1:7" x14ac:dyDescent="0.2">
      <c r="A206" s="36">
        <f>'Raw (U$)'!Q206/'Raw (U$)'!C206</f>
        <v>0</v>
      </c>
      <c r="F206"/>
      <c r="G206"/>
    </row>
    <row r="207" spans="1:7" x14ac:dyDescent="0.2">
      <c r="A207" s="36">
        <f>'Raw (U$)'!Q207/'Raw (U$)'!C207</f>
        <v>0</v>
      </c>
      <c r="F207"/>
      <c r="G207"/>
    </row>
    <row r="208" spans="1:7" x14ac:dyDescent="0.2">
      <c r="A208" s="36">
        <f>'Raw (U$)'!Q208/'Raw (U$)'!C208</f>
        <v>0</v>
      </c>
    </row>
    <row r="209" spans="1:1" x14ac:dyDescent="0.2">
      <c r="A209" s="36">
        <f>'Raw (U$)'!Q209/'Raw (U$)'!C209</f>
        <v>0</v>
      </c>
    </row>
    <row r="210" spans="1:1" x14ac:dyDescent="0.2">
      <c r="A210" s="36">
        <f>'Raw (U$)'!Q210/'Raw (U$)'!C210</f>
        <v>0</v>
      </c>
    </row>
    <row r="211" spans="1:1" x14ac:dyDescent="0.2">
      <c r="A211" s="36">
        <f>'Raw (U$)'!Q211/'Raw (U$)'!C211</f>
        <v>0</v>
      </c>
    </row>
    <row r="212" spans="1:1" x14ac:dyDescent="0.2">
      <c r="A212" s="36">
        <f>'Raw (U$)'!Q212/'Raw (U$)'!C212</f>
        <v>0</v>
      </c>
    </row>
    <row r="213" spans="1:1" x14ac:dyDescent="0.2">
      <c r="A213" s="36">
        <f>'Raw (U$)'!Q213/'Raw (U$)'!C213</f>
        <v>0</v>
      </c>
    </row>
    <row r="214" spans="1:1" x14ac:dyDescent="0.2">
      <c r="A214" s="36">
        <f>'Raw (U$)'!Q214/'Raw (U$)'!C214</f>
        <v>0</v>
      </c>
    </row>
    <row r="215" spans="1:1" x14ac:dyDescent="0.2">
      <c r="A215" s="36">
        <f>'Raw (U$)'!Q215/'Raw (U$)'!C215</f>
        <v>0</v>
      </c>
    </row>
    <row r="216" spans="1:1" x14ac:dyDescent="0.2">
      <c r="A216" s="36">
        <f>'Raw (U$)'!Q216/'Raw (U$)'!C216</f>
        <v>0</v>
      </c>
    </row>
    <row r="217" spans="1:1" x14ac:dyDescent="0.2">
      <c r="A217" s="36">
        <f>'Raw (U$)'!Q217/'Raw (U$)'!C217</f>
        <v>0</v>
      </c>
    </row>
    <row r="218" spans="1:1" x14ac:dyDescent="0.2">
      <c r="A218" s="36">
        <f>'Raw (U$)'!Q218/'Raw (U$)'!C218</f>
        <v>0</v>
      </c>
    </row>
    <row r="219" spans="1:1" x14ac:dyDescent="0.2">
      <c r="A219" s="36">
        <f>'Raw (U$)'!Q219/'Raw (U$)'!C219</f>
        <v>0</v>
      </c>
    </row>
    <row r="220" spans="1:1" x14ac:dyDescent="0.2">
      <c r="A220" s="36">
        <f>'Raw (U$)'!Q220/'Raw (U$)'!C220</f>
        <v>0</v>
      </c>
    </row>
    <row r="221" spans="1:1" x14ac:dyDescent="0.2">
      <c r="A221" s="36">
        <f>'Raw (U$)'!Q221/'Raw (U$)'!C221</f>
        <v>0</v>
      </c>
    </row>
    <row r="222" spans="1:1" x14ac:dyDescent="0.2">
      <c r="A222" s="36">
        <f>'Raw (U$)'!Q222/'Raw (U$)'!C222</f>
        <v>0</v>
      </c>
    </row>
    <row r="223" spans="1:1" x14ac:dyDescent="0.2">
      <c r="A223" s="36">
        <f>'Raw (U$)'!Q223/'Raw (U$)'!C223</f>
        <v>0</v>
      </c>
    </row>
    <row r="224" spans="1:1" x14ac:dyDescent="0.2">
      <c r="A224" s="36">
        <f>'Raw (U$)'!Q224/'Raw (U$)'!C224</f>
        <v>0</v>
      </c>
    </row>
    <row r="225" spans="1:1" x14ac:dyDescent="0.2">
      <c r="A225" s="36">
        <f>'Raw (U$)'!Q225/'Raw (U$)'!C225</f>
        <v>0</v>
      </c>
    </row>
    <row r="226" spans="1:1" x14ac:dyDescent="0.2">
      <c r="A226" s="36">
        <f>'Raw (U$)'!Q226/'Raw (U$)'!C226</f>
        <v>0</v>
      </c>
    </row>
    <row r="227" spans="1:1" x14ac:dyDescent="0.2">
      <c r="A227" s="36">
        <f>'Raw (U$)'!Q227/'Raw (U$)'!C227</f>
        <v>0</v>
      </c>
    </row>
    <row r="228" spans="1:1" x14ac:dyDescent="0.2">
      <c r="A228" s="36">
        <f>'Raw (U$)'!Q228/'Raw (U$)'!C228</f>
        <v>0</v>
      </c>
    </row>
    <row r="229" spans="1:1" x14ac:dyDescent="0.2">
      <c r="A229" s="36">
        <f>'Raw (U$)'!Q229/'Raw (U$)'!C229</f>
        <v>0</v>
      </c>
    </row>
    <row r="230" spans="1:1" x14ac:dyDescent="0.2">
      <c r="A230" s="36">
        <f>'Raw (U$)'!Q230/'Raw (U$)'!C230</f>
        <v>0</v>
      </c>
    </row>
    <row r="231" spans="1:1" x14ac:dyDescent="0.2">
      <c r="A231" s="36">
        <f>'Raw (U$)'!Q231/'Raw (U$)'!C231</f>
        <v>0</v>
      </c>
    </row>
    <row r="232" spans="1:1" x14ac:dyDescent="0.2">
      <c r="A232" s="36">
        <f>'Raw (U$)'!Q232/'Raw (U$)'!C232</f>
        <v>0</v>
      </c>
    </row>
    <row r="233" spans="1:1" x14ac:dyDescent="0.2">
      <c r="A233" s="36">
        <f>'Raw (U$)'!Q233/'Raw (U$)'!C233</f>
        <v>0</v>
      </c>
    </row>
    <row r="234" spans="1:1" x14ac:dyDescent="0.2">
      <c r="A234" s="36">
        <f>'Raw (U$)'!Q234/'Raw (U$)'!C234</f>
        <v>0</v>
      </c>
    </row>
    <row r="235" spans="1:1" x14ac:dyDescent="0.2">
      <c r="A235" s="36">
        <f>'Raw (U$)'!Q235/'Raw (U$)'!C235</f>
        <v>0</v>
      </c>
    </row>
    <row r="236" spans="1:1" x14ac:dyDescent="0.2">
      <c r="A236" s="36">
        <f>'Raw (U$)'!Q236/'Raw (U$)'!C236</f>
        <v>0</v>
      </c>
    </row>
    <row r="237" spans="1:1" x14ac:dyDescent="0.2">
      <c r="A237" s="36">
        <f>'Raw (U$)'!Q237/'Raw (U$)'!C237</f>
        <v>0</v>
      </c>
    </row>
    <row r="238" spans="1:1" x14ac:dyDescent="0.2">
      <c r="A238" s="36">
        <f>'Raw (U$)'!Q238/'Raw (U$)'!C238</f>
        <v>0</v>
      </c>
    </row>
    <row r="239" spans="1:1" x14ac:dyDescent="0.2">
      <c r="A239" s="36">
        <f>'Raw (U$)'!Q239/'Raw (U$)'!C239</f>
        <v>0</v>
      </c>
    </row>
    <row r="240" spans="1:1" x14ac:dyDescent="0.2">
      <c r="A240" s="36">
        <f>'Raw (U$)'!Q240/'Raw (U$)'!C240</f>
        <v>0</v>
      </c>
    </row>
    <row r="241" spans="1:1" x14ac:dyDescent="0.2">
      <c r="A241" s="36">
        <f>'Raw (U$)'!Q241/'Raw (U$)'!C241</f>
        <v>0</v>
      </c>
    </row>
    <row r="242" spans="1:1" x14ac:dyDescent="0.2">
      <c r="A242" s="36">
        <f>'Raw (U$)'!Q242/'Raw (U$)'!C242</f>
        <v>0</v>
      </c>
    </row>
    <row r="243" spans="1:1" x14ac:dyDescent="0.2">
      <c r="A243" s="36">
        <f>'Raw (U$)'!Q243/'Raw (U$)'!C243</f>
        <v>0</v>
      </c>
    </row>
    <row r="244" spans="1:1" x14ac:dyDescent="0.2">
      <c r="A244" s="36">
        <f>'Raw (U$)'!Q244/'Raw (U$)'!C244</f>
        <v>0</v>
      </c>
    </row>
    <row r="245" spans="1:1" x14ac:dyDescent="0.2">
      <c r="A245" s="36">
        <f>'Raw (U$)'!Q245/'Raw (U$)'!C245</f>
        <v>0</v>
      </c>
    </row>
    <row r="246" spans="1:1" x14ac:dyDescent="0.2">
      <c r="A246" s="36">
        <f>'Raw (U$)'!Q246/'Raw (U$)'!C246</f>
        <v>0</v>
      </c>
    </row>
    <row r="247" spans="1:1" x14ac:dyDescent="0.2">
      <c r="A247" s="36">
        <f>'Raw (U$)'!Q247/'Raw (U$)'!C247</f>
        <v>0</v>
      </c>
    </row>
    <row r="248" spans="1:1" x14ac:dyDescent="0.2">
      <c r="A248" s="36">
        <f>'Raw (U$)'!Q248/'Raw (U$)'!C248</f>
        <v>0</v>
      </c>
    </row>
    <row r="249" spans="1:1" x14ac:dyDescent="0.2">
      <c r="A249" s="36">
        <f>'Raw (U$)'!Q249/'Raw (U$)'!C249</f>
        <v>0</v>
      </c>
    </row>
    <row r="250" spans="1:1" x14ac:dyDescent="0.2">
      <c r="A250" s="36">
        <f>'Raw (U$)'!Q250/'Raw (U$)'!C250</f>
        <v>0</v>
      </c>
    </row>
    <row r="251" spans="1:1" x14ac:dyDescent="0.2">
      <c r="A251" s="36">
        <f>'Raw (U$)'!Q251/'Raw (U$)'!C251</f>
        <v>0</v>
      </c>
    </row>
    <row r="252" spans="1:1" x14ac:dyDescent="0.2">
      <c r="A252" s="36">
        <f>'Raw (U$)'!Q252/'Raw (U$)'!C252</f>
        <v>0</v>
      </c>
    </row>
    <row r="253" spans="1:1" x14ac:dyDescent="0.2">
      <c r="A253" s="36">
        <f>'Raw (U$)'!Q253/'Raw (U$)'!C253</f>
        <v>0</v>
      </c>
    </row>
    <row r="254" spans="1:1" x14ac:dyDescent="0.2">
      <c r="A254" s="36">
        <f>'Raw (U$)'!Q254/'Raw (U$)'!C254</f>
        <v>0</v>
      </c>
    </row>
    <row r="255" spans="1:1" x14ac:dyDescent="0.2">
      <c r="A255" s="36">
        <f>'Raw (U$)'!Q255/'Raw (U$)'!C255</f>
        <v>0</v>
      </c>
    </row>
    <row r="256" spans="1:1" x14ac:dyDescent="0.2">
      <c r="A256" s="36">
        <f>'Raw (U$)'!Q256/'Raw (U$)'!C256</f>
        <v>0</v>
      </c>
    </row>
    <row r="257" spans="1:1" x14ac:dyDescent="0.2">
      <c r="A257" s="36">
        <f>'Raw (U$)'!Q257/'Raw (U$)'!C257</f>
        <v>0</v>
      </c>
    </row>
    <row r="258" spans="1:1" x14ac:dyDescent="0.2">
      <c r="A258" s="36">
        <f>'Raw (U$)'!Q258/'Raw (U$)'!C258</f>
        <v>0</v>
      </c>
    </row>
    <row r="259" spans="1:1" x14ac:dyDescent="0.2">
      <c r="A259" s="36">
        <f>'Raw (U$)'!Q259/'Raw (U$)'!C259</f>
        <v>0</v>
      </c>
    </row>
    <row r="260" spans="1:1" x14ac:dyDescent="0.2">
      <c r="A260" s="36">
        <f>'Raw (U$)'!Q260/'Raw (U$)'!C260</f>
        <v>0</v>
      </c>
    </row>
    <row r="261" spans="1:1" x14ac:dyDescent="0.2">
      <c r="A261" s="36">
        <f>'Raw (U$)'!Q261/'Raw (U$)'!C261</f>
        <v>0</v>
      </c>
    </row>
    <row r="262" spans="1:1" x14ac:dyDescent="0.2">
      <c r="A262" s="36">
        <f>'Raw (U$)'!Q262/'Raw (U$)'!C262</f>
        <v>0</v>
      </c>
    </row>
    <row r="263" spans="1:1" x14ac:dyDescent="0.2">
      <c r="A263" s="36">
        <f>'Raw (U$)'!Q263/'Raw (U$)'!C263</f>
        <v>0</v>
      </c>
    </row>
    <row r="264" spans="1:1" x14ac:dyDescent="0.2">
      <c r="A264" s="36">
        <f>'Raw (U$)'!Q264/'Raw (U$)'!C264</f>
        <v>0</v>
      </c>
    </row>
    <row r="265" spans="1:1" x14ac:dyDescent="0.2">
      <c r="A265" s="36">
        <f>'Raw (U$)'!Q265/'Raw (U$)'!C265</f>
        <v>65.731814198071874</v>
      </c>
    </row>
    <row r="266" spans="1:1" x14ac:dyDescent="0.2">
      <c r="A266" s="36">
        <f>'Raw (U$)'!Q266/'Raw (U$)'!C266</f>
        <v>0</v>
      </c>
    </row>
    <row r="267" spans="1:1" x14ac:dyDescent="0.2">
      <c r="A267" s="36">
        <f>'Raw (U$)'!Q267/'Raw (U$)'!C267</f>
        <v>408.99795501022498</v>
      </c>
    </row>
    <row r="268" spans="1:1" x14ac:dyDescent="0.2">
      <c r="A268" s="36">
        <f>'Raw (U$)'!Q268/'Raw (U$)'!C268</f>
        <v>245.39877300613497</v>
      </c>
    </row>
    <row r="269" spans="1:1" x14ac:dyDescent="0.2">
      <c r="A269" s="36">
        <f>'Raw (U$)'!Q269/'Raw (U$)'!C269</f>
        <v>864.00817995910029</v>
      </c>
    </row>
    <row r="270" spans="1:1" x14ac:dyDescent="0.2">
      <c r="A270" s="36">
        <f>'Raw (U$)'!Q270/'Raw (U$)'!C270</f>
        <v>184.04907975460122</v>
      </c>
    </row>
    <row r="271" spans="1:1" x14ac:dyDescent="0.2">
      <c r="A271" s="36">
        <f>'Raw (U$)'!Q271/'Raw (U$)'!C271</f>
        <v>76.687116564417181</v>
      </c>
    </row>
    <row r="272" spans="1:1" x14ac:dyDescent="0.2">
      <c r="A272" s="36">
        <f>'Raw (U$)'!Q272/'Raw (U$)'!C272</f>
        <v>51.124744376278123</v>
      </c>
    </row>
    <row r="273" spans="1:1" x14ac:dyDescent="0.2">
      <c r="A273" s="36">
        <f>'Raw (U$)'!Q273/'Raw (U$)'!C273</f>
        <v>61.349693251533743</v>
      </c>
    </row>
    <row r="274" spans="1:1" x14ac:dyDescent="0.2">
      <c r="A274" s="36">
        <f>'Raw (U$)'!Q274/'Raw (U$)'!C274</f>
        <v>49.079754601226995</v>
      </c>
    </row>
    <row r="275" spans="1:1" x14ac:dyDescent="0.2">
      <c r="A275" s="36">
        <f>'Raw (U$)'!Q275/'Raw (U$)'!C275</f>
        <v>180.98159509202455</v>
      </c>
    </row>
    <row r="276" spans="1:1" x14ac:dyDescent="0.2">
      <c r="A276" s="36">
        <f>'Raw (U$)'!Q276/'Raw (U$)'!C276</f>
        <v>306.74846625766872</v>
      </c>
    </row>
    <row r="277" spans="1:1" x14ac:dyDescent="0.2">
      <c r="A277" s="36">
        <f>'Raw (U$)'!Q277/'Raw (U$)'!C277</f>
        <v>1533.7423312883436</v>
      </c>
    </row>
    <row r="278" spans="1:1" x14ac:dyDescent="0.2">
      <c r="A278" s="36">
        <f>'Raw (U$)'!Q278/'Raw (U$)'!C278</f>
        <v>219.10604732690624</v>
      </c>
    </row>
    <row r="279" spans="1:1" x14ac:dyDescent="0.2">
      <c r="A279" s="36">
        <f>'Raw (U$)'!Q279/'Raw (U$)'!C279</f>
        <v>705.52147239263809</v>
      </c>
    </row>
    <row r="280" spans="1:1" x14ac:dyDescent="0.2">
      <c r="A280" s="36">
        <f>'Raw (U$)'!Q280/'Raw (U$)'!C280</f>
        <v>0</v>
      </c>
    </row>
    <row r="281" spans="1:1" x14ac:dyDescent="0.2">
      <c r="A281" s="36">
        <f>'Raw (U$)'!Q281/'Raw (U$)'!C281</f>
        <v>153.37423312883436</v>
      </c>
    </row>
    <row r="282" spans="1:1" x14ac:dyDescent="0.2">
      <c r="A282" s="36">
        <f>'Raw (U$)'!Q282/'Raw (U$)'!C282</f>
        <v>0</v>
      </c>
    </row>
    <row r="283" spans="1:1" x14ac:dyDescent="0.2">
      <c r="A283" s="36">
        <f>'Raw (U$)'!Q283/'Raw (U$)'!C283</f>
        <v>0</v>
      </c>
    </row>
    <row r="284" spans="1:1" x14ac:dyDescent="0.2">
      <c r="A284" s="36">
        <f>'Raw (U$)'!Q284/'Raw (U$)'!C284</f>
        <v>0</v>
      </c>
    </row>
    <row r="285" spans="1:1" x14ac:dyDescent="0.2">
      <c r="A285" s="36">
        <f>'Raw (U$)'!Q285/'Raw (U$)'!C285</f>
        <v>0</v>
      </c>
    </row>
    <row r="286" spans="1:1" x14ac:dyDescent="0.2">
      <c r="A286" s="36">
        <f>'Raw (U$)'!Q286/'Raw (U$)'!C286</f>
        <v>0</v>
      </c>
    </row>
    <row r="287" spans="1:1" x14ac:dyDescent="0.2">
      <c r="A287" s="36">
        <f>'Raw (U$)'!Q287/'Raw (U$)'!C287</f>
        <v>0</v>
      </c>
    </row>
    <row r="288" spans="1:1" x14ac:dyDescent="0.2">
      <c r="A288" s="36">
        <f>'Raw (U$)'!Q288/'Raw (U$)'!C288</f>
        <v>73.619631901840492</v>
      </c>
    </row>
    <row r="289" spans="1:1" x14ac:dyDescent="0.2">
      <c r="A289" s="36">
        <f>'Raw (U$)'!Q289/'Raw (U$)'!C289</f>
        <v>0</v>
      </c>
    </row>
    <row r="290" spans="1:1" x14ac:dyDescent="0.2">
      <c r="A290" s="36">
        <f>'Raw (U$)'!Q290/'Raw (U$)'!C290</f>
        <v>0</v>
      </c>
    </row>
    <row r="291" spans="1:1" x14ac:dyDescent="0.2">
      <c r="A291" s="36">
        <f>'Raw (U$)'!Q291/'Raw (U$)'!C291</f>
        <v>0</v>
      </c>
    </row>
    <row r="292" spans="1:1" x14ac:dyDescent="0.2">
      <c r="A292" s="36">
        <f>'Raw (U$)'!Q292/'Raw (U$)'!C292</f>
        <v>0</v>
      </c>
    </row>
    <row r="293" spans="1:1" x14ac:dyDescent="0.2">
      <c r="A293" s="36">
        <f>'Raw (U$)'!Q293/'Raw (U$)'!C293</f>
        <v>0</v>
      </c>
    </row>
    <row r="294" spans="1:1" x14ac:dyDescent="0.2">
      <c r="A294" s="36">
        <f>'Raw (U$)'!Q294/'Raw (U$)'!C294</f>
        <v>797.54601226993873</v>
      </c>
    </row>
    <row r="295" spans="1:1" x14ac:dyDescent="0.2">
      <c r="A295" s="36">
        <f>'Raw (U$)'!Q295/'Raw (U$)'!C295</f>
        <v>0</v>
      </c>
    </row>
    <row r="296" spans="1:1" x14ac:dyDescent="0.2">
      <c r="A296" s="36">
        <f>'Raw (U$)'!Q296/'Raw (U$)'!C296</f>
        <v>0</v>
      </c>
    </row>
    <row r="297" spans="1:1" x14ac:dyDescent="0.2">
      <c r="A297" s="36">
        <f>'Raw (U$)'!Q297/'Raw (U$)'!C297</f>
        <v>715.74642126789377</v>
      </c>
    </row>
    <row r="298" spans="1:1" x14ac:dyDescent="0.2">
      <c r="A298" s="36">
        <f>'Raw (U$)'!Q298/'Raw (U$)'!C298</f>
        <v>0</v>
      </c>
    </row>
    <row r="299" spans="1:1" x14ac:dyDescent="0.2">
      <c r="A299" s="36">
        <f>'Raw (U$)'!Q299/'Raw (U$)'!C299</f>
        <v>498.46625766871171</v>
      </c>
    </row>
    <row r="300" spans="1:1" x14ac:dyDescent="0.2">
      <c r="A300" s="36">
        <f>'Raw (U$)'!Q300/'Raw (U$)'!C300</f>
        <v>1546.0122699386504</v>
      </c>
    </row>
    <row r="301" spans="1:1" x14ac:dyDescent="0.2">
      <c r="A301" s="36">
        <f>'Raw (U$)'!Q301/'Raw (U$)'!C301</f>
        <v>184.04907975460125</v>
      </c>
    </row>
    <row r="302" spans="1:1" x14ac:dyDescent="0.2">
      <c r="A302" s="36">
        <f>'Raw (U$)'!Q302/'Raw (U$)'!C302</f>
        <v>0</v>
      </c>
    </row>
    <row r="303" spans="1:1" x14ac:dyDescent="0.2">
      <c r="A303" s="36">
        <f>'Raw (U$)'!Q303/'Raw (U$)'!C303</f>
        <v>294.47852760736197</v>
      </c>
    </row>
    <row r="304" spans="1:1" x14ac:dyDescent="0.2">
      <c r="A304" s="36">
        <f>'Raw (U$)'!Q304/'Raw (U$)'!C304</f>
        <v>30.674846625766875</v>
      </c>
    </row>
    <row r="305" spans="1:1" x14ac:dyDescent="0.2">
      <c r="A305" s="36">
        <f>'Raw (U$)'!Q305/'Raw (U$)'!C305</f>
        <v>69.018404907975466</v>
      </c>
    </row>
    <row r="306" spans="1:1" x14ac:dyDescent="0.2">
      <c r="A306" s="36">
        <f>'Raw (U$)'!Q306/'Raw (U$)'!C306</f>
        <v>0</v>
      </c>
    </row>
    <row r="307" spans="1:1" x14ac:dyDescent="0.2">
      <c r="A307" s="36">
        <f>'Raw (U$)'!Q307/'Raw (U$)'!C307</f>
        <v>0</v>
      </c>
    </row>
    <row r="308" spans="1:1" x14ac:dyDescent="0.2">
      <c r="A308" s="36">
        <f>'Raw (U$)'!Q308/'Raw (U$)'!C308</f>
        <v>51.124744376278123</v>
      </c>
    </row>
    <row r="309" spans="1:1" x14ac:dyDescent="0.2">
      <c r="A309" s="36">
        <f>'Raw (U$)'!Q309/'Raw (U$)'!C309</f>
        <v>70.990359333917624</v>
      </c>
    </row>
    <row r="310" spans="1:1" x14ac:dyDescent="0.2">
      <c r="A310" s="36">
        <f>'Raw (U$)'!Q310/'Raw (U$)'!C310</f>
        <v>0</v>
      </c>
    </row>
    <row r="311" spans="1:1" x14ac:dyDescent="0.2">
      <c r="A311" s="36">
        <f>'Raw (U$)'!Q311/'Raw (U$)'!C311</f>
        <v>0</v>
      </c>
    </row>
    <row r="312" spans="1:1" x14ac:dyDescent="0.2">
      <c r="A312" s="36">
        <f>'Raw (U$)'!Q312/'Raw (U$)'!C312</f>
        <v>143.14928425357874</v>
      </c>
    </row>
    <row r="313" spans="1:1" x14ac:dyDescent="0.2">
      <c r="A313" s="36">
        <f>'Raw (U$)'!Q313/'Raw (U$)'!C313</f>
        <v>0</v>
      </c>
    </row>
    <row r="314" spans="1:1" x14ac:dyDescent="0.2">
      <c r="A314" s="36">
        <f>'Raw (U$)'!Q314/'Raw (U$)'!C314</f>
        <v>368.0981595092025</v>
      </c>
    </row>
    <row r="315" spans="1:1" x14ac:dyDescent="0.2">
      <c r="A315" s="36">
        <f>'Raw (U$)'!Q315/'Raw (U$)'!C315</f>
        <v>0</v>
      </c>
    </row>
    <row r="316" spans="1:1" x14ac:dyDescent="0.2">
      <c r="A316" s="36">
        <f>'Raw (U$)'!Q316/'Raw (U$)'!C316</f>
        <v>0</v>
      </c>
    </row>
    <row r="317" spans="1:1" x14ac:dyDescent="0.2">
      <c r="A317" s="36">
        <f>'Raw (U$)'!Q317/'Raw (U$)'!C317</f>
        <v>0</v>
      </c>
    </row>
    <row r="318" spans="1:1" x14ac:dyDescent="0.2">
      <c r="A318" s="36">
        <f>'Raw (U$)'!Q318/'Raw (U$)'!C318</f>
        <v>0</v>
      </c>
    </row>
    <row r="319" spans="1:1" x14ac:dyDescent="0.2">
      <c r="A319" s="36">
        <f>'Raw (U$)'!Q319/'Raw (U$)'!C319</f>
        <v>0</v>
      </c>
    </row>
    <row r="320" spans="1:1" x14ac:dyDescent="0.2">
      <c r="A320" s="36">
        <f>'Raw (U$)'!Q320/'Raw (U$)'!C320</f>
        <v>0</v>
      </c>
    </row>
    <row r="321" spans="1:1" x14ac:dyDescent="0.2">
      <c r="A321" s="36">
        <f>'Raw (U$)'!Q321/'Raw (U$)'!C321</f>
        <v>0</v>
      </c>
    </row>
    <row r="322" spans="1:1" x14ac:dyDescent="0.2">
      <c r="A322" s="36">
        <f>'Raw (U$)'!Q322/'Raw (U$)'!C322</f>
        <v>0</v>
      </c>
    </row>
    <row r="323" spans="1:1" x14ac:dyDescent="0.2">
      <c r="A323" s="36">
        <f>'Raw (U$)'!Q323/'Raw (U$)'!C323</f>
        <v>0</v>
      </c>
    </row>
    <row r="324" spans="1:1" x14ac:dyDescent="0.2">
      <c r="A324" s="36">
        <f>'Raw (U$)'!Q324/'Raw (U$)'!C324</f>
        <v>0</v>
      </c>
    </row>
    <row r="325" spans="1:1" x14ac:dyDescent="0.2">
      <c r="A325" s="36">
        <f>'Raw (U$)'!Q325/'Raw (U$)'!C325</f>
        <v>0</v>
      </c>
    </row>
    <row r="326" spans="1:1" x14ac:dyDescent="0.2">
      <c r="A326" s="36">
        <f>'Raw (U$)'!Q326/'Raw (U$)'!C326</f>
        <v>0</v>
      </c>
    </row>
    <row r="327" spans="1:1" x14ac:dyDescent="0.2">
      <c r="A327" s="36">
        <f>'Raw (U$)'!Q327/'Raw (U$)'!C327</f>
        <v>0</v>
      </c>
    </row>
    <row r="328" spans="1:1" x14ac:dyDescent="0.2">
      <c r="A328" s="36">
        <f>'Raw (U$)'!Q328/'Raw (U$)'!C328</f>
        <v>0</v>
      </c>
    </row>
    <row r="329" spans="1:1" x14ac:dyDescent="0.2">
      <c r="A329" s="36">
        <f>'Raw (U$)'!Q329/'Raw (U$)'!C329</f>
        <v>0</v>
      </c>
    </row>
    <row r="330" spans="1:1" x14ac:dyDescent="0.2">
      <c r="A330" s="36">
        <f>'Raw (U$)'!Q330/'Raw (U$)'!C330</f>
        <v>0</v>
      </c>
    </row>
    <row r="331" spans="1:1" x14ac:dyDescent="0.2">
      <c r="A331" s="36">
        <f>'Raw (U$)'!Q331/'Raw (U$)'!C331</f>
        <v>0</v>
      </c>
    </row>
    <row r="332" spans="1:1" x14ac:dyDescent="0.2">
      <c r="A332" s="36">
        <f>'Raw (U$)'!Q332/'Raw (U$)'!C332</f>
        <v>0</v>
      </c>
    </row>
    <row r="333" spans="1:1" x14ac:dyDescent="0.2">
      <c r="A333" s="36">
        <f>'Raw (U$)'!Q333/'Raw (U$)'!C333</f>
        <v>0</v>
      </c>
    </row>
    <row r="334" spans="1:1" x14ac:dyDescent="0.2">
      <c r="A334" s="36">
        <f>'Raw (U$)'!Q334/'Raw (U$)'!C334</f>
        <v>0</v>
      </c>
    </row>
    <row r="335" spans="1:1" x14ac:dyDescent="0.2">
      <c r="A335" s="36">
        <f>'Raw (U$)'!Q335/'Raw (U$)'!C335</f>
        <v>0</v>
      </c>
    </row>
    <row r="336" spans="1:1" x14ac:dyDescent="0.2">
      <c r="A336" s="36">
        <f>'Raw (U$)'!Q336/'Raw (U$)'!C336</f>
        <v>0</v>
      </c>
    </row>
    <row r="337" spans="1:1" x14ac:dyDescent="0.2">
      <c r="A337" s="36">
        <f>'Raw (U$)'!Q337/'Raw (U$)'!C337</f>
        <v>0</v>
      </c>
    </row>
    <row r="338" spans="1:1" x14ac:dyDescent="0.2">
      <c r="A338" s="36">
        <f>'Raw (U$)'!Q338/'Raw (U$)'!C338</f>
        <v>0</v>
      </c>
    </row>
    <row r="339" spans="1:1" x14ac:dyDescent="0.2">
      <c r="A339" s="36">
        <f>'Raw (U$)'!Q339/'Raw (U$)'!C339</f>
        <v>0</v>
      </c>
    </row>
    <row r="340" spans="1:1" x14ac:dyDescent="0.2">
      <c r="A340" s="36">
        <f>'Raw (U$)'!Q340/'Raw (U$)'!C340</f>
        <v>0</v>
      </c>
    </row>
    <row r="341" spans="1:1" x14ac:dyDescent="0.2">
      <c r="A341" s="36">
        <f>'Raw (U$)'!Q341/'Raw (U$)'!C341</f>
        <v>0</v>
      </c>
    </row>
    <row r="342" spans="1:1" x14ac:dyDescent="0.2">
      <c r="A342" s="36">
        <f>'Raw (U$)'!Q342/'Raw (U$)'!C342</f>
        <v>0</v>
      </c>
    </row>
    <row r="343" spans="1:1" x14ac:dyDescent="0.2">
      <c r="A343" s="36">
        <f>'Raw (U$)'!Q343/'Raw (U$)'!C343</f>
        <v>0</v>
      </c>
    </row>
    <row r="344" spans="1:1" x14ac:dyDescent="0.2">
      <c r="A344" s="36">
        <f>'Raw (U$)'!Q344/'Raw (U$)'!C344</f>
        <v>0</v>
      </c>
    </row>
    <row r="345" spans="1:1" x14ac:dyDescent="0.2">
      <c r="A345" s="36">
        <f>'Raw (U$)'!Q345/'Raw (U$)'!C345</f>
        <v>0</v>
      </c>
    </row>
    <row r="346" spans="1:1" x14ac:dyDescent="0.2">
      <c r="A346" s="36">
        <f>'Raw (U$)'!Q346/'Raw (U$)'!C346</f>
        <v>0</v>
      </c>
    </row>
    <row r="347" spans="1:1" x14ac:dyDescent="0.2">
      <c r="A347" s="36">
        <f>'Raw (U$)'!Q347/'Raw (U$)'!C347</f>
        <v>0</v>
      </c>
    </row>
    <row r="348" spans="1:1" x14ac:dyDescent="0.2">
      <c r="A348" s="36">
        <f>'Raw (U$)'!Q348/'Raw (U$)'!C348</f>
        <v>0</v>
      </c>
    </row>
    <row r="349" spans="1:1" x14ac:dyDescent="0.2">
      <c r="A349" s="36">
        <f>'Raw (U$)'!Q349/'Raw (U$)'!C349</f>
        <v>0</v>
      </c>
    </row>
    <row r="350" spans="1:1" x14ac:dyDescent="0.2">
      <c r="A350" s="36">
        <f>'Raw (U$)'!Q350/'Raw (U$)'!C350</f>
        <v>0</v>
      </c>
    </row>
    <row r="351" spans="1:1" x14ac:dyDescent="0.2">
      <c r="A351" s="36">
        <f>'Raw (U$)'!Q351/'Raw (U$)'!C351</f>
        <v>0</v>
      </c>
    </row>
    <row r="352" spans="1:1" x14ac:dyDescent="0.2">
      <c r="A352" s="36">
        <f>'Raw (U$)'!Q352/'Raw (U$)'!C352</f>
        <v>0</v>
      </c>
    </row>
    <row r="353" spans="1:1" x14ac:dyDescent="0.2">
      <c r="A353" s="36">
        <f>'Raw (U$)'!Q353/'Raw (U$)'!C353</f>
        <v>0</v>
      </c>
    </row>
    <row r="354" spans="1:1" x14ac:dyDescent="0.2">
      <c r="A354" s="36">
        <f>'Raw (U$)'!Q354/'Raw (U$)'!C354</f>
        <v>0</v>
      </c>
    </row>
    <row r="355" spans="1:1" x14ac:dyDescent="0.2">
      <c r="A355" s="36">
        <f>'Raw (U$)'!Q355/'Raw (U$)'!C355</f>
        <v>0</v>
      </c>
    </row>
    <row r="356" spans="1:1" x14ac:dyDescent="0.2">
      <c r="A356" s="36">
        <f>'Raw (U$)'!Q356/'Raw (U$)'!C356</f>
        <v>0</v>
      </c>
    </row>
    <row r="357" spans="1:1" x14ac:dyDescent="0.2">
      <c r="A357" s="36">
        <f>'Raw (U$)'!Q357/'Raw (U$)'!C357</f>
        <v>0</v>
      </c>
    </row>
    <row r="358" spans="1:1" x14ac:dyDescent="0.2">
      <c r="A358" s="36">
        <f>'Raw (U$)'!Q358/'Raw (U$)'!C358</f>
        <v>0</v>
      </c>
    </row>
    <row r="359" spans="1:1" x14ac:dyDescent="0.2">
      <c r="A359" s="36">
        <f>'Raw (U$)'!Q359/'Raw (U$)'!C359</f>
        <v>0</v>
      </c>
    </row>
    <row r="360" spans="1:1" x14ac:dyDescent="0.2">
      <c r="A360" s="36">
        <f>'Raw (U$)'!Q360/'Raw (U$)'!C360</f>
        <v>0</v>
      </c>
    </row>
    <row r="361" spans="1:1" x14ac:dyDescent="0.2">
      <c r="A361" s="36">
        <f>'Raw (U$)'!Q361/'Raw (U$)'!C361</f>
        <v>0</v>
      </c>
    </row>
    <row r="362" spans="1:1" x14ac:dyDescent="0.2">
      <c r="A362" s="36">
        <f>'Raw (U$)'!Q362/'Raw (U$)'!C362</f>
        <v>0</v>
      </c>
    </row>
    <row r="363" spans="1:1" x14ac:dyDescent="0.2">
      <c r="A363" s="36">
        <f>'Raw (U$)'!Q363/'Raw (U$)'!C363</f>
        <v>0</v>
      </c>
    </row>
    <row r="364" spans="1:1" x14ac:dyDescent="0.2">
      <c r="A364" s="36">
        <f>'Raw (U$)'!Q364/'Raw (U$)'!C364</f>
        <v>0</v>
      </c>
    </row>
    <row r="365" spans="1:1" x14ac:dyDescent="0.2">
      <c r="A365" s="36">
        <f>'Raw (U$)'!Q365/'Raw (U$)'!C365</f>
        <v>0</v>
      </c>
    </row>
    <row r="366" spans="1:1" x14ac:dyDescent="0.2">
      <c r="A366" s="36">
        <f>'Raw (U$)'!Q366/'Raw (U$)'!C366</f>
        <v>0</v>
      </c>
    </row>
    <row r="367" spans="1:1" x14ac:dyDescent="0.2">
      <c r="A367" s="36">
        <f>'Raw (U$)'!Q367/'Raw (U$)'!C367</f>
        <v>0</v>
      </c>
    </row>
    <row r="368" spans="1:1" x14ac:dyDescent="0.2">
      <c r="A368" s="36">
        <f>'Raw (U$)'!Q368/'Raw (U$)'!C368</f>
        <v>0</v>
      </c>
    </row>
    <row r="369" spans="1:1" x14ac:dyDescent="0.2">
      <c r="A369" s="36">
        <f>'Raw (U$)'!Q369/'Raw (U$)'!C369</f>
        <v>0</v>
      </c>
    </row>
    <row r="370" spans="1:1" x14ac:dyDescent="0.2">
      <c r="A370" s="36">
        <f>'Raw (U$)'!Q370/'Raw (U$)'!C370</f>
        <v>0</v>
      </c>
    </row>
    <row r="371" spans="1:1" x14ac:dyDescent="0.2">
      <c r="A371" s="36">
        <f>'Raw (U$)'!Q371/'Raw (U$)'!C371</f>
        <v>0</v>
      </c>
    </row>
    <row r="372" spans="1:1" x14ac:dyDescent="0.2">
      <c r="A372" s="36">
        <f>'Raw (U$)'!Q372/'Raw (U$)'!C372</f>
        <v>0</v>
      </c>
    </row>
    <row r="373" spans="1:1" x14ac:dyDescent="0.2">
      <c r="A373" s="36">
        <f>'Raw (U$)'!Q373/'Raw (U$)'!C373</f>
        <v>0</v>
      </c>
    </row>
    <row r="374" spans="1:1" x14ac:dyDescent="0.2">
      <c r="A374" s="36">
        <f>'Raw (U$)'!Q374/'Raw (U$)'!C374</f>
        <v>0</v>
      </c>
    </row>
    <row r="375" spans="1:1" x14ac:dyDescent="0.2">
      <c r="A375" s="36">
        <f>'Raw (U$)'!Q375/'Raw (U$)'!C375</f>
        <v>0</v>
      </c>
    </row>
    <row r="376" spans="1:1" x14ac:dyDescent="0.2">
      <c r="A376" s="36">
        <f>'Raw (U$)'!Q376/'Raw (U$)'!C376</f>
        <v>0</v>
      </c>
    </row>
    <row r="377" spans="1:1" x14ac:dyDescent="0.2">
      <c r="A377" s="36">
        <f>'Raw (U$)'!Q377/'Raw (U$)'!C377</f>
        <v>0</v>
      </c>
    </row>
    <row r="378" spans="1:1" x14ac:dyDescent="0.2">
      <c r="A378" s="36">
        <f>'Raw (U$)'!Q378/'Raw (U$)'!C378</f>
        <v>0</v>
      </c>
    </row>
    <row r="379" spans="1:1" x14ac:dyDescent="0.2">
      <c r="A379" s="36">
        <f>'Raw (U$)'!Q379/'Raw (U$)'!C379</f>
        <v>0</v>
      </c>
    </row>
    <row r="380" spans="1:1" x14ac:dyDescent="0.2">
      <c r="A380" s="36">
        <f>'Raw (U$)'!Q380/'Raw (U$)'!C380</f>
        <v>0</v>
      </c>
    </row>
    <row r="381" spans="1:1" x14ac:dyDescent="0.2">
      <c r="A381" s="36">
        <f>'Raw (U$)'!Q381/'Raw (U$)'!C381</f>
        <v>0</v>
      </c>
    </row>
    <row r="382" spans="1:1" x14ac:dyDescent="0.2">
      <c r="A382" s="36">
        <f>'Raw (U$)'!Q382/'Raw (U$)'!C382</f>
        <v>0</v>
      </c>
    </row>
    <row r="383" spans="1:1" x14ac:dyDescent="0.2">
      <c r="A383" s="36">
        <f>'Raw (U$)'!Q383/'Raw (U$)'!C383</f>
        <v>0</v>
      </c>
    </row>
    <row r="384" spans="1:1" x14ac:dyDescent="0.2">
      <c r="A384" s="36">
        <f>'Raw (U$)'!Q384/'Raw (U$)'!C384</f>
        <v>0</v>
      </c>
    </row>
    <row r="385" spans="1:1" x14ac:dyDescent="0.2">
      <c r="A385" s="36">
        <f>'Raw (U$)'!Q385/'Raw (U$)'!C385</f>
        <v>0</v>
      </c>
    </row>
    <row r="386" spans="1:1" x14ac:dyDescent="0.2">
      <c r="A386" s="36">
        <f>'Raw (U$)'!Q386/'Raw (U$)'!C386</f>
        <v>0</v>
      </c>
    </row>
    <row r="387" spans="1:1" x14ac:dyDescent="0.2">
      <c r="A387" s="36">
        <f>'Raw (U$)'!Q387/'Raw (U$)'!C387</f>
        <v>0</v>
      </c>
    </row>
    <row r="388" spans="1:1" x14ac:dyDescent="0.2">
      <c r="A388" s="36">
        <f>'Raw (U$)'!Q388/'Raw (U$)'!C388</f>
        <v>0</v>
      </c>
    </row>
    <row r="389" spans="1:1" x14ac:dyDescent="0.2">
      <c r="A389" s="36">
        <f>'Raw (U$)'!Q389/'Raw (U$)'!C389</f>
        <v>0</v>
      </c>
    </row>
    <row r="390" spans="1:1" x14ac:dyDescent="0.2">
      <c r="A390" s="36">
        <f>'Raw (U$)'!Q390/'Raw (U$)'!C390</f>
        <v>0</v>
      </c>
    </row>
    <row r="391" spans="1:1" x14ac:dyDescent="0.2">
      <c r="A391" s="36">
        <f>'Raw (U$)'!Q391/'Raw (U$)'!C391</f>
        <v>0</v>
      </c>
    </row>
    <row r="392" spans="1:1" x14ac:dyDescent="0.2">
      <c r="A392" s="36">
        <f>'Raw (U$)'!Q392/'Raw (U$)'!C392</f>
        <v>0</v>
      </c>
    </row>
    <row r="393" spans="1:1" x14ac:dyDescent="0.2">
      <c r="A393" s="36">
        <f>'Raw (U$)'!Q393/'Raw (U$)'!C393</f>
        <v>0</v>
      </c>
    </row>
    <row r="394" spans="1:1" x14ac:dyDescent="0.2">
      <c r="A394" s="36">
        <f>'Raw (U$)'!Q394/'Raw (U$)'!C394</f>
        <v>0</v>
      </c>
    </row>
    <row r="395" spans="1:1" x14ac:dyDescent="0.2">
      <c r="A395" s="36">
        <f>'Raw (U$)'!Q395/'Raw (U$)'!C395</f>
        <v>0</v>
      </c>
    </row>
    <row r="396" spans="1:1" x14ac:dyDescent="0.2">
      <c r="A396" s="36">
        <f>'Raw (U$)'!Q396/'Raw (U$)'!C396</f>
        <v>0</v>
      </c>
    </row>
    <row r="397" spans="1:1" x14ac:dyDescent="0.2">
      <c r="A397" s="36">
        <f>'Raw (U$)'!Q397/'Raw (U$)'!C397</f>
        <v>0</v>
      </c>
    </row>
    <row r="398" spans="1:1" x14ac:dyDescent="0.2">
      <c r="A398" s="36">
        <f>'Raw (U$)'!Q398/'Raw (U$)'!C398</f>
        <v>0</v>
      </c>
    </row>
    <row r="399" spans="1:1" x14ac:dyDescent="0.2">
      <c r="A399" s="36">
        <f>'Raw (U$)'!Q399/'Raw (U$)'!C399</f>
        <v>0</v>
      </c>
    </row>
    <row r="400" spans="1:1" x14ac:dyDescent="0.2">
      <c r="A400" s="36">
        <f>'Raw (U$)'!Q400/'Raw (U$)'!C400</f>
        <v>0</v>
      </c>
    </row>
    <row r="401" spans="1:1" x14ac:dyDescent="0.2">
      <c r="A401" s="36">
        <f>'Raw (U$)'!Q401/'Raw (U$)'!C401</f>
        <v>0</v>
      </c>
    </row>
    <row r="402" spans="1:1" x14ac:dyDescent="0.2">
      <c r="A402" s="36">
        <f>'Raw (U$)'!Q402/'Raw (U$)'!C402</f>
        <v>0</v>
      </c>
    </row>
    <row r="403" spans="1:1" x14ac:dyDescent="0.2">
      <c r="A403" s="36">
        <f>'Raw (U$)'!Q403/'Raw (U$)'!C403</f>
        <v>0</v>
      </c>
    </row>
    <row r="404" spans="1:1" x14ac:dyDescent="0.2">
      <c r="A404" s="36">
        <f>'Raw (U$)'!Q404/'Raw (U$)'!C404</f>
        <v>0</v>
      </c>
    </row>
    <row r="405" spans="1:1" x14ac:dyDescent="0.2">
      <c r="A405" s="36">
        <f>'Raw (U$)'!Q405/'Raw (U$)'!C405</f>
        <v>0</v>
      </c>
    </row>
    <row r="406" spans="1:1" x14ac:dyDescent="0.2">
      <c r="A406" s="36">
        <f>'Raw (U$)'!Q406/'Raw (U$)'!C406</f>
        <v>0</v>
      </c>
    </row>
    <row r="407" spans="1:1" x14ac:dyDescent="0.2">
      <c r="A407" s="36">
        <f>'Raw (U$)'!Q407/'Raw (U$)'!C407</f>
        <v>0</v>
      </c>
    </row>
    <row r="408" spans="1:1" x14ac:dyDescent="0.2">
      <c r="A408" s="36">
        <f>'Raw (U$)'!Q408/'Raw (U$)'!C408</f>
        <v>0</v>
      </c>
    </row>
    <row r="409" spans="1:1" x14ac:dyDescent="0.2">
      <c r="A409" s="36">
        <f>'Raw (U$)'!Q409/'Raw (U$)'!C409</f>
        <v>0</v>
      </c>
    </row>
    <row r="410" spans="1:1" x14ac:dyDescent="0.2">
      <c r="A410" s="36">
        <f>'Raw (U$)'!Q410/'Raw (U$)'!C410</f>
        <v>0</v>
      </c>
    </row>
    <row r="411" spans="1:1" x14ac:dyDescent="0.2">
      <c r="A411" s="36">
        <f>'Raw (U$)'!Q411/'Raw (U$)'!C411</f>
        <v>0</v>
      </c>
    </row>
    <row r="412" spans="1:1" x14ac:dyDescent="0.2">
      <c r="A412" s="36">
        <f>'Raw (U$)'!Q412/'Raw (U$)'!C412</f>
        <v>0</v>
      </c>
    </row>
    <row r="413" spans="1:1" x14ac:dyDescent="0.2">
      <c r="A413" s="36">
        <f>'Raw (U$)'!Q413/'Raw (U$)'!C413</f>
        <v>0</v>
      </c>
    </row>
    <row r="414" spans="1:1" x14ac:dyDescent="0.2">
      <c r="A414" s="36">
        <f>'Raw (U$)'!Q414/'Raw (U$)'!C414</f>
        <v>0</v>
      </c>
    </row>
    <row r="415" spans="1:1" x14ac:dyDescent="0.2">
      <c r="A415" s="36">
        <f>'Raw (U$)'!Q415/'Raw (U$)'!C415</f>
        <v>0</v>
      </c>
    </row>
    <row r="416" spans="1:1" x14ac:dyDescent="0.2">
      <c r="A416" s="36">
        <f>'Raw (U$)'!Q416/'Raw (U$)'!C416</f>
        <v>0</v>
      </c>
    </row>
    <row r="417" spans="1:1" x14ac:dyDescent="0.2">
      <c r="A417" s="36">
        <f>'Raw (U$)'!Q417/'Raw (U$)'!C417</f>
        <v>0</v>
      </c>
    </row>
    <row r="418" spans="1:1" x14ac:dyDescent="0.2">
      <c r="A418" s="36">
        <f>'Raw (U$)'!Q418/'Raw (U$)'!C418</f>
        <v>0</v>
      </c>
    </row>
    <row r="419" spans="1:1" x14ac:dyDescent="0.2">
      <c r="A419" s="36">
        <f>'Raw (U$)'!Q419/'Raw (U$)'!C419</f>
        <v>0</v>
      </c>
    </row>
    <row r="420" spans="1:1" x14ac:dyDescent="0.2">
      <c r="A420" s="36">
        <f>'Raw (U$)'!Q420/'Raw (U$)'!C420</f>
        <v>0</v>
      </c>
    </row>
    <row r="421" spans="1:1" x14ac:dyDescent="0.2">
      <c r="A421" s="36">
        <f>'Raw (U$)'!Q421/'Raw (U$)'!C421</f>
        <v>0</v>
      </c>
    </row>
    <row r="422" spans="1:1" x14ac:dyDescent="0.2">
      <c r="A422" s="36">
        <f>'Raw (U$)'!Q422/'Raw (U$)'!C422</f>
        <v>0</v>
      </c>
    </row>
    <row r="423" spans="1:1" x14ac:dyDescent="0.2">
      <c r="A423" s="36">
        <f>'Raw (U$)'!Q423/'Raw (U$)'!C423</f>
        <v>0</v>
      </c>
    </row>
    <row r="424" spans="1:1" x14ac:dyDescent="0.2">
      <c r="A424" s="36">
        <f>'Raw (U$)'!Q424/'Raw (U$)'!C424</f>
        <v>0</v>
      </c>
    </row>
    <row r="425" spans="1:1" x14ac:dyDescent="0.2">
      <c r="A425" s="36">
        <f>'Raw (U$)'!Q425/'Raw (U$)'!C425</f>
        <v>0</v>
      </c>
    </row>
    <row r="426" spans="1:1" x14ac:dyDescent="0.2">
      <c r="A426" s="36">
        <f>'Raw (U$)'!Q426/'Raw (U$)'!C426</f>
        <v>0</v>
      </c>
    </row>
    <row r="427" spans="1:1" x14ac:dyDescent="0.2">
      <c r="A427" s="36">
        <f>'Raw (U$)'!Q427/'Raw (U$)'!C427</f>
        <v>0</v>
      </c>
    </row>
    <row r="428" spans="1:1" x14ac:dyDescent="0.2">
      <c r="A428" s="36">
        <f>'Raw (U$)'!Q428/'Raw (U$)'!C428</f>
        <v>0</v>
      </c>
    </row>
    <row r="429" spans="1:1" x14ac:dyDescent="0.2">
      <c r="A429" s="36">
        <f>'Raw (U$)'!Q429/'Raw (U$)'!C429</f>
        <v>0</v>
      </c>
    </row>
    <row r="430" spans="1:1" x14ac:dyDescent="0.2">
      <c r="A430" s="36">
        <f>'Raw (U$)'!Q430/'Raw (U$)'!C430</f>
        <v>0</v>
      </c>
    </row>
    <row r="431" spans="1:1" x14ac:dyDescent="0.2">
      <c r="A431" s="36">
        <f>'Raw (U$)'!Q431/'Raw (U$)'!C431</f>
        <v>0</v>
      </c>
    </row>
    <row r="432" spans="1:1" x14ac:dyDescent="0.2">
      <c r="A432" s="36">
        <f>'Raw (U$)'!Q432/'Raw (U$)'!C432</f>
        <v>0</v>
      </c>
    </row>
    <row r="433" spans="1:1" x14ac:dyDescent="0.2">
      <c r="A433" s="36">
        <f>'Raw (U$)'!Q433/'Raw (U$)'!C433</f>
        <v>0</v>
      </c>
    </row>
    <row r="434" spans="1:1" x14ac:dyDescent="0.2">
      <c r="A434" s="36">
        <f>'Raw (U$)'!Q434/'Raw (U$)'!C434</f>
        <v>0</v>
      </c>
    </row>
    <row r="435" spans="1:1" x14ac:dyDescent="0.2">
      <c r="A435" s="36">
        <f>'Raw (U$)'!Q435/'Raw (U$)'!C435</f>
        <v>0</v>
      </c>
    </row>
    <row r="436" spans="1:1" x14ac:dyDescent="0.2">
      <c r="A436" s="36">
        <f>'Raw (U$)'!Q436/'Raw (U$)'!C436</f>
        <v>0</v>
      </c>
    </row>
    <row r="437" spans="1:1" x14ac:dyDescent="0.2">
      <c r="A437" s="36">
        <f>'Raw (U$)'!Q437/'Raw (U$)'!C437</f>
        <v>0</v>
      </c>
    </row>
    <row r="438" spans="1:1" x14ac:dyDescent="0.2">
      <c r="A438" s="36">
        <f>'Raw (U$)'!Q438/'Raw (U$)'!C438</f>
        <v>0</v>
      </c>
    </row>
    <row r="439" spans="1:1" x14ac:dyDescent="0.2">
      <c r="A439" s="36">
        <f>'Raw (U$)'!Q439/'Raw (U$)'!C439</f>
        <v>0</v>
      </c>
    </row>
    <row r="440" spans="1:1" x14ac:dyDescent="0.2">
      <c r="A440" s="36">
        <f>'Raw (U$)'!Q440/'Raw (U$)'!C440</f>
        <v>0</v>
      </c>
    </row>
    <row r="441" spans="1:1" x14ac:dyDescent="0.2">
      <c r="A441" s="36">
        <f>'Raw (U$)'!Q441/'Raw (U$)'!C441</f>
        <v>0</v>
      </c>
    </row>
    <row r="442" spans="1:1" x14ac:dyDescent="0.2">
      <c r="A442" s="36">
        <f>'Raw (U$)'!Q442/'Raw (U$)'!C442</f>
        <v>0</v>
      </c>
    </row>
    <row r="443" spans="1:1" x14ac:dyDescent="0.2">
      <c r="A443" s="36">
        <f>'Raw (U$)'!Q443/'Raw (U$)'!C443</f>
        <v>0</v>
      </c>
    </row>
    <row r="444" spans="1:1" x14ac:dyDescent="0.2">
      <c r="A444" s="36">
        <f>'Raw (U$)'!Q444/'Raw (U$)'!C444</f>
        <v>0</v>
      </c>
    </row>
    <row r="445" spans="1:1" x14ac:dyDescent="0.2">
      <c r="A445" s="36">
        <f>'Raw (U$)'!Q445/'Raw (U$)'!C445</f>
        <v>0</v>
      </c>
    </row>
    <row r="446" spans="1:1" x14ac:dyDescent="0.2">
      <c r="A446" s="36">
        <f>'Raw (U$)'!Q446/'Raw (U$)'!C446</f>
        <v>0</v>
      </c>
    </row>
    <row r="447" spans="1:1" x14ac:dyDescent="0.2">
      <c r="A447" s="36">
        <f>'Raw (U$)'!Q447/'Raw (U$)'!C447</f>
        <v>0</v>
      </c>
    </row>
    <row r="448" spans="1:1" x14ac:dyDescent="0.2">
      <c r="A448" s="36">
        <f>'Raw (U$)'!Q448/'Raw (U$)'!C448</f>
        <v>0</v>
      </c>
    </row>
    <row r="449" spans="1:1" x14ac:dyDescent="0.2">
      <c r="A449" s="36">
        <f>'Raw (U$)'!Q449/'Raw (U$)'!C449</f>
        <v>0</v>
      </c>
    </row>
    <row r="450" spans="1:1" x14ac:dyDescent="0.2">
      <c r="A450" s="36">
        <f>'Raw (U$)'!Q450/'Raw (U$)'!C450</f>
        <v>0</v>
      </c>
    </row>
    <row r="451" spans="1:1" x14ac:dyDescent="0.2">
      <c r="A451" s="36">
        <f>'Raw (U$)'!Q451/'Raw (U$)'!C451</f>
        <v>0</v>
      </c>
    </row>
    <row r="452" spans="1:1" x14ac:dyDescent="0.2">
      <c r="A452" s="36">
        <f>'Raw (U$)'!Q452/'Raw (U$)'!C452</f>
        <v>0</v>
      </c>
    </row>
    <row r="453" spans="1:1" x14ac:dyDescent="0.2">
      <c r="A453" s="36">
        <f>'Raw (U$)'!Q453/'Raw (U$)'!C453</f>
        <v>0</v>
      </c>
    </row>
    <row r="454" spans="1:1" x14ac:dyDescent="0.2">
      <c r="A454" s="36">
        <f>'Raw (U$)'!Q454/'Raw (U$)'!C454</f>
        <v>0</v>
      </c>
    </row>
    <row r="455" spans="1:1" x14ac:dyDescent="0.2">
      <c r="A455" s="36">
        <f>'Raw (U$)'!Q455/'Raw (U$)'!C455</f>
        <v>0</v>
      </c>
    </row>
    <row r="456" spans="1:1" x14ac:dyDescent="0.2">
      <c r="A456" s="36">
        <f>'Raw (U$)'!Q456/'Raw (U$)'!C456</f>
        <v>0</v>
      </c>
    </row>
    <row r="457" spans="1:1" x14ac:dyDescent="0.2">
      <c r="A457" s="36">
        <f>'Raw (U$)'!Q457/'Raw (U$)'!C457</f>
        <v>0</v>
      </c>
    </row>
    <row r="458" spans="1:1" x14ac:dyDescent="0.2">
      <c r="A458" s="36">
        <f>'Raw (U$)'!Q458/'Raw (U$)'!C458</f>
        <v>0</v>
      </c>
    </row>
    <row r="459" spans="1:1" x14ac:dyDescent="0.2">
      <c r="A459" s="36">
        <f>'Raw (U$)'!Q459/'Raw (U$)'!C459</f>
        <v>0</v>
      </c>
    </row>
    <row r="460" spans="1:1" x14ac:dyDescent="0.2">
      <c r="A460" s="36">
        <f>'Raw (U$)'!Q460/'Raw (U$)'!C460</f>
        <v>0</v>
      </c>
    </row>
    <row r="461" spans="1:1" x14ac:dyDescent="0.2">
      <c r="A461" s="36">
        <f>'Raw (U$)'!Q461/'Raw (U$)'!C461</f>
        <v>0</v>
      </c>
    </row>
    <row r="462" spans="1:1" x14ac:dyDescent="0.2">
      <c r="A462" s="36">
        <f>'Raw (U$)'!Q462/'Raw (U$)'!C462</f>
        <v>0</v>
      </c>
    </row>
    <row r="463" spans="1:1" x14ac:dyDescent="0.2">
      <c r="A463" s="36">
        <f>'Raw (U$)'!Q463/'Raw (U$)'!C463</f>
        <v>0</v>
      </c>
    </row>
    <row r="464" spans="1:1" x14ac:dyDescent="0.2">
      <c r="A464" s="36">
        <f>'Raw (U$)'!Q464/'Raw (U$)'!C464</f>
        <v>0</v>
      </c>
    </row>
    <row r="465" spans="1:1" x14ac:dyDescent="0.2">
      <c r="A465" s="36">
        <f>'Raw (U$)'!Q465/'Raw (U$)'!C465</f>
        <v>0</v>
      </c>
    </row>
    <row r="466" spans="1:1" x14ac:dyDescent="0.2">
      <c r="A466" s="36">
        <f>'Raw (U$)'!Q466/'Raw (U$)'!C466</f>
        <v>0</v>
      </c>
    </row>
    <row r="467" spans="1:1" x14ac:dyDescent="0.2">
      <c r="A467" s="36">
        <f>'Raw (U$)'!Q467/'Raw (U$)'!C467</f>
        <v>0</v>
      </c>
    </row>
    <row r="468" spans="1:1" x14ac:dyDescent="0.2">
      <c r="A468" s="36">
        <f>'Raw (U$)'!Q468/'Raw (U$)'!C468</f>
        <v>0</v>
      </c>
    </row>
    <row r="469" spans="1:1" x14ac:dyDescent="0.2">
      <c r="A469" s="36">
        <f>'Raw (U$)'!Q469/'Raw (U$)'!C469</f>
        <v>0</v>
      </c>
    </row>
    <row r="470" spans="1:1" x14ac:dyDescent="0.2">
      <c r="A470" s="36">
        <f>'Raw (U$)'!Q470/'Raw (U$)'!C470</f>
        <v>0</v>
      </c>
    </row>
    <row r="471" spans="1:1" x14ac:dyDescent="0.2">
      <c r="A471" s="36">
        <f>'Raw (U$)'!Q471/'Raw (U$)'!C471</f>
        <v>0</v>
      </c>
    </row>
    <row r="472" spans="1:1" x14ac:dyDescent="0.2">
      <c r="A472" s="36">
        <f>'Raw (U$)'!Q472/'Raw (U$)'!C472</f>
        <v>0</v>
      </c>
    </row>
    <row r="473" spans="1:1" x14ac:dyDescent="0.2">
      <c r="A473" s="36">
        <f>'Raw (U$)'!Q473/'Raw (U$)'!C473</f>
        <v>0</v>
      </c>
    </row>
    <row r="474" spans="1:1" x14ac:dyDescent="0.2">
      <c r="A474" s="36">
        <f>'Raw (U$)'!Q474/'Raw (U$)'!C474</f>
        <v>0</v>
      </c>
    </row>
    <row r="475" spans="1:1" x14ac:dyDescent="0.2">
      <c r="A475" s="36">
        <f>'Raw (U$)'!Q475/'Raw (U$)'!C475</f>
        <v>0</v>
      </c>
    </row>
    <row r="476" spans="1:1" x14ac:dyDescent="0.2">
      <c r="A476" s="36">
        <f>'Raw (U$)'!Q476/'Raw (U$)'!C476</f>
        <v>0</v>
      </c>
    </row>
    <row r="477" spans="1:1" x14ac:dyDescent="0.2">
      <c r="A477" s="36">
        <f>'Raw (U$)'!Q477/'Raw (U$)'!C477</f>
        <v>0</v>
      </c>
    </row>
    <row r="478" spans="1:1" x14ac:dyDescent="0.2">
      <c r="A478" s="36">
        <f>'Raw (U$)'!Q478/'Raw (U$)'!C478</f>
        <v>0</v>
      </c>
    </row>
    <row r="479" spans="1:1" x14ac:dyDescent="0.2">
      <c r="A479" s="36">
        <f>'Raw (U$)'!Q479/'Raw (U$)'!C479</f>
        <v>0</v>
      </c>
    </row>
    <row r="480" spans="1:1" x14ac:dyDescent="0.2">
      <c r="A480" s="36">
        <f>'Raw (U$)'!Q480/'Raw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465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(U$)'!R2/'Raw (U$)'!C2</f>
        <v>0</v>
      </c>
      <c r="F2" s="44" t="s">
        <v>194</v>
      </c>
      <c r="G2" s="43">
        <v>435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(U$)'!R3/'Raw (U$)'!C3</f>
        <v>0</v>
      </c>
      <c r="F3" s="44" t="s">
        <v>196</v>
      </c>
      <c r="G3" s="43">
        <v>2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(U$)'!R4/'Raw (U$)'!C4</f>
        <v>196.31901840490798</v>
      </c>
      <c r="F4" s="44" t="s">
        <v>197</v>
      </c>
      <c r="G4" s="43">
        <v>2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(U$)'!R5/'Raw (U$)'!C5</f>
        <v>153.37423312883436</v>
      </c>
      <c r="F5" s="44" t="s">
        <v>200</v>
      </c>
      <c r="G5" s="43">
        <v>4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(U$)'!R6/'Raw (U$)'!C6</f>
        <v>654.39672801635993</v>
      </c>
      <c r="F6" s="44" t="s">
        <v>201</v>
      </c>
      <c r="G6" s="43">
        <v>3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(U$)'!R7/'Raw (U$)'!C7</f>
        <v>163.59918200408998</v>
      </c>
      <c r="F7" s="44" t="s">
        <v>202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(U$)'!R8/'Raw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203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(U$)'!R9/'Raw (U$)'!C9</f>
        <v>490.79754601227</v>
      </c>
      <c r="B9" s="36">
        <f>MAX(A2:A480)</f>
        <v>981.59509202453989</v>
      </c>
      <c r="C9" s="36">
        <f>MIN(A2:A480)</f>
        <v>0</v>
      </c>
      <c r="D9" s="36">
        <f>AVERAGE(A2:A480)</f>
        <v>19.461862129997431</v>
      </c>
      <c r="E9" s="36">
        <f>STDEV(A2:A480)</f>
        <v>85.293182805212112</v>
      </c>
      <c r="F9" s="44" t="s">
        <v>204</v>
      </c>
      <c r="G9" s="43">
        <v>2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(U$)'!R10/'Raw (U$)'!C10</f>
        <v>36.809815950920253</v>
      </c>
      <c r="F10" s="44" t="s">
        <v>205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(U$)'!R11/'Raw (U$)'!C11</f>
        <v>0</v>
      </c>
      <c r="F11" s="44" t="s">
        <v>206</v>
      </c>
      <c r="G11" s="43">
        <v>4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(U$)'!R12/'Raw (U$)'!C12</f>
        <v>0</v>
      </c>
      <c r="C12" s="37"/>
      <c r="F12" s="44" t="s">
        <v>209</v>
      </c>
      <c r="G12" s="43">
        <v>2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(U$)'!R13/'Raw (U$)'!C13</f>
        <v>0</v>
      </c>
      <c r="F13" s="44" t="s">
        <v>210</v>
      </c>
      <c r="G13" s="43">
        <v>3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(U$)'!R14/'Raw (U$)'!C14</f>
        <v>0</v>
      </c>
      <c r="F14" s="44" t="s">
        <v>212</v>
      </c>
      <c r="G14" s="43">
        <v>2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(U$)'!R15/'Raw (U$)'!C15</f>
        <v>0</v>
      </c>
      <c r="F15" s="44" t="s">
        <v>213</v>
      </c>
      <c r="G15" s="43">
        <v>4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(U$)'!R16/'Raw (U$)'!C16</f>
        <v>0</v>
      </c>
      <c r="F16" s="44" t="s">
        <v>215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(U$)'!R17/'Raw (U$)'!C17</f>
        <v>0</v>
      </c>
      <c r="F17" s="44" t="s">
        <v>216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(U$)'!R18/'Raw (U$)'!C18</f>
        <v>0</v>
      </c>
      <c r="F18" s="44" t="s">
        <v>217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(U$)'!R19/'Raw (U$)'!C19</f>
        <v>210.34180543382999</v>
      </c>
      <c r="F19" s="44" t="s">
        <v>220</v>
      </c>
      <c r="G19" s="43">
        <v>1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(U$)'!R20/'Raw (U$)'!C20</f>
        <v>0</v>
      </c>
      <c r="F20" s="44" t="s">
        <v>221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(U$)'!R21/'Raw (U$)'!C21</f>
        <v>230.06134969325154</v>
      </c>
      <c r="F21" s="44" t="s">
        <v>222</v>
      </c>
      <c r="G21" s="43">
        <v>1</v>
      </c>
      <c r="H21"/>
      <c r="I21" s="38" t="s">
        <v>242</v>
      </c>
      <c r="J21" s="38"/>
      <c r="K21" s="46">
        <f>B9</f>
        <v>981.59509202453989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(U$)'!R22/'Raw (U$)'!C22</f>
        <v>98.159509202453989</v>
      </c>
      <c r="F22" s="44" t="s">
        <v>224</v>
      </c>
      <c r="G22" s="43">
        <v>1</v>
      </c>
      <c r="H22"/>
      <c r="I22" s="38" t="s">
        <v>193</v>
      </c>
      <c r="J22" s="38"/>
      <c r="K22" s="46">
        <f>D9</f>
        <v>19.461862129997431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(U$)'!R23/'Raw (U$)'!C23</f>
        <v>76.687116564417181</v>
      </c>
      <c r="F23" s="44" t="s">
        <v>227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(U$)'!R24/'Raw (U$)'!C24</f>
        <v>110.42944785276075</v>
      </c>
      <c r="F24" s="44" t="s">
        <v>320</v>
      </c>
      <c r="G24" s="43">
        <v>1</v>
      </c>
      <c r="H24"/>
      <c r="I24" s="38" t="s">
        <v>174</v>
      </c>
      <c r="J24" s="38"/>
      <c r="K24" s="46">
        <f>E9</f>
        <v>85.293182805212112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(U$)'!R25/'Raw (U$)'!C25</f>
        <v>65.439672801635993</v>
      </c>
      <c r="F25" s="44" t="s">
        <v>352</v>
      </c>
      <c r="G25" s="43">
        <v>2</v>
      </c>
      <c r="H25"/>
      <c r="I25" s="38" t="s">
        <v>175</v>
      </c>
      <c r="J25" s="38"/>
      <c r="K25" s="45">
        <f>SKEW(A2:A480)</f>
        <v>6.5663249508708956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(U$)'!R26/'Raw (U$)'!C26</f>
        <v>0</v>
      </c>
      <c r="F26" s="44" t="s">
        <v>424</v>
      </c>
      <c r="G26" s="43">
        <v>1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(U$)'!R27/'Raw (U$)'!C27</f>
        <v>0</v>
      </c>
      <c r="F27" s="44" t="s">
        <v>466</v>
      </c>
      <c r="G27" s="43">
        <v>1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(U$)'!R28/'Raw (U$)'!C28</f>
        <v>65.439672801635993</v>
      </c>
      <c r="F28" s="44" t="s">
        <v>169</v>
      </c>
      <c r="G28" s="43">
        <v>479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(U$)'!R29/'Raw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(U$)'!R30/'Raw (U$)'!C30</f>
        <v>81.799591002044991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(U$)'!R31/'Raw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(U$)'!R32/'Raw (U$)'!C32</f>
        <v>613.49693251533745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(U$)'!R33/'Raw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(U$)'!R34/'Raw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(U$)'!R35/'Raw (U$)'!C35</f>
        <v>102.24948875255625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(U$)'!R36/'Raw (U$)'!C36</f>
        <v>613.49693251533745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(U$)'!R37/'Raw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(U$)'!R38/'Raw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(U$)'!R39/'Raw (U$)'!C39</f>
        <v>245.39877300613497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(U$)'!R40/'Raw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(U$)'!R41/'Raw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(U$)'!R42/'Raw (U$)'!C42</f>
        <v>102.24948875255625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(U$)'!R43/'Raw (U$)'!C43</f>
        <v>61.349693251533751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(U$)'!R44/'Raw (U$)'!C44</f>
        <v>73.619631901840506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(U$)'!R45/'Raw (U$)'!C45</f>
        <v>184.04907975460125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(U$)'!R46/'Raw (U$)'!C46</f>
        <v>78.878177037686243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(U$)'!R47/'Raw (U$)'!C47</f>
        <v>61.349693251533743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(U$)'!R48/'Raw (U$)'!C48</f>
        <v>122.69938650306749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(U$)'!R49/'Raw (U$)'!C49</f>
        <v>122.69938650306749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(U$)'!R50/'Raw (U$)'!C50</f>
        <v>196.31901840490798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(U$)'!R51/'Raw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(U$)'!R52/'Raw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(U$)'!R53/'Raw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(U$)'!R54/'Raw (U$)'!C54</f>
        <v>35.056967572304998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(U$)'!R55/'Raw (U$)'!C55</f>
        <v>0</v>
      </c>
      <c r="F55"/>
      <c r="G55"/>
      <c r="H55"/>
    </row>
    <row r="56" spans="1:31" x14ac:dyDescent="0.2">
      <c r="A56" s="36">
        <f>'Raw (U$)'!R56/'Raw (U$)'!C56</f>
        <v>196.31901840490798</v>
      </c>
      <c r="F56"/>
      <c r="G56"/>
      <c r="H56"/>
    </row>
    <row r="57" spans="1:31" x14ac:dyDescent="0.2">
      <c r="A57" s="36">
        <f>'Raw (U$)'!R57/'Raw (U$)'!C57</f>
        <v>0</v>
      </c>
      <c r="F57"/>
      <c r="G57"/>
      <c r="H57"/>
    </row>
    <row r="58" spans="1:31" x14ac:dyDescent="0.2">
      <c r="A58" s="36">
        <f>'Raw (U$)'!R58/'Raw (U$)'!C58</f>
        <v>441.71779141104298</v>
      </c>
      <c r="F58"/>
      <c r="G58"/>
      <c r="H58"/>
    </row>
    <row r="59" spans="1:31" x14ac:dyDescent="0.2">
      <c r="A59" s="36">
        <f>'Raw (U$)'!R59/'Raw (U$)'!C59</f>
        <v>184.04907975460122</v>
      </c>
      <c r="F59"/>
      <c r="G59"/>
      <c r="H59"/>
    </row>
    <row r="60" spans="1:31" x14ac:dyDescent="0.2">
      <c r="A60" s="36">
        <f>'Raw (U$)'!R60/'Raw (U$)'!C60</f>
        <v>368.0981595092025</v>
      </c>
      <c r="F60"/>
      <c r="G60"/>
      <c r="H60"/>
    </row>
    <row r="61" spans="1:31" x14ac:dyDescent="0.2">
      <c r="A61" s="36">
        <f>'Raw (U$)'!R61/'Raw (U$)'!C61</f>
        <v>0</v>
      </c>
      <c r="F61"/>
      <c r="G61"/>
      <c r="H61"/>
    </row>
    <row r="62" spans="1:31" x14ac:dyDescent="0.2">
      <c r="A62" s="36">
        <f>'Raw (U$)'!R62/'Raw (U$)'!C62</f>
        <v>0</v>
      </c>
      <c r="F62"/>
      <c r="G62"/>
      <c r="H62"/>
    </row>
    <row r="63" spans="1:31" x14ac:dyDescent="0.2">
      <c r="A63" s="36">
        <f>'Raw (U$)'!R63/'Raw (U$)'!C63</f>
        <v>153.37423312883436</v>
      </c>
      <c r="F63"/>
      <c r="G63"/>
      <c r="H63"/>
    </row>
    <row r="64" spans="1:31" x14ac:dyDescent="0.2">
      <c r="A64" s="36">
        <f>'Raw (U$)'!R64/'Raw (U$)'!C64</f>
        <v>327.19836400817996</v>
      </c>
      <c r="F64"/>
      <c r="G64"/>
      <c r="H64"/>
    </row>
    <row r="65" spans="1:8" x14ac:dyDescent="0.2">
      <c r="A65" s="36">
        <f>'Raw (U$)'!R65/'Raw (U$)'!C65</f>
        <v>0</v>
      </c>
      <c r="F65"/>
      <c r="G65"/>
      <c r="H65"/>
    </row>
    <row r="66" spans="1:8" x14ac:dyDescent="0.2">
      <c r="A66" s="36">
        <f>'Raw (U$)'!R66/'Raw (U$)'!C66</f>
        <v>0</v>
      </c>
      <c r="F66"/>
      <c r="G66"/>
      <c r="H66"/>
    </row>
    <row r="67" spans="1:8" x14ac:dyDescent="0.2">
      <c r="A67" s="36">
        <f>'Raw (U$)'!R67/'Raw (U$)'!C67</f>
        <v>196.31901840490798</v>
      </c>
      <c r="F67"/>
      <c r="G67"/>
      <c r="H67"/>
    </row>
    <row r="68" spans="1:8" x14ac:dyDescent="0.2">
      <c r="A68" s="36">
        <f>'Raw (U$)'!R68/'Raw (U$)'!C68</f>
        <v>0</v>
      </c>
      <c r="F68"/>
      <c r="G68"/>
      <c r="H68"/>
    </row>
    <row r="69" spans="1:8" x14ac:dyDescent="0.2">
      <c r="A69" s="36">
        <f>'Raw (U$)'!R69/'Raw (U$)'!C69</f>
        <v>0</v>
      </c>
      <c r="F69"/>
      <c r="G69"/>
      <c r="H69"/>
    </row>
    <row r="70" spans="1:8" x14ac:dyDescent="0.2">
      <c r="A70" s="36">
        <f>'Raw (U$)'!R70/'Raw (U$)'!C70</f>
        <v>0</v>
      </c>
      <c r="F70"/>
      <c r="G70"/>
      <c r="H70"/>
    </row>
    <row r="71" spans="1:8" x14ac:dyDescent="0.2">
      <c r="A71" s="36">
        <f>'Raw (U$)'!R71/'Raw (U$)'!C71</f>
        <v>0</v>
      </c>
      <c r="F71"/>
      <c r="G71"/>
      <c r="H71"/>
    </row>
    <row r="72" spans="1:8" x14ac:dyDescent="0.2">
      <c r="A72" s="36">
        <f>'Raw (U$)'!R72/'Raw (U$)'!C72</f>
        <v>0</v>
      </c>
      <c r="F72"/>
      <c r="G72"/>
      <c r="H72"/>
    </row>
    <row r="73" spans="1:8" x14ac:dyDescent="0.2">
      <c r="A73" s="36">
        <f>'Raw (U$)'!R73/'Raw (U$)'!C73</f>
        <v>981.59509202453989</v>
      </c>
      <c r="F73"/>
      <c r="G73"/>
    </row>
    <row r="74" spans="1:8" x14ac:dyDescent="0.2">
      <c r="A74" s="36">
        <f>'Raw (U$)'!R74/'Raw (U$)'!C74</f>
        <v>122.69938650306749</v>
      </c>
      <c r="F74"/>
      <c r="G74"/>
    </row>
    <row r="75" spans="1:8" x14ac:dyDescent="0.2">
      <c r="A75" s="36">
        <f>'Raw (U$)'!R75/'Raw (U$)'!C75</f>
        <v>306.74846625766872</v>
      </c>
      <c r="F75"/>
      <c r="G75"/>
    </row>
    <row r="76" spans="1:8" x14ac:dyDescent="0.2">
      <c r="A76" s="36">
        <f>'Raw (U$)'!R76/'Raw (U$)'!C76</f>
        <v>27.607361963190186</v>
      </c>
      <c r="F76"/>
      <c r="G76"/>
    </row>
    <row r="77" spans="1:8" x14ac:dyDescent="0.2">
      <c r="A77" s="36">
        <f>'Raw (U$)'!R77/'Raw (U$)'!C77</f>
        <v>163.59918200408998</v>
      </c>
      <c r="F77"/>
      <c r="G77"/>
    </row>
    <row r="78" spans="1:8" x14ac:dyDescent="0.2">
      <c r="A78" s="36">
        <f>'Raw (U$)'!R78/'Raw (U$)'!C78</f>
        <v>163.59918200408998</v>
      </c>
      <c r="F78"/>
      <c r="G78"/>
    </row>
    <row r="79" spans="1:8" x14ac:dyDescent="0.2">
      <c r="A79" s="36">
        <f>'Raw (U$)'!R79/'Raw (U$)'!C79</f>
        <v>0</v>
      </c>
      <c r="F79"/>
      <c r="G79"/>
    </row>
    <row r="80" spans="1:8" x14ac:dyDescent="0.2">
      <c r="A80" s="36">
        <f>'Raw (U$)'!R80/'Raw (U$)'!C80</f>
        <v>0</v>
      </c>
      <c r="F80"/>
      <c r="G80"/>
    </row>
    <row r="81" spans="1:7" x14ac:dyDescent="0.2">
      <c r="A81" s="36">
        <f>'Raw (U$)'!R81/'Raw (U$)'!C81</f>
        <v>294.47852760736203</v>
      </c>
      <c r="F81"/>
      <c r="G81"/>
    </row>
    <row r="82" spans="1:7" x14ac:dyDescent="0.2">
      <c r="A82" s="36">
        <f>'Raw (U$)'!R82/'Raw (U$)'!C82</f>
        <v>0</v>
      </c>
      <c r="F82"/>
      <c r="G82"/>
    </row>
    <row r="83" spans="1:7" x14ac:dyDescent="0.2">
      <c r="A83" s="36">
        <f>'Raw (U$)'!R83/'Raw (U$)'!C83</f>
        <v>20.449897750511248</v>
      </c>
      <c r="F83"/>
      <c r="G83"/>
    </row>
    <row r="84" spans="1:7" x14ac:dyDescent="0.2">
      <c r="A84" s="36">
        <f>'Raw (U$)'!R84/'Raw (U$)'!C84</f>
        <v>0</v>
      </c>
      <c r="F84"/>
      <c r="G84"/>
    </row>
    <row r="85" spans="1:7" x14ac:dyDescent="0.2">
      <c r="A85" s="36">
        <f>'Raw (U$)'!R85/'Raw (U$)'!C85</f>
        <v>127.8118609406953</v>
      </c>
      <c r="F85"/>
      <c r="G85"/>
    </row>
    <row r="86" spans="1:7" x14ac:dyDescent="0.2">
      <c r="A86" s="36">
        <f>'Raw (U$)'!R86/'Raw (U$)'!C86</f>
        <v>0</v>
      </c>
      <c r="F86"/>
      <c r="G86"/>
    </row>
    <row r="87" spans="1:7" x14ac:dyDescent="0.2">
      <c r="A87" s="36">
        <f>'Raw (U$)'!R87/'Raw (U$)'!C87</f>
        <v>0</v>
      </c>
      <c r="F87"/>
      <c r="G87"/>
    </row>
    <row r="88" spans="1:7" x14ac:dyDescent="0.2">
      <c r="A88" s="36">
        <f>'Raw (U$)'!R88/'Raw (U$)'!C88</f>
        <v>0</v>
      </c>
      <c r="F88"/>
      <c r="G88"/>
    </row>
    <row r="89" spans="1:7" x14ac:dyDescent="0.2">
      <c r="A89" s="36">
        <f>'Raw (U$)'!R89/'Raw (U$)'!C89</f>
        <v>0</v>
      </c>
      <c r="F89"/>
      <c r="G89"/>
    </row>
    <row r="90" spans="1:7" x14ac:dyDescent="0.2">
      <c r="A90" s="36">
        <f>'Raw (U$)'!R90/'Raw (U$)'!C90</f>
        <v>0</v>
      </c>
      <c r="F90"/>
      <c r="G90"/>
    </row>
    <row r="91" spans="1:7" x14ac:dyDescent="0.2">
      <c r="A91" s="36">
        <f>'Raw (U$)'!R91/'Raw (U$)'!C91</f>
        <v>0</v>
      </c>
      <c r="F91"/>
      <c r="G91"/>
    </row>
    <row r="92" spans="1:7" x14ac:dyDescent="0.2">
      <c r="A92" s="36">
        <f>'Raw (U$)'!R92/'Raw (U$)'!C92</f>
        <v>0</v>
      </c>
      <c r="F92"/>
      <c r="G92"/>
    </row>
    <row r="93" spans="1:7" x14ac:dyDescent="0.2">
      <c r="A93" s="36">
        <f>'Raw (U$)'!R93/'Raw (U$)'!C93</f>
        <v>0</v>
      </c>
      <c r="F93"/>
      <c r="G93"/>
    </row>
    <row r="94" spans="1:7" x14ac:dyDescent="0.2">
      <c r="A94" s="36">
        <f>'Raw (U$)'!R94/'Raw (U$)'!C94</f>
        <v>0</v>
      </c>
      <c r="F94"/>
      <c r="G94"/>
    </row>
    <row r="95" spans="1:7" x14ac:dyDescent="0.2">
      <c r="A95" s="36">
        <f>'Raw (U$)'!R95/'Raw (U$)'!C95</f>
        <v>0</v>
      </c>
      <c r="F95"/>
      <c r="G95"/>
    </row>
    <row r="96" spans="1:7" x14ac:dyDescent="0.2">
      <c r="A96" s="36">
        <f>'Raw (U$)'!R96/'Raw (U$)'!C96</f>
        <v>0</v>
      </c>
      <c r="F96"/>
      <c r="G96"/>
    </row>
    <row r="97" spans="1:7" x14ac:dyDescent="0.2">
      <c r="A97" s="36">
        <f>'Raw (U$)'!R97/'Raw (U$)'!C97</f>
        <v>0</v>
      </c>
      <c r="F97"/>
      <c r="G97"/>
    </row>
    <row r="98" spans="1:7" x14ac:dyDescent="0.2">
      <c r="A98" s="36">
        <f>'Raw (U$)'!R98/'Raw (U$)'!C98</f>
        <v>0</v>
      </c>
      <c r="F98"/>
      <c r="G98"/>
    </row>
    <row r="99" spans="1:7" x14ac:dyDescent="0.2">
      <c r="A99" s="36">
        <f>'Raw (U$)'!R99/'Raw (U$)'!C99</f>
        <v>0</v>
      </c>
      <c r="F99"/>
      <c r="G99"/>
    </row>
    <row r="100" spans="1:7" x14ac:dyDescent="0.2">
      <c r="A100" s="36">
        <f>'Raw (U$)'!R100/'Raw (U$)'!C100</f>
        <v>0</v>
      </c>
      <c r="F100"/>
      <c r="G100"/>
    </row>
    <row r="101" spans="1:7" x14ac:dyDescent="0.2">
      <c r="A101" s="36">
        <f>'Raw (U$)'!R101/'Raw (U$)'!C101</f>
        <v>0</v>
      </c>
      <c r="F101"/>
      <c r="G101"/>
    </row>
    <row r="102" spans="1:7" x14ac:dyDescent="0.2">
      <c r="A102" s="36">
        <f>'Raw (U$)'!R102/'Raw (U$)'!C102</f>
        <v>0</v>
      </c>
      <c r="F102"/>
      <c r="G102"/>
    </row>
    <row r="103" spans="1:7" x14ac:dyDescent="0.2">
      <c r="A103" s="36">
        <f>'Raw (U$)'!R103/'Raw (U$)'!C103</f>
        <v>0</v>
      </c>
      <c r="F103"/>
      <c r="G103"/>
    </row>
    <row r="104" spans="1:7" x14ac:dyDescent="0.2">
      <c r="A104" s="36">
        <f>'Raw (U$)'!R104/'Raw (U$)'!C104</f>
        <v>0</v>
      </c>
      <c r="F104"/>
      <c r="G104"/>
    </row>
    <row r="105" spans="1:7" x14ac:dyDescent="0.2">
      <c r="A105" s="36">
        <f>'Raw (U$)'!R105/'Raw (U$)'!C105</f>
        <v>0</v>
      </c>
      <c r="F105"/>
      <c r="G105"/>
    </row>
    <row r="106" spans="1:7" x14ac:dyDescent="0.2">
      <c r="A106" s="36">
        <f>'Raw (U$)'!R106/'Raw (U$)'!C106</f>
        <v>0</v>
      </c>
      <c r="F106"/>
      <c r="G106"/>
    </row>
    <row r="107" spans="1:7" x14ac:dyDescent="0.2">
      <c r="A107" s="36">
        <f>'Raw (U$)'!R107/'Raw (U$)'!C107</f>
        <v>0</v>
      </c>
      <c r="F107"/>
      <c r="G107"/>
    </row>
    <row r="108" spans="1:7" x14ac:dyDescent="0.2">
      <c r="A108" s="36">
        <f>'Raw (U$)'!R108/'Raw (U$)'!C108</f>
        <v>0</v>
      </c>
      <c r="F108"/>
      <c r="G108"/>
    </row>
    <row r="109" spans="1:7" x14ac:dyDescent="0.2">
      <c r="A109" s="36">
        <f>'Raw (U$)'!R109/'Raw (U$)'!C109</f>
        <v>0</v>
      </c>
      <c r="F109"/>
      <c r="G109"/>
    </row>
    <row r="110" spans="1:7" x14ac:dyDescent="0.2">
      <c r="A110" s="36">
        <f>'Raw (U$)'!R110/'Raw (U$)'!C110</f>
        <v>0</v>
      </c>
      <c r="F110"/>
      <c r="G110"/>
    </row>
    <row r="111" spans="1:7" x14ac:dyDescent="0.2">
      <c r="A111" s="36">
        <f>'Raw (U$)'!R111/'Raw (U$)'!C111</f>
        <v>0</v>
      </c>
      <c r="F111"/>
      <c r="G111"/>
    </row>
    <row r="112" spans="1:7" x14ac:dyDescent="0.2">
      <c r="A112" s="36">
        <f>'Raw (U$)'!R112/'Raw (U$)'!C112</f>
        <v>0</v>
      </c>
      <c r="F112"/>
      <c r="G112"/>
    </row>
    <row r="113" spans="1:7" x14ac:dyDescent="0.2">
      <c r="A113" s="36">
        <f>'Raw (U$)'!R113/'Raw (U$)'!C113</f>
        <v>0</v>
      </c>
      <c r="F113"/>
      <c r="G113"/>
    </row>
    <row r="114" spans="1:7" x14ac:dyDescent="0.2">
      <c r="A114" s="36">
        <f>'Raw (U$)'!R114/'Raw (U$)'!C114</f>
        <v>0</v>
      </c>
      <c r="F114"/>
      <c r="G114"/>
    </row>
    <row r="115" spans="1:7" x14ac:dyDescent="0.2">
      <c r="A115" s="36">
        <f>'Raw (U$)'!R115/'Raw (U$)'!C115</f>
        <v>0</v>
      </c>
      <c r="F115"/>
      <c r="G115"/>
    </row>
    <row r="116" spans="1:7" x14ac:dyDescent="0.2">
      <c r="A116" s="36">
        <f>'Raw (U$)'!R116/'Raw (U$)'!C116</f>
        <v>0</v>
      </c>
      <c r="F116"/>
      <c r="G116"/>
    </row>
    <row r="117" spans="1:7" x14ac:dyDescent="0.2">
      <c r="A117" s="36">
        <f>'Raw (U$)'!R117/'Raw (U$)'!C117</f>
        <v>0</v>
      </c>
      <c r="F117"/>
      <c r="G117"/>
    </row>
    <row r="118" spans="1:7" x14ac:dyDescent="0.2">
      <c r="A118" s="36">
        <f>'Raw (U$)'!R118/'Raw (U$)'!C118</f>
        <v>0</v>
      </c>
      <c r="F118"/>
      <c r="G118"/>
    </row>
    <row r="119" spans="1:7" x14ac:dyDescent="0.2">
      <c r="A119" s="36">
        <f>'Raw (U$)'!R119/'Raw (U$)'!C119</f>
        <v>0</v>
      </c>
      <c r="F119"/>
      <c r="G119"/>
    </row>
    <row r="120" spans="1:7" x14ac:dyDescent="0.2">
      <c r="A120" s="36">
        <f>'Raw (U$)'!R120/'Raw (U$)'!C120</f>
        <v>0</v>
      </c>
      <c r="F120"/>
      <c r="G120"/>
    </row>
    <row r="121" spans="1:7" x14ac:dyDescent="0.2">
      <c r="A121" s="36">
        <f>'Raw (U$)'!R121/'Raw (U$)'!C121</f>
        <v>0</v>
      </c>
      <c r="F121"/>
      <c r="G121"/>
    </row>
    <row r="122" spans="1:7" x14ac:dyDescent="0.2">
      <c r="A122" s="36">
        <f>'Raw (U$)'!R122/'Raw (U$)'!C122</f>
        <v>0</v>
      </c>
      <c r="F122"/>
      <c r="G122"/>
    </row>
    <row r="123" spans="1:7" x14ac:dyDescent="0.2">
      <c r="A123" s="36">
        <f>'Raw (U$)'!R123/'Raw (U$)'!C123</f>
        <v>0</v>
      </c>
      <c r="F123"/>
      <c r="G123"/>
    </row>
    <row r="124" spans="1:7" x14ac:dyDescent="0.2">
      <c r="A124" s="36">
        <f>'Raw (U$)'!R124/'Raw (U$)'!C124</f>
        <v>0</v>
      </c>
      <c r="F124"/>
      <c r="G124"/>
    </row>
    <row r="125" spans="1:7" x14ac:dyDescent="0.2">
      <c r="A125" s="36">
        <f>'Raw (U$)'!R125/'Raw (U$)'!C125</f>
        <v>0</v>
      </c>
      <c r="F125"/>
      <c r="G125"/>
    </row>
    <row r="126" spans="1:7" x14ac:dyDescent="0.2">
      <c r="A126" s="36">
        <f>'Raw (U$)'!R126/'Raw (U$)'!C126</f>
        <v>0</v>
      </c>
      <c r="F126"/>
      <c r="G126"/>
    </row>
    <row r="127" spans="1:7" x14ac:dyDescent="0.2">
      <c r="A127" s="36">
        <f>'Raw (U$)'!R127/'Raw (U$)'!C127</f>
        <v>0</v>
      </c>
      <c r="F127"/>
      <c r="G127"/>
    </row>
    <row r="128" spans="1:7" x14ac:dyDescent="0.2">
      <c r="A128" s="36">
        <f>'Raw (U$)'!R128/'Raw (U$)'!C128</f>
        <v>0</v>
      </c>
      <c r="F128"/>
      <c r="G128"/>
    </row>
    <row r="129" spans="1:7" x14ac:dyDescent="0.2">
      <c r="A129" s="36">
        <f>'Raw (U$)'!R129/'Raw (U$)'!C129</f>
        <v>0</v>
      </c>
      <c r="F129"/>
      <c r="G129"/>
    </row>
    <row r="130" spans="1:7" x14ac:dyDescent="0.2">
      <c r="A130" s="36">
        <f>'Raw (U$)'!R130/'Raw (U$)'!C130</f>
        <v>0</v>
      </c>
      <c r="F130"/>
      <c r="G130"/>
    </row>
    <row r="131" spans="1:7" x14ac:dyDescent="0.2">
      <c r="A131" s="36">
        <f>'Raw (U$)'!R131/'Raw (U$)'!C131</f>
        <v>0</v>
      </c>
      <c r="F131"/>
      <c r="G131"/>
    </row>
    <row r="132" spans="1:7" x14ac:dyDescent="0.2">
      <c r="A132" s="36">
        <f>'Raw (U$)'!R132/'Raw (U$)'!C132</f>
        <v>0</v>
      </c>
      <c r="F132"/>
      <c r="G132"/>
    </row>
    <row r="133" spans="1:7" x14ac:dyDescent="0.2">
      <c r="A133" s="36">
        <f>'Raw (U$)'!R133/'Raw (U$)'!C133</f>
        <v>0</v>
      </c>
      <c r="F133"/>
      <c r="G133"/>
    </row>
    <row r="134" spans="1:7" x14ac:dyDescent="0.2">
      <c r="A134" s="36">
        <f>'Raw (U$)'!R134/'Raw (U$)'!C134</f>
        <v>0</v>
      </c>
      <c r="F134"/>
      <c r="G134"/>
    </row>
    <row r="135" spans="1:7" x14ac:dyDescent="0.2">
      <c r="A135" s="36">
        <f>'Raw (U$)'!R135/'Raw (U$)'!C135</f>
        <v>0</v>
      </c>
      <c r="F135"/>
      <c r="G135"/>
    </row>
    <row r="136" spans="1:7" x14ac:dyDescent="0.2">
      <c r="A136" s="36">
        <f>'Raw (U$)'!R136/'Raw (U$)'!C136</f>
        <v>0</v>
      </c>
      <c r="F136"/>
      <c r="G136"/>
    </row>
    <row r="137" spans="1:7" x14ac:dyDescent="0.2">
      <c r="A137" s="36">
        <f>'Raw (U$)'!R137/'Raw (U$)'!C137</f>
        <v>0</v>
      </c>
      <c r="F137"/>
      <c r="G137"/>
    </row>
    <row r="138" spans="1:7" x14ac:dyDescent="0.2">
      <c r="A138" s="36">
        <f>'Raw (U$)'!R138/'Raw (U$)'!C138</f>
        <v>0</v>
      </c>
      <c r="F138"/>
      <c r="G138"/>
    </row>
    <row r="139" spans="1:7" x14ac:dyDescent="0.2">
      <c r="A139" s="36">
        <f>'Raw (U$)'!R139/'Raw (U$)'!C139</f>
        <v>0</v>
      </c>
      <c r="F139"/>
      <c r="G139"/>
    </row>
    <row r="140" spans="1:7" x14ac:dyDescent="0.2">
      <c r="A140" s="36">
        <f>'Raw (U$)'!R140/'Raw (U$)'!C140</f>
        <v>0</v>
      </c>
      <c r="F140"/>
      <c r="G140"/>
    </row>
    <row r="141" spans="1:7" x14ac:dyDescent="0.2">
      <c r="A141" s="36">
        <f>'Raw (U$)'!R141/'Raw (U$)'!C141</f>
        <v>0</v>
      </c>
      <c r="F141"/>
      <c r="G141"/>
    </row>
    <row r="142" spans="1:7" x14ac:dyDescent="0.2">
      <c r="A142" s="36">
        <f>'Raw (U$)'!R142/'Raw (U$)'!C142</f>
        <v>0</v>
      </c>
      <c r="F142"/>
      <c r="G142"/>
    </row>
    <row r="143" spans="1:7" x14ac:dyDescent="0.2">
      <c r="A143" s="36">
        <f>'Raw (U$)'!R143/'Raw (U$)'!C143</f>
        <v>0</v>
      </c>
      <c r="F143"/>
      <c r="G143"/>
    </row>
    <row r="144" spans="1:7" x14ac:dyDescent="0.2">
      <c r="A144" s="36">
        <f>'Raw (U$)'!R144/'Raw (U$)'!C144</f>
        <v>0</v>
      </c>
      <c r="F144"/>
      <c r="G144"/>
    </row>
    <row r="145" spans="1:7" x14ac:dyDescent="0.2">
      <c r="A145" s="36">
        <f>'Raw (U$)'!R145/'Raw (U$)'!C145</f>
        <v>0</v>
      </c>
      <c r="F145"/>
      <c r="G145"/>
    </row>
    <row r="146" spans="1:7" x14ac:dyDescent="0.2">
      <c r="A146" s="36">
        <f>'Raw (U$)'!R146/'Raw (U$)'!C146</f>
        <v>0</v>
      </c>
      <c r="F146"/>
      <c r="G146"/>
    </row>
    <row r="147" spans="1:7" x14ac:dyDescent="0.2">
      <c r="A147" s="36">
        <f>'Raw (U$)'!R147/'Raw (U$)'!C147</f>
        <v>0</v>
      </c>
      <c r="F147"/>
      <c r="G147"/>
    </row>
    <row r="148" spans="1:7" x14ac:dyDescent="0.2">
      <c r="A148" s="36">
        <f>'Raw (U$)'!R148/'Raw (U$)'!C148</f>
        <v>0</v>
      </c>
      <c r="F148"/>
      <c r="G148"/>
    </row>
    <row r="149" spans="1:7" x14ac:dyDescent="0.2">
      <c r="A149" s="36">
        <f>'Raw (U$)'!R149/'Raw (U$)'!C149</f>
        <v>0</v>
      </c>
      <c r="F149"/>
      <c r="G149"/>
    </row>
    <row r="150" spans="1:7" x14ac:dyDescent="0.2">
      <c r="A150" s="36">
        <f>'Raw (U$)'!R150/'Raw (U$)'!C150</f>
        <v>0</v>
      </c>
      <c r="F150"/>
      <c r="G150"/>
    </row>
    <row r="151" spans="1:7" x14ac:dyDescent="0.2">
      <c r="A151" s="36">
        <f>'Raw (U$)'!R151/'Raw (U$)'!C151</f>
        <v>0</v>
      </c>
      <c r="F151"/>
      <c r="G151"/>
    </row>
    <row r="152" spans="1:7" x14ac:dyDescent="0.2">
      <c r="A152" s="36">
        <f>'Raw (U$)'!R152/'Raw (U$)'!C152</f>
        <v>0</v>
      </c>
      <c r="F152"/>
      <c r="G152"/>
    </row>
    <row r="153" spans="1:7" x14ac:dyDescent="0.2">
      <c r="A153" s="36">
        <f>'Raw (U$)'!R153/'Raw (U$)'!C153</f>
        <v>0</v>
      </c>
      <c r="F153"/>
      <c r="G153"/>
    </row>
    <row r="154" spans="1:7" x14ac:dyDescent="0.2">
      <c r="A154" s="36">
        <f>'Raw (U$)'!R154/'Raw (U$)'!C154</f>
        <v>0</v>
      </c>
      <c r="F154"/>
      <c r="G154"/>
    </row>
    <row r="155" spans="1:7" x14ac:dyDescent="0.2">
      <c r="A155" s="36">
        <f>'Raw (U$)'!R155/'Raw (U$)'!C155</f>
        <v>0</v>
      </c>
      <c r="F155"/>
      <c r="G155"/>
    </row>
    <row r="156" spans="1:7" x14ac:dyDescent="0.2">
      <c r="A156" s="36">
        <f>'Raw (U$)'!R156/'Raw (U$)'!C156</f>
        <v>0</v>
      </c>
      <c r="F156"/>
      <c r="G156"/>
    </row>
    <row r="157" spans="1:7" x14ac:dyDescent="0.2">
      <c r="A157" s="36">
        <f>'Raw (U$)'!R157/'Raw (U$)'!C157</f>
        <v>0</v>
      </c>
      <c r="F157"/>
      <c r="G157"/>
    </row>
    <row r="158" spans="1:7" x14ac:dyDescent="0.2">
      <c r="A158" s="36">
        <f>'Raw (U$)'!R158/'Raw (U$)'!C158</f>
        <v>0</v>
      </c>
      <c r="F158"/>
      <c r="G158"/>
    </row>
    <row r="159" spans="1:7" x14ac:dyDescent="0.2">
      <c r="A159" s="36">
        <f>'Raw (U$)'!R159/'Raw (U$)'!C159</f>
        <v>0</v>
      </c>
      <c r="F159"/>
      <c r="G159"/>
    </row>
    <row r="160" spans="1:7" x14ac:dyDescent="0.2">
      <c r="A160" s="36">
        <f>'Raw (U$)'!R160/'Raw (U$)'!C160</f>
        <v>0</v>
      </c>
      <c r="F160"/>
      <c r="G160"/>
    </row>
    <row r="161" spans="1:7" x14ac:dyDescent="0.2">
      <c r="A161" s="36">
        <f>'Raw (U$)'!R161/'Raw (U$)'!C161</f>
        <v>0</v>
      </c>
      <c r="F161"/>
      <c r="G161"/>
    </row>
    <row r="162" spans="1:7" x14ac:dyDescent="0.2">
      <c r="A162" s="36">
        <f>'Raw (U$)'!R162/'Raw (U$)'!C162</f>
        <v>0</v>
      </c>
      <c r="F162"/>
      <c r="G162"/>
    </row>
    <row r="163" spans="1:7" x14ac:dyDescent="0.2">
      <c r="A163" s="36">
        <f>'Raw (U$)'!R163/'Raw (U$)'!C163</f>
        <v>0</v>
      </c>
      <c r="F163"/>
      <c r="G163"/>
    </row>
    <row r="164" spans="1:7" x14ac:dyDescent="0.2">
      <c r="A164" s="36">
        <f>'Raw (U$)'!R164/'Raw (U$)'!C164</f>
        <v>0</v>
      </c>
      <c r="F164"/>
      <c r="G164"/>
    </row>
    <row r="165" spans="1:7" x14ac:dyDescent="0.2">
      <c r="A165" s="36">
        <f>'Raw (U$)'!R165/'Raw (U$)'!C165</f>
        <v>0</v>
      </c>
      <c r="F165"/>
      <c r="G165"/>
    </row>
    <row r="166" spans="1:7" x14ac:dyDescent="0.2">
      <c r="A166" s="36">
        <f>'Raw (U$)'!R166/'Raw (U$)'!C166</f>
        <v>0</v>
      </c>
      <c r="F166"/>
      <c r="G166"/>
    </row>
    <row r="167" spans="1:7" x14ac:dyDescent="0.2">
      <c r="A167" s="36">
        <f>'Raw (U$)'!R167/'Raw (U$)'!C167</f>
        <v>0</v>
      </c>
      <c r="F167"/>
      <c r="G167"/>
    </row>
    <row r="168" spans="1:7" x14ac:dyDescent="0.2">
      <c r="A168" s="36">
        <f>'Raw (U$)'!R168/'Raw (U$)'!C168</f>
        <v>0</v>
      </c>
      <c r="F168"/>
      <c r="G168"/>
    </row>
    <row r="169" spans="1:7" x14ac:dyDescent="0.2">
      <c r="A169" s="36">
        <f>'Raw (U$)'!R169/'Raw (U$)'!C169</f>
        <v>0</v>
      </c>
      <c r="F169"/>
      <c r="G169"/>
    </row>
    <row r="170" spans="1:7" x14ac:dyDescent="0.2">
      <c r="A170" s="36">
        <f>'Raw (U$)'!R170/'Raw (U$)'!C170</f>
        <v>0</v>
      </c>
      <c r="F170"/>
      <c r="G170"/>
    </row>
    <row r="171" spans="1:7" x14ac:dyDescent="0.2">
      <c r="A171" s="36">
        <f>'Raw (U$)'!R171/'Raw (U$)'!C171</f>
        <v>0</v>
      </c>
      <c r="F171"/>
      <c r="G171"/>
    </row>
    <row r="172" spans="1:7" x14ac:dyDescent="0.2">
      <c r="A172" s="36">
        <f>'Raw (U$)'!R172/'Raw (U$)'!C172</f>
        <v>0</v>
      </c>
      <c r="F172"/>
      <c r="G172"/>
    </row>
    <row r="173" spans="1:7" x14ac:dyDescent="0.2">
      <c r="A173" s="36">
        <f>'Raw (U$)'!R173/'Raw (U$)'!C173</f>
        <v>0</v>
      </c>
      <c r="F173"/>
      <c r="G173"/>
    </row>
    <row r="174" spans="1:7" x14ac:dyDescent="0.2">
      <c r="A174" s="36">
        <f>'Raw (U$)'!R174/'Raw (U$)'!C174</f>
        <v>0</v>
      </c>
      <c r="F174"/>
      <c r="G174"/>
    </row>
    <row r="175" spans="1:7" x14ac:dyDescent="0.2">
      <c r="A175" s="36">
        <f>'Raw (U$)'!R175/'Raw (U$)'!C175</f>
        <v>0</v>
      </c>
      <c r="F175"/>
      <c r="G175"/>
    </row>
    <row r="176" spans="1:7" x14ac:dyDescent="0.2">
      <c r="A176" s="36">
        <f>'Raw (U$)'!R176/'Raw (U$)'!C176</f>
        <v>0</v>
      </c>
      <c r="F176"/>
      <c r="G176"/>
    </row>
    <row r="177" spans="1:7" x14ac:dyDescent="0.2">
      <c r="A177" s="36">
        <f>'Raw (U$)'!R177/'Raw (U$)'!C177</f>
        <v>0</v>
      </c>
      <c r="F177"/>
      <c r="G177"/>
    </row>
    <row r="178" spans="1:7" x14ac:dyDescent="0.2">
      <c r="A178" s="36">
        <f>'Raw (U$)'!R178/'Raw (U$)'!C178</f>
        <v>0</v>
      </c>
      <c r="F178"/>
      <c r="G178"/>
    </row>
    <row r="179" spans="1:7" x14ac:dyDescent="0.2">
      <c r="A179" s="36">
        <f>'Raw (U$)'!R179/'Raw (U$)'!C179</f>
        <v>0</v>
      </c>
      <c r="F179"/>
      <c r="G179"/>
    </row>
    <row r="180" spans="1:7" x14ac:dyDescent="0.2">
      <c r="A180" s="36">
        <f>'Raw (U$)'!R180/'Raw (U$)'!C180</f>
        <v>0</v>
      </c>
      <c r="F180"/>
      <c r="G180"/>
    </row>
    <row r="181" spans="1:7" x14ac:dyDescent="0.2">
      <c r="A181" s="36">
        <f>'Raw (U$)'!R181/'Raw (U$)'!C181</f>
        <v>0</v>
      </c>
      <c r="F181"/>
      <c r="G181"/>
    </row>
    <row r="182" spans="1:7" x14ac:dyDescent="0.2">
      <c r="A182" s="36">
        <f>'Raw (U$)'!R182/'Raw (U$)'!C182</f>
        <v>0</v>
      </c>
      <c r="F182"/>
      <c r="G182"/>
    </row>
    <row r="183" spans="1:7" x14ac:dyDescent="0.2">
      <c r="A183" s="36">
        <f>'Raw (U$)'!R183/'Raw (U$)'!C183</f>
        <v>0</v>
      </c>
      <c r="F183"/>
      <c r="G183"/>
    </row>
    <row r="184" spans="1:7" x14ac:dyDescent="0.2">
      <c r="A184" s="36">
        <f>'Raw (U$)'!R184/'Raw (U$)'!C184</f>
        <v>0</v>
      </c>
      <c r="F184"/>
      <c r="G184"/>
    </row>
    <row r="185" spans="1:7" x14ac:dyDescent="0.2">
      <c r="A185" s="36">
        <f>'Raw (U$)'!R185/'Raw (U$)'!C185</f>
        <v>0</v>
      </c>
      <c r="F185"/>
      <c r="G185"/>
    </row>
    <row r="186" spans="1:7" x14ac:dyDescent="0.2">
      <c r="A186" s="36">
        <f>'Raw (U$)'!R186/'Raw (U$)'!C186</f>
        <v>0</v>
      </c>
      <c r="F186"/>
      <c r="G186"/>
    </row>
    <row r="187" spans="1:7" x14ac:dyDescent="0.2">
      <c r="A187" s="36">
        <f>'Raw (U$)'!R187/'Raw (U$)'!C187</f>
        <v>0</v>
      </c>
      <c r="F187"/>
      <c r="G187"/>
    </row>
    <row r="188" spans="1:7" x14ac:dyDescent="0.2">
      <c r="A188" s="36">
        <f>'Raw (U$)'!R188/'Raw (U$)'!C188</f>
        <v>0</v>
      </c>
      <c r="F188"/>
      <c r="G188"/>
    </row>
    <row r="189" spans="1:7" x14ac:dyDescent="0.2">
      <c r="A189" s="36">
        <f>'Raw (U$)'!R189/'Raw (U$)'!C189</f>
        <v>0</v>
      </c>
      <c r="F189"/>
      <c r="G189"/>
    </row>
    <row r="190" spans="1:7" x14ac:dyDescent="0.2">
      <c r="A190" s="36">
        <f>'Raw (U$)'!R190/'Raw (U$)'!C190</f>
        <v>0</v>
      </c>
      <c r="F190"/>
      <c r="G190"/>
    </row>
    <row r="191" spans="1:7" x14ac:dyDescent="0.2">
      <c r="A191" s="36">
        <f>'Raw (U$)'!R191/'Raw (U$)'!C191</f>
        <v>0</v>
      </c>
      <c r="F191"/>
      <c r="G191"/>
    </row>
    <row r="192" spans="1:7" x14ac:dyDescent="0.2">
      <c r="A192" s="36">
        <f>'Raw (U$)'!R192/'Raw (U$)'!C192</f>
        <v>0</v>
      </c>
      <c r="F192"/>
      <c r="G192"/>
    </row>
    <row r="193" spans="1:7" x14ac:dyDescent="0.2">
      <c r="A193" s="36">
        <f>'Raw (U$)'!R193/'Raw (U$)'!C193</f>
        <v>0</v>
      </c>
      <c r="F193"/>
      <c r="G193"/>
    </row>
    <row r="194" spans="1:7" x14ac:dyDescent="0.2">
      <c r="A194" s="36">
        <f>'Raw (U$)'!R194/'Raw (U$)'!C194</f>
        <v>0</v>
      </c>
      <c r="F194"/>
      <c r="G194"/>
    </row>
    <row r="195" spans="1:7" x14ac:dyDescent="0.2">
      <c r="A195" s="36">
        <f>'Raw (U$)'!R195/'Raw (U$)'!C195</f>
        <v>0</v>
      </c>
      <c r="F195"/>
      <c r="G195"/>
    </row>
    <row r="196" spans="1:7" x14ac:dyDescent="0.2">
      <c r="A196" s="36">
        <f>'Raw (U$)'!R196/'Raw (U$)'!C196</f>
        <v>0</v>
      </c>
      <c r="F196"/>
      <c r="G196"/>
    </row>
    <row r="197" spans="1:7" x14ac:dyDescent="0.2">
      <c r="A197" s="36">
        <f>'Raw (U$)'!R197/'Raw (U$)'!C197</f>
        <v>0</v>
      </c>
      <c r="F197"/>
      <c r="G197"/>
    </row>
    <row r="198" spans="1:7" x14ac:dyDescent="0.2">
      <c r="A198" s="36">
        <f>'Raw (U$)'!R198/'Raw (U$)'!C198</f>
        <v>0</v>
      </c>
      <c r="F198"/>
      <c r="G198"/>
    </row>
    <row r="199" spans="1:7" x14ac:dyDescent="0.2">
      <c r="A199" s="36">
        <f>'Raw (U$)'!R199/'Raw (U$)'!C199</f>
        <v>0</v>
      </c>
      <c r="F199"/>
      <c r="G199"/>
    </row>
    <row r="200" spans="1:7" x14ac:dyDescent="0.2">
      <c r="A200" s="36">
        <f>'Raw (U$)'!R200/'Raw (U$)'!C200</f>
        <v>0</v>
      </c>
      <c r="F200"/>
      <c r="G200"/>
    </row>
    <row r="201" spans="1:7" x14ac:dyDescent="0.2">
      <c r="A201" s="36">
        <f>'Raw (U$)'!R201/'Raw (U$)'!C201</f>
        <v>0</v>
      </c>
      <c r="F201"/>
      <c r="G201"/>
    </row>
    <row r="202" spans="1:7" x14ac:dyDescent="0.2">
      <c r="A202" s="36">
        <f>'Raw (U$)'!R202/'Raw (U$)'!C202</f>
        <v>0</v>
      </c>
      <c r="F202"/>
      <c r="G202"/>
    </row>
    <row r="203" spans="1:7" x14ac:dyDescent="0.2">
      <c r="A203" s="36">
        <f>'Raw (U$)'!R203/'Raw (U$)'!C203</f>
        <v>0</v>
      </c>
      <c r="F203"/>
      <c r="G203"/>
    </row>
    <row r="204" spans="1:7" x14ac:dyDescent="0.2">
      <c r="A204" s="36">
        <f>'Raw (U$)'!R204/'Raw (U$)'!C204</f>
        <v>0</v>
      </c>
      <c r="F204"/>
      <c r="G204"/>
    </row>
    <row r="205" spans="1:7" x14ac:dyDescent="0.2">
      <c r="A205" s="36">
        <f>'Raw (U$)'!R205/'Raw (U$)'!C205</f>
        <v>0</v>
      </c>
      <c r="F205"/>
      <c r="G205"/>
    </row>
    <row r="206" spans="1:7" x14ac:dyDescent="0.2">
      <c r="A206" s="36">
        <f>'Raw (U$)'!R206/'Raw (U$)'!C206</f>
        <v>0</v>
      </c>
      <c r="F206"/>
      <c r="G206"/>
    </row>
    <row r="207" spans="1:7" x14ac:dyDescent="0.2">
      <c r="A207" s="36">
        <f>'Raw (U$)'!R207/'Raw (U$)'!C207</f>
        <v>0</v>
      </c>
      <c r="F207"/>
      <c r="G207"/>
    </row>
    <row r="208" spans="1:7" x14ac:dyDescent="0.2">
      <c r="A208" s="36">
        <f>'Raw (U$)'!R208/'Raw (U$)'!C208</f>
        <v>0</v>
      </c>
    </row>
    <row r="209" spans="1:1" x14ac:dyDescent="0.2">
      <c r="A209" s="36">
        <f>'Raw (U$)'!R209/'Raw (U$)'!C209</f>
        <v>0</v>
      </c>
    </row>
    <row r="210" spans="1:1" x14ac:dyDescent="0.2">
      <c r="A210" s="36">
        <f>'Raw (U$)'!R210/'Raw (U$)'!C210</f>
        <v>0</v>
      </c>
    </row>
    <row r="211" spans="1:1" x14ac:dyDescent="0.2">
      <c r="A211" s="36">
        <f>'Raw (U$)'!R211/'Raw (U$)'!C211</f>
        <v>0</v>
      </c>
    </row>
    <row r="212" spans="1:1" x14ac:dyDescent="0.2">
      <c r="A212" s="36">
        <f>'Raw (U$)'!R212/'Raw (U$)'!C212</f>
        <v>0</v>
      </c>
    </row>
    <row r="213" spans="1:1" x14ac:dyDescent="0.2">
      <c r="A213" s="36">
        <f>'Raw (U$)'!R213/'Raw (U$)'!C213</f>
        <v>0</v>
      </c>
    </row>
    <row r="214" spans="1:1" x14ac:dyDescent="0.2">
      <c r="A214" s="36">
        <f>'Raw (U$)'!R214/'Raw (U$)'!C214</f>
        <v>0</v>
      </c>
    </row>
    <row r="215" spans="1:1" x14ac:dyDescent="0.2">
      <c r="A215" s="36">
        <f>'Raw (U$)'!R215/'Raw (U$)'!C215</f>
        <v>0</v>
      </c>
    </row>
    <row r="216" spans="1:1" x14ac:dyDescent="0.2">
      <c r="A216" s="36">
        <f>'Raw (U$)'!R216/'Raw (U$)'!C216</f>
        <v>0</v>
      </c>
    </row>
    <row r="217" spans="1:1" x14ac:dyDescent="0.2">
      <c r="A217" s="36">
        <f>'Raw (U$)'!R217/'Raw (U$)'!C217</f>
        <v>0</v>
      </c>
    </row>
    <row r="218" spans="1:1" x14ac:dyDescent="0.2">
      <c r="A218" s="36">
        <f>'Raw (U$)'!R218/'Raw (U$)'!C218</f>
        <v>0</v>
      </c>
    </row>
    <row r="219" spans="1:1" x14ac:dyDescent="0.2">
      <c r="A219" s="36">
        <f>'Raw (U$)'!R219/'Raw (U$)'!C219</f>
        <v>0</v>
      </c>
    </row>
    <row r="220" spans="1:1" x14ac:dyDescent="0.2">
      <c r="A220" s="36">
        <f>'Raw (U$)'!R220/'Raw (U$)'!C220</f>
        <v>0</v>
      </c>
    </row>
    <row r="221" spans="1:1" x14ac:dyDescent="0.2">
      <c r="A221" s="36">
        <f>'Raw (U$)'!R221/'Raw (U$)'!C221</f>
        <v>0</v>
      </c>
    </row>
    <row r="222" spans="1:1" x14ac:dyDescent="0.2">
      <c r="A222" s="36">
        <f>'Raw (U$)'!R222/'Raw (U$)'!C222</f>
        <v>0</v>
      </c>
    </row>
    <row r="223" spans="1:1" x14ac:dyDescent="0.2">
      <c r="A223" s="36">
        <f>'Raw (U$)'!R223/'Raw (U$)'!C223</f>
        <v>0</v>
      </c>
    </row>
    <row r="224" spans="1:1" x14ac:dyDescent="0.2">
      <c r="A224" s="36">
        <f>'Raw (U$)'!R224/'Raw (U$)'!C224</f>
        <v>0</v>
      </c>
    </row>
    <row r="225" spans="1:1" x14ac:dyDescent="0.2">
      <c r="A225" s="36">
        <f>'Raw (U$)'!R225/'Raw (U$)'!C225</f>
        <v>0</v>
      </c>
    </row>
    <row r="226" spans="1:1" x14ac:dyDescent="0.2">
      <c r="A226" s="36">
        <f>'Raw (U$)'!R226/'Raw (U$)'!C226</f>
        <v>0</v>
      </c>
    </row>
    <row r="227" spans="1:1" x14ac:dyDescent="0.2">
      <c r="A227" s="36">
        <f>'Raw (U$)'!R227/'Raw (U$)'!C227</f>
        <v>0</v>
      </c>
    </row>
    <row r="228" spans="1:1" x14ac:dyDescent="0.2">
      <c r="A228" s="36">
        <f>'Raw (U$)'!R228/'Raw (U$)'!C228</f>
        <v>0</v>
      </c>
    </row>
    <row r="229" spans="1:1" x14ac:dyDescent="0.2">
      <c r="A229" s="36">
        <f>'Raw (U$)'!R229/'Raw (U$)'!C229</f>
        <v>0</v>
      </c>
    </row>
    <row r="230" spans="1:1" x14ac:dyDescent="0.2">
      <c r="A230" s="36">
        <f>'Raw (U$)'!R230/'Raw (U$)'!C230</f>
        <v>0</v>
      </c>
    </row>
    <row r="231" spans="1:1" x14ac:dyDescent="0.2">
      <c r="A231" s="36">
        <f>'Raw (U$)'!R231/'Raw (U$)'!C231</f>
        <v>0</v>
      </c>
    </row>
    <row r="232" spans="1:1" x14ac:dyDescent="0.2">
      <c r="A232" s="36">
        <f>'Raw (U$)'!R232/'Raw (U$)'!C232</f>
        <v>0</v>
      </c>
    </row>
    <row r="233" spans="1:1" x14ac:dyDescent="0.2">
      <c r="A233" s="36">
        <f>'Raw (U$)'!R233/'Raw (U$)'!C233</f>
        <v>0</v>
      </c>
    </row>
    <row r="234" spans="1:1" x14ac:dyDescent="0.2">
      <c r="A234" s="36">
        <f>'Raw (U$)'!R234/'Raw (U$)'!C234</f>
        <v>0</v>
      </c>
    </row>
    <row r="235" spans="1:1" x14ac:dyDescent="0.2">
      <c r="A235" s="36">
        <f>'Raw (U$)'!R235/'Raw (U$)'!C235</f>
        <v>0</v>
      </c>
    </row>
    <row r="236" spans="1:1" x14ac:dyDescent="0.2">
      <c r="A236" s="36">
        <f>'Raw (U$)'!R236/'Raw (U$)'!C236</f>
        <v>0</v>
      </c>
    </row>
    <row r="237" spans="1:1" x14ac:dyDescent="0.2">
      <c r="A237" s="36">
        <f>'Raw (U$)'!R237/'Raw (U$)'!C237</f>
        <v>0</v>
      </c>
    </row>
    <row r="238" spans="1:1" x14ac:dyDescent="0.2">
      <c r="A238" s="36">
        <f>'Raw (U$)'!R238/'Raw (U$)'!C238</f>
        <v>0</v>
      </c>
    </row>
    <row r="239" spans="1:1" x14ac:dyDescent="0.2">
      <c r="A239" s="36">
        <f>'Raw (U$)'!R239/'Raw (U$)'!C239</f>
        <v>0</v>
      </c>
    </row>
    <row r="240" spans="1:1" x14ac:dyDescent="0.2">
      <c r="A240" s="36">
        <f>'Raw (U$)'!R240/'Raw (U$)'!C240</f>
        <v>0</v>
      </c>
    </row>
    <row r="241" spans="1:1" x14ac:dyDescent="0.2">
      <c r="A241" s="36">
        <f>'Raw (U$)'!R241/'Raw (U$)'!C241</f>
        <v>0</v>
      </c>
    </row>
    <row r="242" spans="1:1" x14ac:dyDescent="0.2">
      <c r="A242" s="36">
        <f>'Raw (U$)'!R242/'Raw (U$)'!C242</f>
        <v>0</v>
      </c>
    </row>
    <row r="243" spans="1:1" x14ac:dyDescent="0.2">
      <c r="A243" s="36">
        <f>'Raw (U$)'!R243/'Raw (U$)'!C243</f>
        <v>0</v>
      </c>
    </row>
    <row r="244" spans="1:1" x14ac:dyDescent="0.2">
      <c r="A244" s="36">
        <f>'Raw (U$)'!R244/'Raw (U$)'!C244</f>
        <v>0</v>
      </c>
    </row>
    <row r="245" spans="1:1" x14ac:dyDescent="0.2">
      <c r="A245" s="36">
        <f>'Raw (U$)'!R245/'Raw (U$)'!C245</f>
        <v>0</v>
      </c>
    </row>
    <row r="246" spans="1:1" x14ac:dyDescent="0.2">
      <c r="A246" s="36">
        <f>'Raw (U$)'!R246/'Raw (U$)'!C246</f>
        <v>0</v>
      </c>
    </row>
    <row r="247" spans="1:1" x14ac:dyDescent="0.2">
      <c r="A247" s="36">
        <f>'Raw (U$)'!R247/'Raw (U$)'!C247</f>
        <v>0</v>
      </c>
    </row>
    <row r="248" spans="1:1" x14ac:dyDescent="0.2">
      <c r="A248" s="36">
        <f>'Raw (U$)'!R248/'Raw (U$)'!C248</f>
        <v>0</v>
      </c>
    </row>
    <row r="249" spans="1:1" x14ac:dyDescent="0.2">
      <c r="A249" s="36">
        <f>'Raw (U$)'!R249/'Raw (U$)'!C249</f>
        <v>0</v>
      </c>
    </row>
    <row r="250" spans="1:1" x14ac:dyDescent="0.2">
      <c r="A250" s="36">
        <f>'Raw (U$)'!R250/'Raw (U$)'!C250</f>
        <v>0</v>
      </c>
    </row>
    <row r="251" spans="1:1" x14ac:dyDescent="0.2">
      <c r="A251" s="36">
        <f>'Raw (U$)'!R251/'Raw (U$)'!C251</f>
        <v>0</v>
      </c>
    </row>
    <row r="252" spans="1:1" x14ac:dyDescent="0.2">
      <c r="A252" s="36">
        <f>'Raw (U$)'!R252/'Raw (U$)'!C252</f>
        <v>0</v>
      </c>
    </row>
    <row r="253" spans="1:1" x14ac:dyDescent="0.2">
      <c r="A253" s="36">
        <f>'Raw (U$)'!R253/'Raw (U$)'!C253</f>
        <v>0</v>
      </c>
    </row>
    <row r="254" spans="1:1" x14ac:dyDescent="0.2">
      <c r="A254" s="36">
        <f>'Raw (U$)'!R254/'Raw (U$)'!C254</f>
        <v>0</v>
      </c>
    </row>
    <row r="255" spans="1:1" x14ac:dyDescent="0.2">
      <c r="A255" s="36">
        <f>'Raw (U$)'!R255/'Raw (U$)'!C255</f>
        <v>0</v>
      </c>
    </row>
    <row r="256" spans="1:1" x14ac:dyDescent="0.2">
      <c r="A256" s="36">
        <f>'Raw (U$)'!R256/'Raw (U$)'!C256</f>
        <v>0</v>
      </c>
    </row>
    <row r="257" spans="1:1" x14ac:dyDescent="0.2">
      <c r="A257" s="36">
        <f>'Raw (U$)'!R257/'Raw (U$)'!C257</f>
        <v>0</v>
      </c>
    </row>
    <row r="258" spans="1:1" x14ac:dyDescent="0.2">
      <c r="A258" s="36">
        <f>'Raw (U$)'!R258/'Raw (U$)'!C258</f>
        <v>0</v>
      </c>
    </row>
    <row r="259" spans="1:1" x14ac:dyDescent="0.2">
      <c r="A259" s="36">
        <f>'Raw (U$)'!R259/'Raw (U$)'!C259</f>
        <v>0</v>
      </c>
    </row>
    <row r="260" spans="1:1" x14ac:dyDescent="0.2">
      <c r="A260" s="36">
        <f>'Raw (U$)'!R260/'Raw (U$)'!C260</f>
        <v>0</v>
      </c>
    </row>
    <row r="261" spans="1:1" x14ac:dyDescent="0.2">
      <c r="A261" s="36">
        <f>'Raw (U$)'!R261/'Raw (U$)'!C261</f>
        <v>0</v>
      </c>
    </row>
    <row r="262" spans="1:1" x14ac:dyDescent="0.2">
      <c r="A262" s="36">
        <f>'Raw (U$)'!R262/'Raw (U$)'!C262</f>
        <v>0</v>
      </c>
    </row>
    <row r="263" spans="1:1" x14ac:dyDescent="0.2">
      <c r="A263" s="36">
        <f>'Raw (U$)'!R263/'Raw (U$)'!C263</f>
        <v>0</v>
      </c>
    </row>
    <row r="264" spans="1:1" x14ac:dyDescent="0.2">
      <c r="A264" s="36">
        <f>'Raw (U$)'!R264/'Raw (U$)'!C264</f>
        <v>0</v>
      </c>
    </row>
    <row r="265" spans="1:1" x14ac:dyDescent="0.2">
      <c r="A265" s="36">
        <f>'Raw (U$)'!R265/'Raw (U$)'!C265</f>
        <v>0</v>
      </c>
    </row>
    <row r="266" spans="1:1" x14ac:dyDescent="0.2">
      <c r="A266" s="36">
        <f>'Raw (U$)'!R266/'Raw (U$)'!C266</f>
        <v>0</v>
      </c>
    </row>
    <row r="267" spans="1:1" x14ac:dyDescent="0.2">
      <c r="A267" s="36">
        <f>'Raw (U$)'!R267/'Raw (U$)'!C267</f>
        <v>0</v>
      </c>
    </row>
    <row r="268" spans="1:1" x14ac:dyDescent="0.2">
      <c r="A268" s="36">
        <f>'Raw (U$)'!R268/'Raw (U$)'!C268</f>
        <v>0</v>
      </c>
    </row>
    <row r="269" spans="1:1" x14ac:dyDescent="0.2">
      <c r="A269" s="36">
        <f>'Raw (U$)'!R269/'Raw (U$)'!C269</f>
        <v>0</v>
      </c>
    </row>
    <row r="270" spans="1:1" x14ac:dyDescent="0.2">
      <c r="A270" s="36">
        <f>'Raw (U$)'!R270/'Raw (U$)'!C270</f>
        <v>0</v>
      </c>
    </row>
    <row r="271" spans="1:1" x14ac:dyDescent="0.2">
      <c r="A271" s="36">
        <f>'Raw (U$)'!R271/'Raw (U$)'!C271</f>
        <v>0</v>
      </c>
    </row>
    <row r="272" spans="1:1" x14ac:dyDescent="0.2">
      <c r="A272" s="36">
        <f>'Raw (U$)'!R272/'Raw (U$)'!C272</f>
        <v>0</v>
      </c>
    </row>
    <row r="273" spans="1:1" x14ac:dyDescent="0.2">
      <c r="A273" s="36">
        <f>'Raw (U$)'!R273/'Raw (U$)'!C273</f>
        <v>0</v>
      </c>
    </row>
    <row r="274" spans="1:1" x14ac:dyDescent="0.2">
      <c r="A274" s="36">
        <f>'Raw (U$)'!R274/'Raw (U$)'!C274</f>
        <v>0</v>
      </c>
    </row>
    <row r="275" spans="1:1" x14ac:dyDescent="0.2">
      <c r="A275" s="36">
        <f>'Raw (U$)'!R275/'Raw (U$)'!C275</f>
        <v>0</v>
      </c>
    </row>
    <row r="276" spans="1:1" x14ac:dyDescent="0.2">
      <c r="A276" s="36">
        <f>'Raw (U$)'!R276/'Raw (U$)'!C276</f>
        <v>0</v>
      </c>
    </row>
    <row r="277" spans="1:1" x14ac:dyDescent="0.2">
      <c r="A277" s="36">
        <f>'Raw (U$)'!R277/'Raw (U$)'!C277</f>
        <v>0</v>
      </c>
    </row>
    <row r="278" spans="1:1" x14ac:dyDescent="0.2">
      <c r="A278" s="36">
        <f>'Raw (U$)'!R278/'Raw (U$)'!C278</f>
        <v>0</v>
      </c>
    </row>
    <row r="279" spans="1:1" x14ac:dyDescent="0.2">
      <c r="A279" s="36">
        <f>'Raw (U$)'!R279/'Raw (U$)'!C279</f>
        <v>0</v>
      </c>
    </row>
    <row r="280" spans="1:1" x14ac:dyDescent="0.2">
      <c r="A280" s="36">
        <f>'Raw (U$)'!R280/'Raw (U$)'!C280</f>
        <v>0</v>
      </c>
    </row>
    <row r="281" spans="1:1" x14ac:dyDescent="0.2">
      <c r="A281" s="36">
        <f>'Raw (U$)'!R281/'Raw (U$)'!C281</f>
        <v>0</v>
      </c>
    </row>
    <row r="282" spans="1:1" x14ac:dyDescent="0.2">
      <c r="A282" s="36">
        <f>'Raw (U$)'!R282/'Raw (U$)'!C282</f>
        <v>0</v>
      </c>
    </row>
    <row r="283" spans="1:1" x14ac:dyDescent="0.2">
      <c r="A283" s="36">
        <f>'Raw (U$)'!R283/'Raw (U$)'!C283</f>
        <v>0</v>
      </c>
    </row>
    <row r="284" spans="1:1" x14ac:dyDescent="0.2">
      <c r="A284" s="36">
        <f>'Raw (U$)'!R284/'Raw (U$)'!C284</f>
        <v>0</v>
      </c>
    </row>
    <row r="285" spans="1:1" x14ac:dyDescent="0.2">
      <c r="A285" s="36">
        <f>'Raw (U$)'!R285/'Raw (U$)'!C285</f>
        <v>0</v>
      </c>
    </row>
    <row r="286" spans="1:1" x14ac:dyDescent="0.2">
      <c r="A286" s="36">
        <f>'Raw (U$)'!R286/'Raw (U$)'!C286</f>
        <v>0</v>
      </c>
    </row>
    <row r="287" spans="1:1" x14ac:dyDescent="0.2">
      <c r="A287" s="36">
        <f>'Raw (U$)'!R287/'Raw (U$)'!C287</f>
        <v>0</v>
      </c>
    </row>
    <row r="288" spans="1:1" x14ac:dyDescent="0.2">
      <c r="A288" s="36">
        <f>'Raw (U$)'!R288/'Raw (U$)'!C288</f>
        <v>0</v>
      </c>
    </row>
    <row r="289" spans="1:1" x14ac:dyDescent="0.2">
      <c r="A289" s="36">
        <f>'Raw (U$)'!R289/'Raw (U$)'!C289</f>
        <v>0</v>
      </c>
    </row>
    <row r="290" spans="1:1" x14ac:dyDescent="0.2">
      <c r="A290" s="36">
        <f>'Raw (U$)'!R290/'Raw (U$)'!C290</f>
        <v>0</v>
      </c>
    </row>
    <row r="291" spans="1:1" x14ac:dyDescent="0.2">
      <c r="A291" s="36">
        <f>'Raw (U$)'!R291/'Raw (U$)'!C291</f>
        <v>0</v>
      </c>
    </row>
    <row r="292" spans="1:1" x14ac:dyDescent="0.2">
      <c r="A292" s="36">
        <f>'Raw (U$)'!R292/'Raw (U$)'!C292</f>
        <v>0</v>
      </c>
    </row>
    <row r="293" spans="1:1" x14ac:dyDescent="0.2">
      <c r="A293" s="36">
        <f>'Raw (U$)'!R293/'Raw (U$)'!C293</f>
        <v>0</v>
      </c>
    </row>
    <row r="294" spans="1:1" x14ac:dyDescent="0.2">
      <c r="A294" s="36">
        <f>'Raw (U$)'!R294/'Raw (U$)'!C294</f>
        <v>0</v>
      </c>
    </row>
    <row r="295" spans="1:1" x14ac:dyDescent="0.2">
      <c r="A295" s="36">
        <f>'Raw (U$)'!R295/'Raw (U$)'!C295</f>
        <v>0</v>
      </c>
    </row>
    <row r="296" spans="1:1" x14ac:dyDescent="0.2">
      <c r="A296" s="36">
        <f>'Raw (U$)'!R296/'Raw (U$)'!C296</f>
        <v>0</v>
      </c>
    </row>
    <row r="297" spans="1:1" x14ac:dyDescent="0.2">
      <c r="A297" s="36">
        <f>'Raw (U$)'!R297/'Raw (U$)'!C297</f>
        <v>0</v>
      </c>
    </row>
    <row r="298" spans="1:1" x14ac:dyDescent="0.2">
      <c r="A298" s="36">
        <f>'Raw (U$)'!R298/'Raw (U$)'!C298</f>
        <v>0</v>
      </c>
    </row>
    <row r="299" spans="1:1" x14ac:dyDescent="0.2">
      <c r="A299" s="36">
        <f>'Raw (U$)'!R299/'Raw (U$)'!C299</f>
        <v>0</v>
      </c>
    </row>
    <row r="300" spans="1:1" x14ac:dyDescent="0.2">
      <c r="A300" s="36">
        <f>'Raw (U$)'!R300/'Raw (U$)'!C300</f>
        <v>0</v>
      </c>
    </row>
    <row r="301" spans="1:1" x14ac:dyDescent="0.2">
      <c r="A301" s="36">
        <f>'Raw (U$)'!R301/'Raw (U$)'!C301</f>
        <v>0</v>
      </c>
    </row>
    <row r="302" spans="1:1" x14ac:dyDescent="0.2">
      <c r="A302" s="36">
        <f>'Raw (U$)'!R302/'Raw (U$)'!C302</f>
        <v>0</v>
      </c>
    </row>
    <row r="303" spans="1:1" x14ac:dyDescent="0.2">
      <c r="A303" s="36">
        <f>'Raw (U$)'!R303/'Raw (U$)'!C303</f>
        <v>0</v>
      </c>
    </row>
    <row r="304" spans="1:1" x14ac:dyDescent="0.2">
      <c r="A304" s="36">
        <f>'Raw (U$)'!R304/'Raw (U$)'!C304</f>
        <v>0</v>
      </c>
    </row>
    <row r="305" spans="1:1" x14ac:dyDescent="0.2">
      <c r="A305" s="36">
        <f>'Raw (U$)'!R305/'Raw (U$)'!C305</f>
        <v>0</v>
      </c>
    </row>
    <row r="306" spans="1:1" x14ac:dyDescent="0.2">
      <c r="A306" s="36">
        <f>'Raw (U$)'!R306/'Raw (U$)'!C306</f>
        <v>0</v>
      </c>
    </row>
    <row r="307" spans="1:1" x14ac:dyDescent="0.2">
      <c r="A307" s="36">
        <f>'Raw (U$)'!R307/'Raw (U$)'!C307</f>
        <v>0</v>
      </c>
    </row>
    <row r="308" spans="1:1" x14ac:dyDescent="0.2">
      <c r="A308" s="36">
        <f>'Raw (U$)'!R308/'Raw (U$)'!C308</f>
        <v>0</v>
      </c>
    </row>
    <row r="309" spans="1:1" x14ac:dyDescent="0.2">
      <c r="A309" s="36">
        <f>'Raw (U$)'!R309/'Raw (U$)'!C309</f>
        <v>0</v>
      </c>
    </row>
    <row r="310" spans="1:1" x14ac:dyDescent="0.2">
      <c r="A310" s="36">
        <f>'Raw (U$)'!R310/'Raw (U$)'!C310</f>
        <v>0</v>
      </c>
    </row>
    <row r="311" spans="1:1" x14ac:dyDescent="0.2">
      <c r="A311" s="36">
        <f>'Raw (U$)'!R311/'Raw (U$)'!C311</f>
        <v>0</v>
      </c>
    </row>
    <row r="312" spans="1:1" x14ac:dyDescent="0.2">
      <c r="A312" s="36">
        <f>'Raw (U$)'!R312/'Raw (U$)'!C312</f>
        <v>0</v>
      </c>
    </row>
    <row r="313" spans="1:1" x14ac:dyDescent="0.2">
      <c r="A313" s="36">
        <f>'Raw (U$)'!R313/'Raw (U$)'!C313</f>
        <v>0</v>
      </c>
    </row>
    <row r="314" spans="1:1" x14ac:dyDescent="0.2">
      <c r="A314" s="36">
        <f>'Raw (U$)'!R314/'Raw (U$)'!C314</f>
        <v>0</v>
      </c>
    </row>
    <row r="315" spans="1:1" x14ac:dyDescent="0.2">
      <c r="A315" s="36">
        <f>'Raw (U$)'!R315/'Raw (U$)'!C315</f>
        <v>0</v>
      </c>
    </row>
    <row r="316" spans="1:1" x14ac:dyDescent="0.2">
      <c r="A316" s="36">
        <f>'Raw (U$)'!R316/'Raw (U$)'!C316</f>
        <v>0</v>
      </c>
    </row>
    <row r="317" spans="1:1" x14ac:dyDescent="0.2">
      <c r="A317" s="36">
        <f>'Raw (U$)'!R317/'Raw (U$)'!C317</f>
        <v>0</v>
      </c>
    </row>
    <row r="318" spans="1:1" x14ac:dyDescent="0.2">
      <c r="A318" s="36">
        <f>'Raw (U$)'!R318/'Raw (U$)'!C318</f>
        <v>0</v>
      </c>
    </row>
    <row r="319" spans="1:1" x14ac:dyDescent="0.2">
      <c r="A319" s="36">
        <f>'Raw (U$)'!R319/'Raw (U$)'!C319</f>
        <v>0</v>
      </c>
    </row>
    <row r="320" spans="1:1" x14ac:dyDescent="0.2">
      <c r="A320" s="36">
        <f>'Raw (U$)'!R320/'Raw (U$)'!C320</f>
        <v>0</v>
      </c>
    </row>
    <row r="321" spans="1:1" x14ac:dyDescent="0.2">
      <c r="A321" s="36">
        <f>'Raw (U$)'!R321/'Raw (U$)'!C321</f>
        <v>0</v>
      </c>
    </row>
    <row r="322" spans="1:1" x14ac:dyDescent="0.2">
      <c r="A322" s="36">
        <f>'Raw (U$)'!R322/'Raw (U$)'!C322</f>
        <v>0</v>
      </c>
    </row>
    <row r="323" spans="1:1" x14ac:dyDescent="0.2">
      <c r="A323" s="36">
        <f>'Raw (U$)'!R323/'Raw (U$)'!C323</f>
        <v>0</v>
      </c>
    </row>
    <row r="324" spans="1:1" x14ac:dyDescent="0.2">
      <c r="A324" s="36">
        <f>'Raw (U$)'!R324/'Raw (U$)'!C324</f>
        <v>0</v>
      </c>
    </row>
    <row r="325" spans="1:1" x14ac:dyDescent="0.2">
      <c r="A325" s="36">
        <f>'Raw (U$)'!R325/'Raw (U$)'!C325</f>
        <v>0</v>
      </c>
    </row>
    <row r="326" spans="1:1" x14ac:dyDescent="0.2">
      <c r="A326" s="36">
        <f>'Raw (U$)'!R326/'Raw (U$)'!C326</f>
        <v>0</v>
      </c>
    </row>
    <row r="327" spans="1:1" x14ac:dyDescent="0.2">
      <c r="A327" s="36">
        <f>'Raw (U$)'!R327/'Raw (U$)'!C327</f>
        <v>0</v>
      </c>
    </row>
    <row r="328" spans="1:1" x14ac:dyDescent="0.2">
      <c r="A328" s="36">
        <f>'Raw (U$)'!R328/'Raw (U$)'!C328</f>
        <v>0</v>
      </c>
    </row>
    <row r="329" spans="1:1" x14ac:dyDescent="0.2">
      <c r="A329" s="36">
        <f>'Raw (U$)'!R329/'Raw (U$)'!C329</f>
        <v>0</v>
      </c>
    </row>
    <row r="330" spans="1:1" x14ac:dyDescent="0.2">
      <c r="A330" s="36">
        <f>'Raw (U$)'!R330/'Raw (U$)'!C330</f>
        <v>0</v>
      </c>
    </row>
    <row r="331" spans="1:1" x14ac:dyDescent="0.2">
      <c r="A331" s="36">
        <f>'Raw (U$)'!R331/'Raw (U$)'!C331</f>
        <v>0</v>
      </c>
    </row>
    <row r="332" spans="1:1" x14ac:dyDescent="0.2">
      <c r="A332" s="36">
        <f>'Raw (U$)'!R332/'Raw (U$)'!C332</f>
        <v>0</v>
      </c>
    </row>
    <row r="333" spans="1:1" x14ac:dyDescent="0.2">
      <c r="A333" s="36">
        <f>'Raw (U$)'!R333/'Raw (U$)'!C333</f>
        <v>0</v>
      </c>
    </row>
    <row r="334" spans="1:1" x14ac:dyDescent="0.2">
      <c r="A334" s="36">
        <f>'Raw (U$)'!R334/'Raw (U$)'!C334</f>
        <v>0</v>
      </c>
    </row>
    <row r="335" spans="1:1" x14ac:dyDescent="0.2">
      <c r="A335" s="36">
        <f>'Raw (U$)'!R335/'Raw (U$)'!C335</f>
        <v>0</v>
      </c>
    </row>
    <row r="336" spans="1:1" x14ac:dyDescent="0.2">
      <c r="A336" s="36">
        <f>'Raw (U$)'!R336/'Raw (U$)'!C336</f>
        <v>0</v>
      </c>
    </row>
    <row r="337" spans="1:1" x14ac:dyDescent="0.2">
      <c r="A337" s="36">
        <f>'Raw (U$)'!R337/'Raw (U$)'!C337</f>
        <v>0</v>
      </c>
    </row>
    <row r="338" spans="1:1" x14ac:dyDescent="0.2">
      <c r="A338" s="36">
        <f>'Raw (U$)'!R338/'Raw (U$)'!C338</f>
        <v>0</v>
      </c>
    </row>
    <row r="339" spans="1:1" x14ac:dyDescent="0.2">
      <c r="A339" s="36">
        <f>'Raw (U$)'!R339/'Raw (U$)'!C339</f>
        <v>0</v>
      </c>
    </row>
    <row r="340" spans="1:1" x14ac:dyDescent="0.2">
      <c r="A340" s="36">
        <f>'Raw (U$)'!R340/'Raw (U$)'!C340</f>
        <v>0</v>
      </c>
    </row>
    <row r="341" spans="1:1" x14ac:dyDescent="0.2">
      <c r="A341" s="36">
        <f>'Raw (U$)'!R341/'Raw (U$)'!C341</f>
        <v>0</v>
      </c>
    </row>
    <row r="342" spans="1:1" x14ac:dyDescent="0.2">
      <c r="A342" s="36">
        <f>'Raw (U$)'!R342/'Raw (U$)'!C342</f>
        <v>0</v>
      </c>
    </row>
    <row r="343" spans="1:1" x14ac:dyDescent="0.2">
      <c r="A343" s="36">
        <f>'Raw (U$)'!R343/'Raw (U$)'!C343</f>
        <v>0</v>
      </c>
    </row>
    <row r="344" spans="1:1" x14ac:dyDescent="0.2">
      <c r="A344" s="36">
        <f>'Raw (U$)'!R344/'Raw (U$)'!C344</f>
        <v>0</v>
      </c>
    </row>
    <row r="345" spans="1:1" x14ac:dyDescent="0.2">
      <c r="A345" s="36">
        <f>'Raw (U$)'!R345/'Raw (U$)'!C345</f>
        <v>0</v>
      </c>
    </row>
    <row r="346" spans="1:1" x14ac:dyDescent="0.2">
      <c r="A346" s="36">
        <f>'Raw (U$)'!R346/'Raw (U$)'!C346</f>
        <v>0</v>
      </c>
    </row>
    <row r="347" spans="1:1" x14ac:dyDescent="0.2">
      <c r="A347" s="36">
        <f>'Raw (U$)'!R347/'Raw (U$)'!C347</f>
        <v>0</v>
      </c>
    </row>
    <row r="348" spans="1:1" x14ac:dyDescent="0.2">
      <c r="A348" s="36">
        <f>'Raw (U$)'!R348/'Raw (U$)'!C348</f>
        <v>0</v>
      </c>
    </row>
    <row r="349" spans="1:1" x14ac:dyDescent="0.2">
      <c r="A349" s="36">
        <f>'Raw (U$)'!R349/'Raw (U$)'!C349</f>
        <v>0</v>
      </c>
    </row>
    <row r="350" spans="1:1" x14ac:dyDescent="0.2">
      <c r="A350" s="36">
        <f>'Raw (U$)'!R350/'Raw (U$)'!C350</f>
        <v>0</v>
      </c>
    </row>
    <row r="351" spans="1:1" x14ac:dyDescent="0.2">
      <c r="A351" s="36">
        <f>'Raw (U$)'!R351/'Raw (U$)'!C351</f>
        <v>0</v>
      </c>
    </row>
    <row r="352" spans="1:1" x14ac:dyDescent="0.2">
      <c r="A352" s="36">
        <f>'Raw (U$)'!R352/'Raw (U$)'!C352</f>
        <v>0</v>
      </c>
    </row>
    <row r="353" spans="1:1" x14ac:dyDescent="0.2">
      <c r="A353" s="36">
        <f>'Raw (U$)'!R353/'Raw (U$)'!C353</f>
        <v>0</v>
      </c>
    </row>
    <row r="354" spans="1:1" x14ac:dyDescent="0.2">
      <c r="A354" s="36">
        <f>'Raw (U$)'!R354/'Raw (U$)'!C354</f>
        <v>0</v>
      </c>
    </row>
    <row r="355" spans="1:1" x14ac:dyDescent="0.2">
      <c r="A355" s="36">
        <f>'Raw (U$)'!R355/'Raw (U$)'!C355</f>
        <v>0</v>
      </c>
    </row>
    <row r="356" spans="1:1" x14ac:dyDescent="0.2">
      <c r="A356" s="36">
        <f>'Raw (U$)'!R356/'Raw (U$)'!C356</f>
        <v>0</v>
      </c>
    </row>
    <row r="357" spans="1:1" x14ac:dyDescent="0.2">
      <c r="A357" s="36">
        <f>'Raw (U$)'!R357/'Raw (U$)'!C357</f>
        <v>0</v>
      </c>
    </row>
    <row r="358" spans="1:1" x14ac:dyDescent="0.2">
      <c r="A358" s="36">
        <f>'Raw (U$)'!R358/'Raw (U$)'!C358</f>
        <v>0</v>
      </c>
    </row>
    <row r="359" spans="1:1" x14ac:dyDescent="0.2">
      <c r="A359" s="36">
        <f>'Raw (U$)'!R359/'Raw (U$)'!C359</f>
        <v>0</v>
      </c>
    </row>
    <row r="360" spans="1:1" x14ac:dyDescent="0.2">
      <c r="A360" s="36">
        <f>'Raw (U$)'!R360/'Raw (U$)'!C360</f>
        <v>0</v>
      </c>
    </row>
    <row r="361" spans="1:1" x14ac:dyDescent="0.2">
      <c r="A361" s="36">
        <f>'Raw (U$)'!R361/'Raw (U$)'!C361</f>
        <v>0</v>
      </c>
    </row>
    <row r="362" spans="1:1" x14ac:dyDescent="0.2">
      <c r="A362" s="36">
        <f>'Raw (U$)'!R362/'Raw (U$)'!C362</f>
        <v>0</v>
      </c>
    </row>
    <row r="363" spans="1:1" x14ac:dyDescent="0.2">
      <c r="A363" s="36">
        <f>'Raw (U$)'!R363/'Raw (U$)'!C363</f>
        <v>0</v>
      </c>
    </row>
    <row r="364" spans="1:1" x14ac:dyDescent="0.2">
      <c r="A364" s="36">
        <f>'Raw (U$)'!R364/'Raw (U$)'!C364</f>
        <v>0</v>
      </c>
    </row>
    <row r="365" spans="1:1" x14ac:dyDescent="0.2">
      <c r="A365" s="36">
        <f>'Raw (U$)'!R365/'Raw (U$)'!C365</f>
        <v>0</v>
      </c>
    </row>
    <row r="366" spans="1:1" x14ac:dyDescent="0.2">
      <c r="A366" s="36">
        <f>'Raw (U$)'!R366/'Raw (U$)'!C366</f>
        <v>0</v>
      </c>
    </row>
    <row r="367" spans="1:1" x14ac:dyDescent="0.2">
      <c r="A367" s="36">
        <f>'Raw (U$)'!R367/'Raw (U$)'!C367</f>
        <v>0</v>
      </c>
    </row>
    <row r="368" spans="1:1" x14ac:dyDescent="0.2">
      <c r="A368" s="36">
        <f>'Raw (U$)'!R368/'Raw (U$)'!C368</f>
        <v>0</v>
      </c>
    </row>
    <row r="369" spans="1:1" x14ac:dyDescent="0.2">
      <c r="A369" s="36">
        <f>'Raw (U$)'!R369/'Raw (U$)'!C369</f>
        <v>0</v>
      </c>
    </row>
    <row r="370" spans="1:1" x14ac:dyDescent="0.2">
      <c r="A370" s="36">
        <f>'Raw (U$)'!R370/'Raw (U$)'!C370</f>
        <v>0</v>
      </c>
    </row>
    <row r="371" spans="1:1" x14ac:dyDescent="0.2">
      <c r="A371" s="36">
        <f>'Raw (U$)'!R371/'Raw (U$)'!C371</f>
        <v>0</v>
      </c>
    </row>
    <row r="372" spans="1:1" x14ac:dyDescent="0.2">
      <c r="A372" s="36">
        <f>'Raw (U$)'!R372/'Raw (U$)'!C372</f>
        <v>0</v>
      </c>
    </row>
    <row r="373" spans="1:1" x14ac:dyDescent="0.2">
      <c r="A373" s="36">
        <f>'Raw (U$)'!R373/'Raw (U$)'!C373</f>
        <v>0</v>
      </c>
    </row>
    <row r="374" spans="1:1" x14ac:dyDescent="0.2">
      <c r="A374" s="36">
        <f>'Raw (U$)'!R374/'Raw (U$)'!C374</f>
        <v>0</v>
      </c>
    </row>
    <row r="375" spans="1:1" x14ac:dyDescent="0.2">
      <c r="A375" s="36">
        <f>'Raw (U$)'!R375/'Raw (U$)'!C375</f>
        <v>0</v>
      </c>
    </row>
    <row r="376" spans="1:1" x14ac:dyDescent="0.2">
      <c r="A376" s="36">
        <f>'Raw (U$)'!R376/'Raw (U$)'!C376</f>
        <v>0</v>
      </c>
    </row>
    <row r="377" spans="1:1" x14ac:dyDescent="0.2">
      <c r="A377" s="36">
        <f>'Raw (U$)'!R377/'Raw (U$)'!C377</f>
        <v>0</v>
      </c>
    </row>
    <row r="378" spans="1:1" x14ac:dyDescent="0.2">
      <c r="A378" s="36">
        <f>'Raw (U$)'!R378/'Raw (U$)'!C378</f>
        <v>0</v>
      </c>
    </row>
    <row r="379" spans="1:1" x14ac:dyDescent="0.2">
      <c r="A379" s="36">
        <f>'Raw (U$)'!R379/'Raw (U$)'!C379</f>
        <v>0</v>
      </c>
    </row>
    <row r="380" spans="1:1" x14ac:dyDescent="0.2">
      <c r="A380" s="36">
        <f>'Raw (U$)'!R380/'Raw (U$)'!C380</f>
        <v>0</v>
      </c>
    </row>
    <row r="381" spans="1:1" x14ac:dyDescent="0.2">
      <c r="A381" s="36">
        <f>'Raw (U$)'!R381/'Raw (U$)'!C381</f>
        <v>0</v>
      </c>
    </row>
    <row r="382" spans="1:1" x14ac:dyDescent="0.2">
      <c r="A382" s="36">
        <f>'Raw (U$)'!R382/'Raw (U$)'!C382</f>
        <v>0</v>
      </c>
    </row>
    <row r="383" spans="1:1" x14ac:dyDescent="0.2">
      <c r="A383" s="36">
        <f>'Raw (U$)'!R383/'Raw (U$)'!C383</f>
        <v>0</v>
      </c>
    </row>
    <row r="384" spans="1:1" x14ac:dyDescent="0.2">
      <c r="A384" s="36">
        <f>'Raw (U$)'!R384/'Raw (U$)'!C384</f>
        <v>0</v>
      </c>
    </row>
    <row r="385" spans="1:1" x14ac:dyDescent="0.2">
      <c r="A385" s="36">
        <f>'Raw (U$)'!R385/'Raw (U$)'!C385</f>
        <v>0</v>
      </c>
    </row>
    <row r="386" spans="1:1" x14ac:dyDescent="0.2">
      <c r="A386" s="36">
        <f>'Raw (U$)'!R386/'Raw (U$)'!C386</f>
        <v>0</v>
      </c>
    </row>
    <row r="387" spans="1:1" x14ac:dyDescent="0.2">
      <c r="A387" s="36">
        <f>'Raw (U$)'!R387/'Raw (U$)'!C387</f>
        <v>0</v>
      </c>
    </row>
    <row r="388" spans="1:1" x14ac:dyDescent="0.2">
      <c r="A388" s="36">
        <f>'Raw (U$)'!R388/'Raw (U$)'!C388</f>
        <v>0</v>
      </c>
    </row>
    <row r="389" spans="1:1" x14ac:dyDescent="0.2">
      <c r="A389" s="36">
        <f>'Raw (U$)'!R389/'Raw (U$)'!C389</f>
        <v>0</v>
      </c>
    </row>
    <row r="390" spans="1:1" x14ac:dyDescent="0.2">
      <c r="A390" s="36">
        <f>'Raw (U$)'!R390/'Raw (U$)'!C390</f>
        <v>0</v>
      </c>
    </row>
    <row r="391" spans="1:1" x14ac:dyDescent="0.2">
      <c r="A391" s="36">
        <f>'Raw (U$)'!R391/'Raw (U$)'!C391</f>
        <v>0</v>
      </c>
    </row>
    <row r="392" spans="1:1" x14ac:dyDescent="0.2">
      <c r="A392" s="36">
        <f>'Raw (U$)'!R392/'Raw (U$)'!C392</f>
        <v>0</v>
      </c>
    </row>
    <row r="393" spans="1:1" x14ac:dyDescent="0.2">
      <c r="A393" s="36">
        <f>'Raw (U$)'!R393/'Raw (U$)'!C393</f>
        <v>0</v>
      </c>
    </row>
    <row r="394" spans="1:1" x14ac:dyDescent="0.2">
      <c r="A394" s="36">
        <f>'Raw (U$)'!R394/'Raw (U$)'!C394</f>
        <v>0</v>
      </c>
    </row>
    <row r="395" spans="1:1" x14ac:dyDescent="0.2">
      <c r="A395" s="36">
        <f>'Raw (U$)'!R395/'Raw (U$)'!C395</f>
        <v>0</v>
      </c>
    </row>
    <row r="396" spans="1:1" x14ac:dyDescent="0.2">
      <c r="A396" s="36">
        <f>'Raw (U$)'!R396/'Raw (U$)'!C396</f>
        <v>0</v>
      </c>
    </row>
    <row r="397" spans="1:1" x14ac:dyDescent="0.2">
      <c r="A397" s="36">
        <f>'Raw (U$)'!R397/'Raw (U$)'!C397</f>
        <v>0</v>
      </c>
    </row>
    <row r="398" spans="1:1" x14ac:dyDescent="0.2">
      <c r="A398" s="36">
        <f>'Raw (U$)'!R398/'Raw (U$)'!C398</f>
        <v>0</v>
      </c>
    </row>
    <row r="399" spans="1:1" x14ac:dyDescent="0.2">
      <c r="A399" s="36">
        <f>'Raw (U$)'!R399/'Raw (U$)'!C399</f>
        <v>0</v>
      </c>
    </row>
    <row r="400" spans="1:1" x14ac:dyDescent="0.2">
      <c r="A400" s="36">
        <f>'Raw (U$)'!R400/'Raw (U$)'!C400</f>
        <v>0</v>
      </c>
    </row>
    <row r="401" spans="1:1" x14ac:dyDescent="0.2">
      <c r="A401" s="36">
        <f>'Raw (U$)'!R401/'Raw (U$)'!C401</f>
        <v>0</v>
      </c>
    </row>
    <row r="402" spans="1:1" x14ac:dyDescent="0.2">
      <c r="A402" s="36">
        <f>'Raw (U$)'!R402/'Raw (U$)'!C402</f>
        <v>0</v>
      </c>
    </row>
    <row r="403" spans="1:1" x14ac:dyDescent="0.2">
      <c r="A403" s="36">
        <f>'Raw (U$)'!R403/'Raw (U$)'!C403</f>
        <v>0</v>
      </c>
    </row>
    <row r="404" spans="1:1" x14ac:dyDescent="0.2">
      <c r="A404" s="36">
        <f>'Raw (U$)'!R404/'Raw (U$)'!C404</f>
        <v>0</v>
      </c>
    </row>
    <row r="405" spans="1:1" x14ac:dyDescent="0.2">
      <c r="A405" s="36">
        <f>'Raw (U$)'!R405/'Raw (U$)'!C405</f>
        <v>0</v>
      </c>
    </row>
    <row r="406" spans="1:1" x14ac:dyDescent="0.2">
      <c r="A406" s="36">
        <f>'Raw (U$)'!R406/'Raw (U$)'!C406</f>
        <v>0</v>
      </c>
    </row>
    <row r="407" spans="1:1" x14ac:dyDescent="0.2">
      <c r="A407" s="36">
        <f>'Raw (U$)'!R407/'Raw (U$)'!C407</f>
        <v>0</v>
      </c>
    </row>
    <row r="408" spans="1:1" x14ac:dyDescent="0.2">
      <c r="A408" s="36">
        <f>'Raw (U$)'!R408/'Raw (U$)'!C408</f>
        <v>0</v>
      </c>
    </row>
    <row r="409" spans="1:1" x14ac:dyDescent="0.2">
      <c r="A409" s="36">
        <f>'Raw (U$)'!R409/'Raw (U$)'!C409</f>
        <v>0</v>
      </c>
    </row>
    <row r="410" spans="1:1" x14ac:dyDescent="0.2">
      <c r="A410" s="36">
        <f>'Raw (U$)'!R410/'Raw (U$)'!C410</f>
        <v>0</v>
      </c>
    </row>
    <row r="411" spans="1:1" x14ac:dyDescent="0.2">
      <c r="A411" s="36">
        <f>'Raw (U$)'!R411/'Raw (U$)'!C411</f>
        <v>0</v>
      </c>
    </row>
    <row r="412" spans="1:1" x14ac:dyDescent="0.2">
      <c r="A412" s="36">
        <f>'Raw (U$)'!R412/'Raw (U$)'!C412</f>
        <v>0</v>
      </c>
    </row>
    <row r="413" spans="1:1" x14ac:dyDescent="0.2">
      <c r="A413" s="36">
        <f>'Raw (U$)'!R413/'Raw (U$)'!C413</f>
        <v>0</v>
      </c>
    </row>
    <row r="414" spans="1:1" x14ac:dyDescent="0.2">
      <c r="A414" s="36">
        <f>'Raw (U$)'!R414/'Raw (U$)'!C414</f>
        <v>0</v>
      </c>
    </row>
    <row r="415" spans="1:1" x14ac:dyDescent="0.2">
      <c r="A415" s="36">
        <f>'Raw (U$)'!R415/'Raw (U$)'!C415</f>
        <v>0</v>
      </c>
    </row>
    <row r="416" spans="1:1" x14ac:dyDescent="0.2">
      <c r="A416" s="36">
        <f>'Raw (U$)'!R416/'Raw (U$)'!C416</f>
        <v>0</v>
      </c>
    </row>
    <row r="417" spans="1:1" x14ac:dyDescent="0.2">
      <c r="A417" s="36">
        <f>'Raw (U$)'!R417/'Raw (U$)'!C417</f>
        <v>0</v>
      </c>
    </row>
    <row r="418" spans="1:1" x14ac:dyDescent="0.2">
      <c r="A418" s="36">
        <f>'Raw (U$)'!R418/'Raw (U$)'!C418</f>
        <v>0</v>
      </c>
    </row>
    <row r="419" spans="1:1" x14ac:dyDescent="0.2">
      <c r="A419" s="36">
        <f>'Raw (U$)'!R419/'Raw (U$)'!C419</f>
        <v>0</v>
      </c>
    </row>
    <row r="420" spans="1:1" x14ac:dyDescent="0.2">
      <c r="A420" s="36">
        <f>'Raw (U$)'!R420/'Raw (U$)'!C420</f>
        <v>0</v>
      </c>
    </row>
    <row r="421" spans="1:1" x14ac:dyDescent="0.2">
      <c r="A421" s="36">
        <f>'Raw (U$)'!R421/'Raw (U$)'!C421</f>
        <v>0</v>
      </c>
    </row>
    <row r="422" spans="1:1" x14ac:dyDescent="0.2">
      <c r="A422" s="36">
        <f>'Raw (U$)'!R422/'Raw (U$)'!C422</f>
        <v>0</v>
      </c>
    </row>
    <row r="423" spans="1:1" x14ac:dyDescent="0.2">
      <c r="A423" s="36">
        <f>'Raw (U$)'!R423/'Raw (U$)'!C423</f>
        <v>0</v>
      </c>
    </row>
    <row r="424" spans="1:1" x14ac:dyDescent="0.2">
      <c r="A424" s="36">
        <f>'Raw (U$)'!R424/'Raw (U$)'!C424</f>
        <v>0</v>
      </c>
    </row>
    <row r="425" spans="1:1" x14ac:dyDescent="0.2">
      <c r="A425" s="36">
        <f>'Raw (U$)'!R425/'Raw (U$)'!C425</f>
        <v>0</v>
      </c>
    </row>
    <row r="426" spans="1:1" x14ac:dyDescent="0.2">
      <c r="A426" s="36">
        <f>'Raw (U$)'!R426/'Raw (U$)'!C426</f>
        <v>0</v>
      </c>
    </row>
    <row r="427" spans="1:1" x14ac:dyDescent="0.2">
      <c r="A427" s="36">
        <f>'Raw (U$)'!R427/'Raw (U$)'!C427</f>
        <v>0</v>
      </c>
    </row>
    <row r="428" spans="1:1" x14ac:dyDescent="0.2">
      <c r="A428" s="36">
        <f>'Raw (U$)'!R428/'Raw (U$)'!C428</f>
        <v>0</v>
      </c>
    </row>
    <row r="429" spans="1:1" x14ac:dyDescent="0.2">
      <c r="A429" s="36">
        <f>'Raw (U$)'!R429/'Raw (U$)'!C429</f>
        <v>0</v>
      </c>
    </row>
    <row r="430" spans="1:1" x14ac:dyDescent="0.2">
      <c r="A430" s="36">
        <f>'Raw (U$)'!R430/'Raw (U$)'!C430</f>
        <v>0</v>
      </c>
    </row>
    <row r="431" spans="1:1" x14ac:dyDescent="0.2">
      <c r="A431" s="36">
        <f>'Raw (U$)'!R431/'Raw (U$)'!C431</f>
        <v>0</v>
      </c>
    </row>
    <row r="432" spans="1:1" x14ac:dyDescent="0.2">
      <c r="A432" s="36">
        <f>'Raw (U$)'!R432/'Raw (U$)'!C432</f>
        <v>0</v>
      </c>
    </row>
    <row r="433" spans="1:1" x14ac:dyDescent="0.2">
      <c r="A433" s="36">
        <f>'Raw (U$)'!R433/'Raw (U$)'!C433</f>
        <v>0</v>
      </c>
    </row>
    <row r="434" spans="1:1" x14ac:dyDescent="0.2">
      <c r="A434" s="36">
        <f>'Raw (U$)'!R434/'Raw (U$)'!C434</f>
        <v>0</v>
      </c>
    </row>
    <row r="435" spans="1:1" x14ac:dyDescent="0.2">
      <c r="A435" s="36">
        <f>'Raw (U$)'!R435/'Raw (U$)'!C435</f>
        <v>0</v>
      </c>
    </row>
    <row r="436" spans="1:1" x14ac:dyDescent="0.2">
      <c r="A436" s="36">
        <f>'Raw (U$)'!R436/'Raw (U$)'!C436</f>
        <v>0</v>
      </c>
    </row>
    <row r="437" spans="1:1" x14ac:dyDescent="0.2">
      <c r="A437" s="36">
        <f>'Raw (U$)'!R437/'Raw (U$)'!C437</f>
        <v>0</v>
      </c>
    </row>
    <row r="438" spans="1:1" x14ac:dyDescent="0.2">
      <c r="A438" s="36">
        <f>'Raw (U$)'!R438/'Raw (U$)'!C438</f>
        <v>0</v>
      </c>
    </row>
    <row r="439" spans="1:1" x14ac:dyDescent="0.2">
      <c r="A439" s="36">
        <f>'Raw (U$)'!R439/'Raw (U$)'!C439</f>
        <v>0</v>
      </c>
    </row>
    <row r="440" spans="1:1" x14ac:dyDescent="0.2">
      <c r="A440" s="36">
        <f>'Raw (U$)'!R440/'Raw (U$)'!C440</f>
        <v>0</v>
      </c>
    </row>
    <row r="441" spans="1:1" x14ac:dyDescent="0.2">
      <c r="A441" s="36">
        <f>'Raw (U$)'!R441/'Raw (U$)'!C441</f>
        <v>0</v>
      </c>
    </row>
    <row r="442" spans="1:1" x14ac:dyDescent="0.2">
      <c r="A442" s="36">
        <f>'Raw (U$)'!R442/'Raw (U$)'!C442</f>
        <v>0</v>
      </c>
    </row>
    <row r="443" spans="1:1" x14ac:dyDescent="0.2">
      <c r="A443" s="36">
        <f>'Raw (U$)'!R443/'Raw (U$)'!C443</f>
        <v>0</v>
      </c>
    </row>
    <row r="444" spans="1:1" x14ac:dyDescent="0.2">
      <c r="A444" s="36">
        <f>'Raw (U$)'!R444/'Raw (U$)'!C444</f>
        <v>0</v>
      </c>
    </row>
    <row r="445" spans="1:1" x14ac:dyDescent="0.2">
      <c r="A445" s="36">
        <f>'Raw (U$)'!R445/'Raw (U$)'!C445</f>
        <v>0</v>
      </c>
    </row>
    <row r="446" spans="1:1" x14ac:dyDescent="0.2">
      <c r="A446" s="36">
        <f>'Raw (U$)'!R446/'Raw (U$)'!C446</f>
        <v>0</v>
      </c>
    </row>
    <row r="447" spans="1:1" x14ac:dyDescent="0.2">
      <c r="A447" s="36">
        <f>'Raw (U$)'!R447/'Raw (U$)'!C447</f>
        <v>0</v>
      </c>
    </row>
    <row r="448" spans="1:1" x14ac:dyDescent="0.2">
      <c r="A448" s="36">
        <f>'Raw (U$)'!R448/'Raw (U$)'!C448</f>
        <v>0</v>
      </c>
    </row>
    <row r="449" spans="1:1" x14ac:dyDescent="0.2">
      <c r="A449" s="36">
        <f>'Raw (U$)'!R449/'Raw (U$)'!C449</f>
        <v>0</v>
      </c>
    </row>
    <row r="450" spans="1:1" x14ac:dyDescent="0.2">
      <c r="A450" s="36">
        <f>'Raw (U$)'!R450/'Raw (U$)'!C450</f>
        <v>0</v>
      </c>
    </row>
    <row r="451" spans="1:1" x14ac:dyDescent="0.2">
      <c r="A451" s="36">
        <f>'Raw (U$)'!R451/'Raw (U$)'!C451</f>
        <v>0</v>
      </c>
    </row>
    <row r="452" spans="1:1" x14ac:dyDescent="0.2">
      <c r="A452" s="36">
        <f>'Raw (U$)'!R452/'Raw (U$)'!C452</f>
        <v>0</v>
      </c>
    </row>
    <row r="453" spans="1:1" x14ac:dyDescent="0.2">
      <c r="A453" s="36">
        <f>'Raw (U$)'!R453/'Raw (U$)'!C453</f>
        <v>0</v>
      </c>
    </row>
    <row r="454" spans="1:1" x14ac:dyDescent="0.2">
      <c r="A454" s="36">
        <f>'Raw (U$)'!R454/'Raw (U$)'!C454</f>
        <v>0</v>
      </c>
    </row>
    <row r="455" spans="1:1" x14ac:dyDescent="0.2">
      <c r="A455" s="36">
        <f>'Raw (U$)'!R455/'Raw (U$)'!C455</f>
        <v>0</v>
      </c>
    </row>
    <row r="456" spans="1:1" x14ac:dyDescent="0.2">
      <c r="A456" s="36">
        <f>'Raw (U$)'!R456/'Raw (U$)'!C456</f>
        <v>0</v>
      </c>
    </row>
    <row r="457" spans="1:1" x14ac:dyDescent="0.2">
      <c r="A457" s="36">
        <f>'Raw (U$)'!R457/'Raw (U$)'!C457</f>
        <v>0</v>
      </c>
    </row>
    <row r="458" spans="1:1" x14ac:dyDescent="0.2">
      <c r="A458" s="36">
        <f>'Raw (U$)'!R458/'Raw (U$)'!C458</f>
        <v>0</v>
      </c>
    </row>
    <row r="459" spans="1:1" x14ac:dyDescent="0.2">
      <c r="A459" s="36">
        <f>'Raw (U$)'!R459/'Raw (U$)'!C459</f>
        <v>0</v>
      </c>
    </row>
    <row r="460" spans="1:1" x14ac:dyDescent="0.2">
      <c r="A460" s="36">
        <f>'Raw (U$)'!R460/'Raw (U$)'!C460</f>
        <v>0</v>
      </c>
    </row>
    <row r="461" spans="1:1" x14ac:dyDescent="0.2">
      <c r="A461" s="36">
        <f>'Raw (U$)'!R461/'Raw (U$)'!C461</f>
        <v>0</v>
      </c>
    </row>
    <row r="462" spans="1:1" x14ac:dyDescent="0.2">
      <c r="A462" s="36">
        <f>'Raw (U$)'!R462/'Raw (U$)'!C462</f>
        <v>0</v>
      </c>
    </row>
    <row r="463" spans="1:1" x14ac:dyDescent="0.2">
      <c r="A463" s="36">
        <f>'Raw (U$)'!R463/'Raw (U$)'!C463</f>
        <v>0</v>
      </c>
    </row>
    <row r="464" spans="1:1" x14ac:dyDescent="0.2">
      <c r="A464" s="36">
        <f>'Raw (U$)'!R464/'Raw (U$)'!C464</f>
        <v>0</v>
      </c>
    </row>
    <row r="465" spans="1:1" x14ac:dyDescent="0.2">
      <c r="A465" s="36">
        <f>'Raw (U$)'!R465/'Raw (U$)'!C465</f>
        <v>0</v>
      </c>
    </row>
    <row r="466" spans="1:1" x14ac:dyDescent="0.2">
      <c r="A466" s="36">
        <f>'Raw (U$)'!R466/'Raw (U$)'!C466</f>
        <v>0</v>
      </c>
    </row>
    <row r="467" spans="1:1" x14ac:dyDescent="0.2">
      <c r="A467" s="36">
        <f>'Raw (U$)'!R467/'Raw (U$)'!C467</f>
        <v>0</v>
      </c>
    </row>
    <row r="468" spans="1:1" x14ac:dyDescent="0.2">
      <c r="A468" s="36">
        <f>'Raw (U$)'!R468/'Raw (U$)'!C468</f>
        <v>0</v>
      </c>
    </row>
    <row r="469" spans="1:1" x14ac:dyDescent="0.2">
      <c r="A469" s="36">
        <f>'Raw (U$)'!R469/'Raw (U$)'!C469</f>
        <v>0</v>
      </c>
    </row>
    <row r="470" spans="1:1" x14ac:dyDescent="0.2">
      <c r="A470" s="36">
        <f>'Raw (U$)'!R470/'Raw (U$)'!C470</f>
        <v>0</v>
      </c>
    </row>
    <row r="471" spans="1:1" x14ac:dyDescent="0.2">
      <c r="A471" s="36">
        <f>'Raw (U$)'!R471/'Raw (U$)'!C471</f>
        <v>0</v>
      </c>
    </row>
    <row r="472" spans="1:1" x14ac:dyDescent="0.2">
      <c r="A472" s="36">
        <f>'Raw (U$)'!R472/'Raw (U$)'!C472</f>
        <v>0</v>
      </c>
    </row>
    <row r="473" spans="1:1" x14ac:dyDescent="0.2">
      <c r="A473" s="36">
        <f>'Raw (U$)'!R473/'Raw (U$)'!C473</f>
        <v>0</v>
      </c>
    </row>
    <row r="474" spans="1:1" x14ac:dyDescent="0.2">
      <c r="A474" s="36">
        <f>'Raw (U$)'!R474/'Raw (U$)'!C474</f>
        <v>0</v>
      </c>
    </row>
    <row r="475" spans="1:1" x14ac:dyDescent="0.2">
      <c r="A475" s="36">
        <f>'Raw (U$)'!R475/'Raw (U$)'!C475</f>
        <v>0</v>
      </c>
    </row>
    <row r="476" spans="1:1" x14ac:dyDescent="0.2">
      <c r="A476" s="36">
        <f>'Raw (U$)'!R476/'Raw (U$)'!C476</f>
        <v>0</v>
      </c>
    </row>
    <row r="477" spans="1:1" x14ac:dyDescent="0.2">
      <c r="A477" s="36">
        <f>'Raw (U$)'!R477/'Raw (U$)'!C477</f>
        <v>0</v>
      </c>
    </row>
    <row r="478" spans="1:1" x14ac:dyDescent="0.2">
      <c r="A478" s="36">
        <f>'Raw (U$)'!R478/'Raw (U$)'!C478</f>
        <v>0</v>
      </c>
    </row>
    <row r="479" spans="1:1" x14ac:dyDescent="0.2">
      <c r="A479" s="36">
        <f>'Raw (U$)'!R479/'Raw (U$)'!C479</f>
        <v>0</v>
      </c>
    </row>
    <row r="480" spans="1:1" x14ac:dyDescent="0.2">
      <c r="A480" s="36">
        <f>'Raw (U$)'!R480/'Raw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467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(U$)'!S2/'Raw (U$)'!C2</f>
        <v>0</v>
      </c>
      <c r="F2" s="44" t="s">
        <v>194</v>
      </c>
      <c r="G2" s="43">
        <v>451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(U$)'!S3/'Raw (U$)'!C3</f>
        <v>0</v>
      </c>
      <c r="F3" s="44" t="s">
        <v>198</v>
      </c>
      <c r="G3" s="43">
        <v>1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(U$)'!S4/'Raw (U$)'!C4</f>
        <v>0</v>
      </c>
      <c r="F4" s="44" t="s">
        <v>199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(U$)'!S5/'Raw (U$)'!C5</f>
        <v>0</v>
      </c>
      <c r="F5" s="44" t="s">
        <v>200</v>
      </c>
      <c r="G5" s="43">
        <v>3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(U$)'!S6/'Raw (U$)'!C6</f>
        <v>0</v>
      </c>
      <c r="F6" s="44" t="s">
        <v>203</v>
      </c>
      <c r="G6" s="43">
        <v>1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(U$)'!S7/'Raw (U$)'!C7</f>
        <v>0</v>
      </c>
      <c r="F7" s="44" t="s">
        <v>204</v>
      </c>
      <c r="G7" s="43">
        <v>2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(U$)'!S8/'Raw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205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(U$)'!S9/'Raw (U$)'!C9</f>
        <v>0</v>
      </c>
      <c r="B9" s="36">
        <f>MAX(A2:A480)</f>
        <v>1389.5705521472394</v>
      </c>
      <c r="C9" s="36">
        <f>MIN(A2:A480)</f>
        <v>0</v>
      </c>
      <c r="D9" s="36">
        <f>AVERAGE(A2:A480)</f>
        <v>29.790543309809557</v>
      </c>
      <c r="E9" s="36">
        <f>STDEV(A2:A480)</f>
        <v>160.23407656644986</v>
      </c>
      <c r="F9" s="44" t="s">
        <v>212</v>
      </c>
      <c r="G9" s="43">
        <v>1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(U$)'!S10/'Raw (U$)'!C10</f>
        <v>0</v>
      </c>
      <c r="F10" s="44" t="s">
        <v>213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(U$)'!S11/'Raw (U$)'!C11</f>
        <v>0</v>
      </c>
      <c r="F11" s="44" t="s">
        <v>214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(U$)'!S12/'Raw (U$)'!C12</f>
        <v>0</v>
      </c>
      <c r="C12" s="37"/>
      <c r="F12" s="44" t="s">
        <v>221</v>
      </c>
      <c r="G12" s="43">
        <v>1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(U$)'!S13/'Raw (U$)'!C13</f>
        <v>0</v>
      </c>
      <c r="F13" s="44" t="s">
        <v>224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(U$)'!S14/'Raw (U$)'!C14</f>
        <v>0</v>
      </c>
      <c r="F14" s="44" t="s">
        <v>227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(U$)'!S15/'Raw (U$)'!C15</f>
        <v>0</v>
      </c>
      <c r="F15" s="44" t="s">
        <v>333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(U$)'!S16/'Raw (U$)'!C16</f>
        <v>0</v>
      </c>
      <c r="F16" s="44" t="s">
        <v>320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(U$)'!S17/'Raw (U$)'!C17</f>
        <v>0</v>
      </c>
      <c r="F17" s="44" t="s">
        <v>321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(U$)'!S18/'Raw (U$)'!C18</f>
        <v>0</v>
      </c>
      <c r="F18" s="44" t="s">
        <v>352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(U$)'!S19/'Raw (U$)'!C19</f>
        <v>0</v>
      </c>
      <c r="F19" s="44" t="s">
        <v>335</v>
      </c>
      <c r="G19" s="43">
        <v>1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(U$)'!S20/'Raw (U$)'!C20</f>
        <v>0</v>
      </c>
      <c r="F20" s="44" t="s">
        <v>468</v>
      </c>
      <c r="G20" s="43">
        <v>1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(U$)'!S21/'Raw (U$)'!C21</f>
        <v>0</v>
      </c>
      <c r="F21" s="44" t="s">
        <v>428</v>
      </c>
      <c r="G21" s="43">
        <v>1</v>
      </c>
      <c r="H21"/>
      <c r="I21" s="38" t="s">
        <v>242</v>
      </c>
      <c r="J21" s="38"/>
      <c r="K21" s="46">
        <f>B9</f>
        <v>1389.5705521472394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(U$)'!S22/'Raw (U$)'!C22</f>
        <v>0</v>
      </c>
      <c r="F22" s="44" t="s">
        <v>469</v>
      </c>
      <c r="G22" s="43">
        <v>1</v>
      </c>
      <c r="H22"/>
      <c r="I22" s="38" t="s">
        <v>193</v>
      </c>
      <c r="J22" s="38"/>
      <c r="K22" s="46">
        <f>D9</f>
        <v>29.790543309809557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(U$)'!S23/'Raw (U$)'!C23</f>
        <v>0</v>
      </c>
      <c r="F23" s="44" t="s">
        <v>236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(U$)'!S24/'Raw (U$)'!C24</f>
        <v>0</v>
      </c>
      <c r="F24" s="44" t="s">
        <v>358</v>
      </c>
      <c r="G24" s="43">
        <v>2</v>
      </c>
      <c r="H24"/>
      <c r="I24" s="38" t="s">
        <v>174</v>
      </c>
      <c r="J24" s="38"/>
      <c r="K24" s="46">
        <f>E9</f>
        <v>160.23407656644986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(U$)'!S25/'Raw (U$)'!C25</f>
        <v>0</v>
      </c>
      <c r="F25" s="44" t="s">
        <v>237</v>
      </c>
      <c r="G25" s="43">
        <v>1</v>
      </c>
      <c r="H25"/>
      <c r="I25" s="38" t="s">
        <v>175</v>
      </c>
      <c r="J25" s="38"/>
      <c r="K25" s="45">
        <f>SKEW(A2:A480)</f>
        <v>6.3571164536890556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(U$)'!S26/'Raw (U$)'!C26</f>
        <v>0</v>
      </c>
      <c r="F26" s="44" t="s">
        <v>337</v>
      </c>
      <c r="G26" s="43">
        <v>1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(U$)'!S27/'Raw (U$)'!C27</f>
        <v>0</v>
      </c>
      <c r="F27" s="44" t="s">
        <v>169</v>
      </c>
      <c r="G27" s="43">
        <v>479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(U$)'!S28/'Raw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(U$)'!S29/'Raw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(U$)'!S30/'Raw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(U$)'!S31/'Raw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(U$)'!S32/'Raw (U$)'!C32</f>
        <v>0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(U$)'!S33/'Raw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(U$)'!S34/'Raw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(U$)'!S35/'Raw (U$)'!C35</f>
        <v>0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(U$)'!S36/'Raw (U$)'!C36</f>
        <v>0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(U$)'!S37/'Raw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(U$)'!S38/'Raw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(U$)'!S39/'Raw (U$)'!C39</f>
        <v>0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(U$)'!S40/'Raw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(U$)'!S41/'Raw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(U$)'!S42/'Raw (U$)'!C42</f>
        <v>0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(U$)'!S43/'Raw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(U$)'!S44/'Raw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(U$)'!S45/'Raw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(U$)'!S46/'Raw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(U$)'!S47/'Raw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(U$)'!S48/'Raw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(U$)'!S49/'Raw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(U$)'!S50/'Raw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(U$)'!S51/'Raw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(U$)'!S52/'Raw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(U$)'!S53/'Raw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(U$)'!S54/'Raw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(U$)'!S55/'Raw (U$)'!C55</f>
        <v>0</v>
      </c>
      <c r="F55"/>
      <c r="G55"/>
      <c r="H55"/>
    </row>
    <row r="56" spans="1:31" x14ac:dyDescent="0.2">
      <c r="A56" s="36">
        <f>'Raw (U$)'!S56/'Raw (U$)'!C56</f>
        <v>0</v>
      </c>
      <c r="F56"/>
      <c r="G56"/>
      <c r="H56"/>
    </row>
    <row r="57" spans="1:31" x14ac:dyDescent="0.2">
      <c r="A57" s="36">
        <f>'Raw (U$)'!S57/'Raw (U$)'!C57</f>
        <v>0</v>
      </c>
      <c r="F57"/>
      <c r="G57"/>
      <c r="H57"/>
    </row>
    <row r="58" spans="1:31" x14ac:dyDescent="0.2">
      <c r="A58" s="36">
        <f>'Raw (U$)'!S58/'Raw (U$)'!C58</f>
        <v>0</v>
      </c>
      <c r="F58"/>
      <c r="G58"/>
      <c r="H58"/>
    </row>
    <row r="59" spans="1:31" x14ac:dyDescent="0.2">
      <c r="A59" s="36">
        <f>'Raw (U$)'!S59/'Raw (U$)'!C59</f>
        <v>0</v>
      </c>
      <c r="F59"/>
      <c r="G59"/>
      <c r="H59"/>
    </row>
    <row r="60" spans="1:31" x14ac:dyDescent="0.2">
      <c r="A60" s="36">
        <f>'Raw (U$)'!S60/'Raw (U$)'!C60</f>
        <v>0</v>
      </c>
      <c r="F60"/>
      <c r="G60"/>
      <c r="H60"/>
    </row>
    <row r="61" spans="1:31" x14ac:dyDescent="0.2">
      <c r="A61" s="36">
        <f>'Raw (U$)'!S61/'Raw (U$)'!C61</f>
        <v>0</v>
      </c>
      <c r="F61"/>
      <c r="G61"/>
      <c r="H61"/>
    </row>
    <row r="62" spans="1:31" x14ac:dyDescent="0.2">
      <c r="A62" s="36">
        <f>'Raw (U$)'!S62/'Raw (U$)'!C62</f>
        <v>0</v>
      </c>
      <c r="F62"/>
      <c r="G62"/>
      <c r="H62"/>
    </row>
    <row r="63" spans="1:31" x14ac:dyDescent="0.2">
      <c r="A63" s="36">
        <f>'Raw (U$)'!S63/'Raw (U$)'!C63</f>
        <v>0</v>
      </c>
      <c r="F63"/>
      <c r="G63"/>
      <c r="H63"/>
    </row>
    <row r="64" spans="1:31" x14ac:dyDescent="0.2">
      <c r="A64" s="36">
        <f>'Raw (U$)'!S64/'Raw (U$)'!C64</f>
        <v>0</v>
      </c>
      <c r="F64"/>
      <c r="G64"/>
      <c r="H64"/>
    </row>
    <row r="65" spans="1:8" x14ac:dyDescent="0.2">
      <c r="A65" s="36">
        <f>'Raw (U$)'!S65/'Raw (U$)'!C65</f>
        <v>0</v>
      </c>
      <c r="F65"/>
      <c r="G65"/>
      <c r="H65"/>
    </row>
    <row r="66" spans="1:8" x14ac:dyDescent="0.2">
      <c r="A66" s="36">
        <f>'Raw (U$)'!S66/'Raw (U$)'!C66</f>
        <v>0</v>
      </c>
      <c r="F66"/>
      <c r="G66"/>
      <c r="H66"/>
    </row>
    <row r="67" spans="1:8" x14ac:dyDescent="0.2">
      <c r="A67" s="36">
        <f>'Raw (U$)'!S67/'Raw (U$)'!C67</f>
        <v>0</v>
      </c>
      <c r="F67"/>
      <c r="G67"/>
      <c r="H67"/>
    </row>
    <row r="68" spans="1:8" x14ac:dyDescent="0.2">
      <c r="A68" s="36">
        <f>'Raw (U$)'!S68/'Raw (U$)'!C68</f>
        <v>0</v>
      </c>
      <c r="F68"/>
      <c r="G68"/>
      <c r="H68"/>
    </row>
    <row r="69" spans="1:8" x14ac:dyDescent="0.2">
      <c r="A69" s="36">
        <f>'Raw (U$)'!S69/'Raw (U$)'!C69</f>
        <v>0</v>
      </c>
      <c r="F69"/>
      <c r="G69"/>
      <c r="H69"/>
    </row>
    <row r="70" spans="1:8" x14ac:dyDescent="0.2">
      <c r="A70" s="36">
        <f>'Raw (U$)'!S70/'Raw (U$)'!C70</f>
        <v>0</v>
      </c>
      <c r="F70"/>
      <c r="G70"/>
      <c r="H70"/>
    </row>
    <row r="71" spans="1:8" x14ac:dyDescent="0.2">
      <c r="A71" s="36">
        <f>'Raw (U$)'!S71/'Raw (U$)'!C71</f>
        <v>0</v>
      </c>
      <c r="F71"/>
      <c r="G71"/>
      <c r="H71"/>
    </row>
    <row r="72" spans="1:8" x14ac:dyDescent="0.2">
      <c r="A72" s="36">
        <f>'Raw (U$)'!S72/'Raw (U$)'!C72</f>
        <v>0</v>
      </c>
      <c r="F72"/>
      <c r="G72"/>
      <c r="H72"/>
    </row>
    <row r="73" spans="1:8" x14ac:dyDescent="0.2">
      <c r="A73" s="36">
        <f>'Raw (U$)'!S73/'Raw (U$)'!C73</f>
        <v>0</v>
      </c>
      <c r="F73"/>
      <c r="G73"/>
    </row>
    <row r="74" spans="1:8" x14ac:dyDescent="0.2">
      <c r="A74" s="36">
        <f>'Raw (U$)'!S74/'Raw (U$)'!C74</f>
        <v>0</v>
      </c>
      <c r="F74"/>
      <c r="G74"/>
    </row>
    <row r="75" spans="1:8" x14ac:dyDescent="0.2">
      <c r="A75" s="36">
        <f>'Raw (U$)'!S75/'Raw (U$)'!C75</f>
        <v>0</v>
      </c>
      <c r="F75"/>
      <c r="G75"/>
    </row>
    <row r="76" spans="1:8" x14ac:dyDescent="0.2">
      <c r="A76" s="36">
        <f>'Raw (U$)'!S76/'Raw (U$)'!C76</f>
        <v>0</v>
      </c>
      <c r="F76"/>
      <c r="G76"/>
    </row>
    <row r="77" spans="1:8" x14ac:dyDescent="0.2">
      <c r="A77" s="36">
        <f>'Raw (U$)'!S77/'Raw (U$)'!C77</f>
        <v>0</v>
      </c>
      <c r="F77"/>
      <c r="G77"/>
    </row>
    <row r="78" spans="1:8" x14ac:dyDescent="0.2">
      <c r="A78" s="36">
        <f>'Raw (U$)'!S78/'Raw (U$)'!C78</f>
        <v>0</v>
      </c>
      <c r="F78"/>
      <c r="G78"/>
    </row>
    <row r="79" spans="1:8" x14ac:dyDescent="0.2">
      <c r="A79" s="36">
        <f>'Raw (U$)'!S79/'Raw (U$)'!C79</f>
        <v>0</v>
      </c>
      <c r="F79"/>
      <c r="G79"/>
    </row>
    <row r="80" spans="1:8" x14ac:dyDescent="0.2">
      <c r="A80" s="36">
        <f>'Raw (U$)'!S80/'Raw (U$)'!C80</f>
        <v>0</v>
      </c>
      <c r="F80"/>
      <c r="G80"/>
    </row>
    <row r="81" spans="1:7" x14ac:dyDescent="0.2">
      <c r="A81" s="36">
        <f>'Raw (U$)'!S81/'Raw (U$)'!C81</f>
        <v>0</v>
      </c>
      <c r="F81"/>
      <c r="G81"/>
    </row>
    <row r="82" spans="1:7" x14ac:dyDescent="0.2">
      <c r="A82" s="36">
        <f>'Raw (U$)'!S82/'Raw (U$)'!C82</f>
        <v>0</v>
      </c>
      <c r="F82"/>
      <c r="G82"/>
    </row>
    <row r="83" spans="1:7" x14ac:dyDescent="0.2">
      <c r="A83" s="36">
        <f>'Raw (U$)'!S83/'Raw (U$)'!C83</f>
        <v>0</v>
      </c>
      <c r="F83"/>
      <c r="G83"/>
    </row>
    <row r="84" spans="1:7" x14ac:dyDescent="0.2">
      <c r="A84" s="36">
        <f>'Raw (U$)'!S84/'Raw (U$)'!C84</f>
        <v>0</v>
      </c>
      <c r="F84"/>
      <c r="G84"/>
    </row>
    <row r="85" spans="1:7" x14ac:dyDescent="0.2">
      <c r="A85" s="36">
        <f>'Raw (U$)'!S85/'Raw (U$)'!C85</f>
        <v>0</v>
      </c>
      <c r="F85"/>
      <c r="G85"/>
    </row>
    <row r="86" spans="1:7" x14ac:dyDescent="0.2">
      <c r="A86" s="36">
        <f>'Raw (U$)'!S86/'Raw (U$)'!C86</f>
        <v>0</v>
      </c>
      <c r="F86"/>
      <c r="G86"/>
    </row>
    <row r="87" spans="1:7" x14ac:dyDescent="0.2">
      <c r="A87" s="36">
        <f>'Raw (U$)'!S87/'Raw (U$)'!C87</f>
        <v>0</v>
      </c>
      <c r="F87"/>
      <c r="G87"/>
    </row>
    <row r="88" spans="1:7" x14ac:dyDescent="0.2">
      <c r="A88" s="36">
        <f>'Raw (U$)'!S88/'Raw (U$)'!C88</f>
        <v>0</v>
      </c>
      <c r="F88"/>
      <c r="G88"/>
    </row>
    <row r="89" spans="1:7" x14ac:dyDescent="0.2">
      <c r="A89" s="36">
        <f>'Raw (U$)'!S89/'Raw (U$)'!C89</f>
        <v>0</v>
      </c>
      <c r="F89"/>
      <c r="G89"/>
    </row>
    <row r="90" spans="1:7" x14ac:dyDescent="0.2">
      <c r="A90" s="36">
        <f>'Raw (U$)'!S90/'Raw (U$)'!C90</f>
        <v>0</v>
      </c>
      <c r="F90"/>
      <c r="G90"/>
    </row>
    <row r="91" spans="1:7" x14ac:dyDescent="0.2">
      <c r="A91" s="36">
        <f>'Raw (U$)'!S91/'Raw (U$)'!C91</f>
        <v>1389.5705521472394</v>
      </c>
      <c r="F91"/>
      <c r="G91"/>
    </row>
    <row r="92" spans="1:7" x14ac:dyDescent="0.2">
      <c r="A92" s="36">
        <f>'Raw (U$)'!S92/'Raw (U$)'!C92</f>
        <v>196.31901840490798</v>
      </c>
      <c r="F92"/>
      <c r="G92"/>
    </row>
    <row r="93" spans="1:7" x14ac:dyDescent="0.2">
      <c r="A93" s="36">
        <f>'Raw (U$)'!S93/'Raw (U$)'!C93</f>
        <v>368.0981595092025</v>
      </c>
      <c r="F93"/>
      <c r="G93"/>
    </row>
    <row r="94" spans="1:7" x14ac:dyDescent="0.2">
      <c r="A94" s="36">
        <f>'Raw (U$)'!S94/'Raw (U$)'!C94</f>
        <v>0</v>
      </c>
      <c r="F94"/>
      <c r="G94"/>
    </row>
    <row r="95" spans="1:7" x14ac:dyDescent="0.2">
      <c r="A95" s="36">
        <f>'Raw (U$)'!S95/'Raw (U$)'!C95</f>
        <v>552.14723926380373</v>
      </c>
      <c r="F95"/>
      <c r="G95"/>
    </row>
    <row r="96" spans="1:7" x14ac:dyDescent="0.2">
      <c r="A96" s="36">
        <f>'Raw (U$)'!S96/'Raw (U$)'!C96</f>
        <v>51.124744376278123</v>
      </c>
      <c r="F96"/>
      <c r="G96"/>
    </row>
    <row r="97" spans="1:7" x14ac:dyDescent="0.2">
      <c r="A97" s="36">
        <f>'Raw (U$)'!S97/'Raw (U$)'!C97</f>
        <v>0</v>
      </c>
      <c r="F97"/>
      <c r="G97"/>
    </row>
    <row r="98" spans="1:7" x14ac:dyDescent="0.2">
      <c r="A98" s="36">
        <f>'Raw (U$)'!S98/'Raw (U$)'!C98</f>
        <v>184.04907975460125</v>
      </c>
      <c r="F98"/>
      <c r="G98"/>
    </row>
    <row r="99" spans="1:7" x14ac:dyDescent="0.2">
      <c r="A99" s="36">
        <f>'Raw (U$)'!S99/'Raw (U$)'!C99</f>
        <v>1060.1226993865032</v>
      </c>
      <c r="F99"/>
      <c r="G99"/>
    </row>
    <row r="100" spans="1:7" x14ac:dyDescent="0.2">
      <c r="A100" s="36">
        <f>'Raw (U$)'!S100/'Raw (U$)'!C100</f>
        <v>0</v>
      </c>
      <c r="F100"/>
      <c r="G100"/>
    </row>
    <row r="101" spans="1:7" x14ac:dyDescent="0.2">
      <c r="A101" s="36">
        <f>'Raw (U$)'!S101/'Raw (U$)'!C101</f>
        <v>1226.9938650306749</v>
      </c>
      <c r="F101"/>
      <c r="G101"/>
    </row>
    <row r="102" spans="1:7" x14ac:dyDescent="0.2">
      <c r="A102" s="36">
        <f>'Raw (U$)'!S102/'Raw (U$)'!C102</f>
        <v>0</v>
      </c>
      <c r="F102"/>
      <c r="G102"/>
    </row>
    <row r="103" spans="1:7" x14ac:dyDescent="0.2">
      <c r="A103" s="36">
        <f>'Raw (U$)'!S103/'Raw (U$)'!C103</f>
        <v>0</v>
      </c>
      <c r="F103"/>
      <c r="G103"/>
    </row>
    <row r="104" spans="1:7" x14ac:dyDescent="0.2">
      <c r="A104" s="36">
        <f>'Raw (U$)'!S104/'Raw (U$)'!C104</f>
        <v>0</v>
      </c>
      <c r="F104"/>
      <c r="G104"/>
    </row>
    <row r="105" spans="1:7" x14ac:dyDescent="0.2">
      <c r="A105" s="36">
        <f>'Raw (U$)'!S105/'Raw (U$)'!C105</f>
        <v>306.74846625766872</v>
      </c>
      <c r="F105"/>
      <c r="G105"/>
    </row>
    <row r="106" spans="1:7" x14ac:dyDescent="0.2">
      <c r="A106" s="36">
        <f>'Raw (U$)'!S106/'Raw (U$)'!C106</f>
        <v>105.17090271691499</v>
      </c>
      <c r="F106"/>
      <c r="G106"/>
    </row>
    <row r="107" spans="1:7" x14ac:dyDescent="0.2">
      <c r="A107" s="36">
        <f>'Raw (U$)'!S107/'Raw (U$)'!C107</f>
        <v>0</v>
      </c>
      <c r="F107"/>
      <c r="G107"/>
    </row>
    <row r="108" spans="1:7" x14ac:dyDescent="0.2">
      <c r="A108" s="36">
        <f>'Raw (U$)'!S108/'Raw (U$)'!C108</f>
        <v>0</v>
      </c>
      <c r="F108"/>
      <c r="G108"/>
    </row>
    <row r="109" spans="1:7" x14ac:dyDescent="0.2">
      <c r="A109" s="36">
        <f>'Raw (U$)'!S109/'Raw (U$)'!C109</f>
        <v>1303.6809815950921</v>
      </c>
      <c r="F109"/>
      <c r="G109"/>
    </row>
    <row r="110" spans="1:7" x14ac:dyDescent="0.2">
      <c r="A110" s="36">
        <f>'Raw (U$)'!S110/'Raw (U$)'!C110</f>
        <v>0</v>
      </c>
      <c r="F110"/>
      <c r="G110"/>
    </row>
    <row r="111" spans="1:7" x14ac:dyDescent="0.2">
      <c r="A111" s="36">
        <f>'Raw (U$)'!S111/'Raw (U$)'!C111</f>
        <v>736.19631901840501</v>
      </c>
      <c r="F111"/>
      <c r="G111"/>
    </row>
    <row r="112" spans="1:7" x14ac:dyDescent="0.2">
      <c r="A112" s="36">
        <f>'Raw (U$)'!S112/'Raw (U$)'!C112</f>
        <v>0</v>
      </c>
      <c r="F112"/>
      <c r="G112"/>
    </row>
    <row r="113" spans="1:7" x14ac:dyDescent="0.2">
      <c r="A113" s="36">
        <f>'Raw (U$)'!S113/'Raw (U$)'!C113</f>
        <v>876.42418930762494</v>
      </c>
      <c r="F113"/>
      <c r="G113"/>
    </row>
    <row r="114" spans="1:7" x14ac:dyDescent="0.2">
      <c r="A114" s="36">
        <f>'Raw (U$)'!S114/'Raw (U$)'!C114</f>
        <v>61.349693251533751</v>
      </c>
      <c r="F114"/>
      <c r="G114"/>
    </row>
    <row r="115" spans="1:7" x14ac:dyDescent="0.2">
      <c r="A115" s="36">
        <f>'Raw (U$)'!S115/'Raw (U$)'!C115</f>
        <v>204.49897750511249</v>
      </c>
      <c r="F115"/>
      <c r="G115"/>
    </row>
    <row r="116" spans="1:7" x14ac:dyDescent="0.2">
      <c r="A116" s="36">
        <f>'Raw (U$)'!S116/'Raw (U$)'!C116</f>
        <v>107.36196319018406</v>
      </c>
      <c r="F116"/>
      <c r="G116"/>
    </row>
    <row r="117" spans="1:7" x14ac:dyDescent="0.2">
      <c r="A117" s="36">
        <f>'Raw (U$)'!S117/'Raw (U$)'!C117</f>
        <v>115.03067484662577</v>
      </c>
      <c r="F117"/>
      <c r="G117"/>
    </row>
    <row r="118" spans="1:7" x14ac:dyDescent="0.2">
      <c r="A118" s="36">
        <f>'Raw (U$)'!S118/'Raw (U$)'!C118</f>
        <v>0</v>
      </c>
      <c r="F118"/>
      <c r="G118"/>
    </row>
    <row r="119" spans="1:7" x14ac:dyDescent="0.2">
      <c r="A119" s="36">
        <f>'Raw (U$)'!S119/'Raw (U$)'!C119</f>
        <v>441.14263803680984</v>
      </c>
      <c r="F119"/>
      <c r="G119"/>
    </row>
    <row r="120" spans="1:7" x14ac:dyDescent="0.2">
      <c r="A120" s="36">
        <f>'Raw (U$)'!S120/'Raw (U$)'!C120</f>
        <v>67.484662576687114</v>
      </c>
      <c r="F120"/>
      <c r="G120"/>
    </row>
    <row r="121" spans="1:7" x14ac:dyDescent="0.2">
      <c r="A121" s="36">
        <f>'Raw (U$)'!S121/'Raw (U$)'!C121</f>
        <v>0</v>
      </c>
      <c r="F121"/>
      <c r="G121"/>
    </row>
    <row r="122" spans="1:7" x14ac:dyDescent="0.2">
      <c r="A122" s="36">
        <f>'Raw (U$)'!S122/'Raw (U$)'!C122</f>
        <v>0</v>
      </c>
      <c r="F122"/>
      <c r="G122"/>
    </row>
    <row r="123" spans="1:7" x14ac:dyDescent="0.2">
      <c r="A123" s="36">
        <f>'Raw (U$)'!S123/'Raw (U$)'!C123</f>
        <v>0</v>
      </c>
      <c r="F123"/>
      <c r="G123"/>
    </row>
    <row r="124" spans="1:7" x14ac:dyDescent="0.2">
      <c r="A124" s="36">
        <f>'Raw (U$)'!S124/'Raw (U$)'!C124</f>
        <v>61.349693251533743</v>
      </c>
      <c r="F124"/>
      <c r="G124"/>
    </row>
    <row r="125" spans="1:7" x14ac:dyDescent="0.2">
      <c r="A125" s="36">
        <f>'Raw (U$)'!S125/'Raw (U$)'!C125</f>
        <v>0</v>
      </c>
      <c r="F125"/>
      <c r="G125"/>
    </row>
    <row r="126" spans="1:7" x14ac:dyDescent="0.2">
      <c r="A126" s="36">
        <f>'Raw (U$)'!S126/'Raw (U$)'!C126</f>
        <v>817.99591002044997</v>
      </c>
      <c r="F126"/>
      <c r="G126"/>
    </row>
    <row r="127" spans="1:7" x14ac:dyDescent="0.2">
      <c r="A127" s="36">
        <f>'Raw (U$)'!S127/'Raw (U$)'!C127</f>
        <v>0</v>
      </c>
      <c r="F127"/>
      <c r="G127"/>
    </row>
    <row r="128" spans="1:7" x14ac:dyDescent="0.2">
      <c r="A128" s="36">
        <f>'Raw (U$)'!S128/'Raw (U$)'!C128</f>
        <v>0</v>
      </c>
      <c r="F128"/>
      <c r="G128"/>
    </row>
    <row r="129" spans="1:7" x14ac:dyDescent="0.2">
      <c r="A129" s="36">
        <f>'Raw (U$)'!S129/'Raw (U$)'!C129</f>
        <v>1104.2944785276075</v>
      </c>
      <c r="F129"/>
      <c r="G129"/>
    </row>
    <row r="130" spans="1:7" x14ac:dyDescent="0.2">
      <c r="A130" s="36">
        <f>'Raw (U$)'!S130/'Raw (U$)'!C130</f>
        <v>0</v>
      </c>
      <c r="F130"/>
      <c r="G130"/>
    </row>
    <row r="131" spans="1:7" x14ac:dyDescent="0.2">
      <c r="A131" s="36">
        <f>'Raw (U$)'!S131/'Raw (U$)'!C131</f>
        <v>0</v>
      </c>
      <c r="F131"/>
      <c r="G131"/>
    </row>
    <row r="132" spans="1:7" x14ac:dyDescent="0.2">
      <c r="A132" s="36">
        <f>'Raw (U$)'!S132/'Raw (U$)'!C132</f>
        <v>0</v>
      </c>
      <c r="F132"/>
      <c r="G132"/>
    </row>
    <row r="133" spans="1:7" x14ac:dyDescent="0.2">
      <c r="A133" s="36">
        <f>'Raw (U$)'!S133/'Raw (U$)'!C133</f>
        <v>0</v>
      </c>
      <c r="F133"/>
      <c r="G133"/>
    </row>
    <row r="134" spans="1:7" x14ac:dyDescent="0.2">
      <c r="A134" s="36">
        <f>'Raw (U$)'!S134/'Raw (U$)'!C134</f>
        <v>0</v>
      </c>
      <c r="F134"/>
      <c r="G134"/>
    </row>
    <row r="135" spans="1:7" x14ac:dyDescent="0.2">
      <c r="A135" s="36">
        <f>'Raw (U$)'!S135/'Raw (U$)'!C135</f>
        <v>0</v>
      </c>
      <c r="F135"/>
      <c r="G135"/>
    </row>
    <row r="136" spans="1:7" x14ac:dyDescent="0.2">
      <c r="A136" s="36">
        <f>'Raw (U$)'!S136/'Raw (U$)'!C136</f>
        <v>1226.9938650306749</v>
      </c>
      <c r="F136"/>
      <c r="G136"/>
    </row>
    <row r="137" spans="1:7" x14ac:dyDescent="0.2">
      <c r="A137" s="36">
        <f>'Raw (U$)'!S137/'Raw (U$)'!C137</f>
        <v>613.49693251533745</v>
      </c>
      <c r="F137"/>
      <c r="G137"/>
    </row>
    <row r="138" spans="1:7" x14ac:dyDescent="0.2">
      <c r="A138" s="36">
        <f>'Raw (U$)'!S138/'Raw (U$)'!C138</f>
        <v>49.079754601226995</v>
      </c>
      <c r="F138"/>
      <c r="G138"/>
    </row>
    <row r="139" spans="1:7" x14ac:dyDescent="0.2">
      <c r="A139" s="36">
        <f>'Raw (U$)'!S139/'Raw (U$)'!C139</f>
        <v>92.024539877300626</v>
      </c>
      <c r="F139"/>
      <c r="G139"/>
    </row>
    <row r="140" spans="1:7" x14ac:dyDescent="0.2">
      <c r="A140" s="36">
        <f>'Raw (U$)'!S140/'Raw (U$)'!C140</f>
        <v>0</v>
      </c>
      <c r="F140"/>
      <c r="G140"/>
    </row>
    <row r="141" spans="1:7" x14ac:dyDescent="0.2">
      <c r="A141" s="36">
        <f>'Raw (U$)'!S141/'Raw (U$)'!C141</f>
        <v>0</v>
      </c>
      <c r="F141"/>
      <c r="G141"/>
    </row>
    <row r="142" spans="1:7" x14ac:dyDescent="0.2">
      <c r="A142" s="36">
        <f>'Raw (U$)'!S142/'Raw (U$)'!C142</f>
        <v>0</v>
      </c>
      <c r="F142"/>
      <c r="G142"/>
    </row>
    <row r="143" spans="1:7" x14ac:dyDescent="0.2">
      <c r="A143" s="36">
        <f>'Raw (U$)'!S143/'Raw (U$)'!C143</f>
        <v>0</v>
      </c>
      <c r="F143"/>
      <c r="G143"/>
    </row>
    <row r="144" spans="1:7" x14ac:dyDescent="0.2">
      <c r="A144" s="36">
        <f>'Raw (U$)'!S144/'Raw (U$)'!C144</f>
        <v>0</v>
      </c>
      <c r="F144"/>
      <c r="G144"/>
    </row>
    <row r="145" spans="1:7" x14ac:dyDescent="0.2">
      <c r="A145" s="36">
        <f>'Raw (U$)'!S145/'Raw (U$)'!C145</f>
        <v>0</v>
      </c>
      <c r="F145"/>
      <c r="G145"/>
    </row>
    <row r="146" spans="1:7" x14ac:dyDescent="0.2">
      <c r="A146" s="36">
        <f>'Raw (U$)'!S146/'Raw (U$)'!C146</f>
        <v>0</v>
      </c>
      <c r="F146"/>
      <c r="G146"/>
    </row>
    <row r="147" spans="1:7" x14ac:dyDescent="0.2">
      <c r="A147" s="36">
        <f>'Raw (U$)'!S147/'Raw (U$)'!C147</f>
        <v>460.12269938650309</v>
      </c>
      <c r="F147"/>
      <c r="G147"/>
    </row>
    <row r="148" spans="1:7" x14ac:dyDescent="0.2">
      <c r="A148" s="36">
        <f>'Raw (U$)'!S148/'Raw (U$)'!C148</f>
        <v>0</v>
      </c>
      <c r="F148"/>
      <c r="G148"/>
    </row>
    <row r="149" spans="1:7" x14ac:dyDescent="0.2">
      <c r="A149" s="36">
        <f>'Raw (U$)'!S149/'Raw (U$)'!C149</f>
        <v>0</v>
      </c>
      <c r="F149"/>
      <c r="G149"/>
    </row>
    <row r="150" spans="1:7" x14ac:dyDescent="0.2">
      <c r="A150" s="36">
        <f>'Raw (U$)'!S150/'Raw (U$)'!C150</f>
        <v>0</v>
      </c>
      <c r="F150"/>
      <c r="G150"/>
    </row>
    <row r="151" spans="1:7" x14ac:dyDescent="0.2">
      <c r="A151" s="36">
        <f>'Raw (U$)'!S151/'Raw (U$)'!C151</f>
        <v>0</v>
      </c>
      <c r="F151"/>
      <c r="G151"/>
    </row>
    <row r="152" spans="1:7" x14ac:dyDescent="0.2">
      <c r="A152" s="36">
        <f>'Raw (U$)'!S152/'Raw (U$)'!C152</f>
        <v>0</v>
      </c>
      <c r="F152"/>
      <c r="G152"/>
    </row>
    <row r="153" spans="1:7" x14ac:dyDescent="0.2">
      <c r="A153" s="36">
        <f>'Raw (U$)'!S153/'Raw (U$)'!C153</f>
        <v>0</v>
      </c>
      <c r="F153"/>
      <c r="G153"/>
    </row>
    <row r="154" spans="1:7" x14ac:dyDescent="0.2">
      <c r="A154" s="36">
        <f>'Raw (U$)'!S154/'Raw (U$)'!C154</f>
        <v>0</v>
      </c>
      <c r="F154"/>
      <c r="G154"/>
    </row>
    <row r="155" spans="1:7" x14ac:dyDescent="0.2">
      <c r="A155" s="36">
        <f>'Raw (U$)'!S155/'Raw (U$)'!C155</f>
        <v>0</v>
      </c>
      <c r="F155"/>
      <c r="G155"/>
    </row>
    <row r="156" spans="1:7" x14ac:dyDescent="0.2">
      <c r="A156" s="36">
        <f>'Raw (U$)'!S156/'Raw (U$)'!C156</f>
        <v>0</v>
      </c>
      <c r="F156"/>
      <c r="G156"/>
    </row>
    <row r="157" spans="1:7" x14ac:dyDescent="0.2">
      <c r="A157" s="36">
        <f>'Raw (U$)'!S157/'Raw (U$)'!C157</f>
        <v>0</v>
      </c>
      <c r="F157"/>
      <c r="G157"/>
    </row>
    <row r="158" spans="1:7" x14ac:dyDescent="0.2">
      <c r="A158" s="36">
        <f>'Raw (U$)'!S158/'Raw (U$)'!C158</f>
        <v>0</v>
      </c>
      <c r="F158"/>
      <c r="G158"/>
    </row>
    <row r="159" spans="1:7" x14ac:dyDescent="0.2">
      <c r="A159" s="36">
        <f>'Raw (U$)'!S159/'Raw (U$)'!C159</f>
        <v>0</v>
      </c>
      <c r="F159"/>
      <c r="G159"/>
    </row>
    <row r="160" spans="1:7" x14ac:dyDescent="0.2">
      <c r="A160" s="36">
        <f>'Raw (U$)'!S160/'Raw (U$)'!C160</f>
        <v>0</v>
      </c>
      <c r="F160"/>
      <c r="G160"/>
    </row>
    <row r="161" spans="1:7" x14ac:dyDescent="0.2">
      <c r="A161" s="36">
        <f>'Raw (U$)'!S161/'Raw (U$)'!C161</f>
        <v>0</v>
      </c>
      <c r="F161"/>
      <c r="G161"/>
    </row>
    <row r="162" spans="1:7" x14ac:dyDescent="0.2">
      <c r="A162" s="36">
        <f>'Raw (U$)'!S162/'Raw (U$)'!C162</f>
        <v>490.79754601226995</v>
      </c>
      <c r="F162"/>
      <c r="G162"/>
    </row>
    <row r="163" spans="1:7" x14ac:dyDescent="0.2">
      <c r="A163" s="36">
        <f>'Raw (U$)'!S163/'Raw (U$)'!C163</f>
        <v>0</v>
      </c>
      <c r="F163"/>
      <c r="G163"/>
    </row>
    <row r="164" spans="1:7" x14ac:dyDescent="0.2">
      <c r="A164" s="36">
        <f>'Raw (U$)'!S164/'Raw (U$)'!C164</f>
        <v>0</v>
      </c>
      <c r="F164"/>
      <c r="G164"/>
    </row>
    <row r="165" spans="1:7" x14ac:dyDescent="0.2">
      <c r="A165" s="36">
        <f>'Raw (U$)'!S165/'Raw (U$)'!C165</f>
        <v>0</v>
      </c>
      <c r="F165"/>
      <c r="G165"/>
    </row>
    <row r="166" spans="1:7" x14ac:dyDescent="0.2">
      <c r="A166" s="36">
        <f>'Raw (U$)'!S166/'Raw (U$)'!C166</f>
        <v>0</v>
      </c>
      <c r="F166"/>
      <c r="G166"/>
    </row>
    <row r="167" spans="1:7" x14ac:dyDescent="0.2">
      <c r="A167" s="36">
        <f>'Raw (U$)'!S167/'Raw (U$)'!C167</f>
        <v>0</v>
      </c>
      <c r="F167"/>
      <c r="G167"/>
    </row>
    <row r="168" spans="1:7" x14ac:dyDescent="0.2">
      <c r="A168" s="36">
        <f>'Raw (U$)'!S168/'Raw (U$)'!C168</f>
        <v>0</v>
      </c>
      <c r="F168"/>
      <c r="G168"/>
    </row>
    <row r="169" spans="1:7" x14ac:dyDescent="0.2">
      <c r="A169" s="36">
        <f>'Raw (U$)'!S169/'Raw (U$)'!C169</f>
        <v>0</v>
      </c>
      <c r="F169"/>
      <c r="G169"/>
    </row>
    <row r="170" spans="1:7" x14ac:dyDescent="0.2">
      <c r="A170" s="36">
        <f>'Raw (U$)'!S170/'Raw (U$)'!C170</f>
        <v>0</v>
      </c>
      <c r="F170"/>
      <c r="G170"/>
    </row>
    <row r="171" spans="1:7" x14ac:dyDescent="0.2">
      <c r="A171" s="36">
        <f>'Raw (U$)'!S171/'Raw (U$)'!C171</f>
        <v>0</v>
      </c>
      <c r="F171"/>
      <c r="G171"/>
    </row>
    <row r="172" spans="1:7" x14ac:dyDescent="0.2">
      <c r="A172" s="36">
        <f>'Raw (U$)'!S172/'Raw (U$)'!C172</f>
        <v>0</v>
      </c>
      <c r="F172"/>
      <c r="G172"/>
    </row>
    <row r="173" spans="1:7" x14ac:dyDescent="0.2">
      <c r="A173" s="36">
        <f>'Raw (U$)'!S173/'Raw (U$)'!C173</f>
        <v>0</v>
      </c>
      <c r="F173"/>
      <c r="G173"/>
    </row>
    <row r="174" spans="1:7" x14ac:dyDescent="0.2">
      <c r="A174" s="36">
        <f>'Raw (U$)'!S174/'Raw (U$)'!C174</f>
        <v>0</v>
      </c>
      <c r="F174"/>
      <c r="G174"/>
    </row>
    <row r="175" spans="1:7" x14ac:dyDescent="0.2">
      <c r="A175" s="36">
        <f>'Raw (U$)'!S175/'Raw (U$)'!C175</f>
        <v>0</v>
      </c>
      <c r="F175"/>
      <c r="G175"/>
    </row>
    <row r="176" spans="1:7" x14ac:dyDescent="0.2">
      <c r="A176" s="36">
        <f>'Raw (U$)'!S176/'Raw (U$)'!C176</f>
        <v>0</v>
      </c>
      <c r="F176"/>
      <c r="G176"/>
    </row>
    <row r="177" spans="1:7" x14ac:dyDescent="0.2">
      <c r="A177" s="36">
        <f>'Raw (U$)'!S177/'Raw (U$)'!C177</f>
        <v>0</v>
      </c>
      <c r="F177"/>
      <c r="G177"/>
    </row>
    <row r="178" spans="1:7" x14ac:dyDescent="0.2">
      <c r="A178" s="36">
        <f>'Raw (U$)'!S178/'Raw (U$)'!C178</f>
        <v>0</v>
      </c>
      <c r="F178"/>
      <c r="G178"/>
    </row>
    <row r="179" spans="1:7" x14ac:dyDescent="0.2">
      <c r="A179" s="36">
        <f>'Raw (U$)'!S179/'Raw (U$)'!C179</f>
        <v>0</v>
      </c>
      <c r="F179"/>
      <c r="G179"/>
    </row>
    <row r="180" spans="1:7" x14ac:dyDescent="0.2">
      <c r="A180" s="36">
        <f>'Raw (U$)'!S180/'Raw (U$)'!C180</f>
        <v>0</v>
      </c>
      <c r="F180"/>
      <c r="G180"/>
    </row>
    <row r="181" spans="1:7" x14ac:dyDescent="0.2">
      <c r="A181" s="36">
        <f>'Raw (U$)'!S181/'Raw (U$)'!C181</f>
        <v>0</v>
      </c>
      <c r="F181"/>
      <c r="G181"/>
    </row>
    <row r="182" spans="1:7" x14ac:dyDescent="0.2">
      <c r="A182" s="36">
        <f>'Raw (U$)'!S182/'Raw (U$)'!C182</f>
        <v>0</v>
      </c>
      <c r="F182"/>
      <c r="G182"/>
    </row>
    <row r="183" spans="1:7" x14ac:dyDescent="0.2">
      <c r="A183" s="36">
        <f>'Raw (U$)'!S183/'Raw (U$)'!C183</f>
        <v>0</v>
      </c>
      <c r="F183"/>
      <c r="G183"/>
    </row>
    <row r="184" spans="1:7" x14ac:dyDescent="0.2">
      <c r="A184" s="36">
        <f>'Raw (U$)'!S184/'Raw (U$)'!C184</f>
        <v>0</v>
      </c>
      <c r="F184"/>
      <c r="G184"/>
    </row>
    <row r="185" spans="1:7" x14ac:dyDescent="0.2">
      <c r="A185" s="36">
        <f>'Raw (U$)'!S185/'Raw (U$)'!C185</f>
        <v>0</v>
      </c>
      <c r="F185"/>
      <c r="G185"/>
    </row>
    <row r="186" spans="1:7" x14ac:dyDescent="0.2">
      <c r="A186" s="36">
        <f>'Raw (U$)'!S186/'Raw (U$)'!C186</f>
        <v>0</v>
      </c>
      <c r="F186"/>
      <c r="G186"/>
    </row>
    <row r="187" spans="1:7" x14ac:dyDescent="0.2">
      <c r="A187" s="36">
        <f>'Raw (U$)'!S187/'Raw (U$)'!C187</f>
        <v>0</v>
      </c>
      <c r="F187"/>
      <c r="G187"/>
    </row>
    <row r="188" spans="1:7" x14ac:dyDescent="0.2">
      <c r="A188" s="36">
        <f>'Raw (U$)'!S188/'Raw (U$)'!C188</f>
        <v>0</v>
      </c>
      <c r="F188"/>
      <c r="G188"/>
    </row>
    <row r="189" spans="1:7" x14ac:dyDescent="0.2">
      <c r="A189" s="36">
        <f>'Raw (U$)'!S189/'Raw (U$)'!C189</f>
        <v>0</v>
      </c>
      <c r="F189"/>
      <c r="G189"/>
    </row>
    <row r="190" spans="1:7" x14ac:dyDescent="0.2">
      <c r="A190" s="36">
        <f>'Raw (U$)'!S190/'Raw (U$)'!C190</f>
        <v>0</v>
      </c>
      <c r="F190"/>
      <c r="G190"/>
    </row>
    <row r="191" spans="1:7" x14ac:dyDescent="0.2">
      <c r="A191" s="36">
        <f>'Raw (U$)'!S191/'Raw (U$)'!C191</f>
        <v>0</v>
      </c>
      <c r="F191"/>
      <c r="G191"/>
    </row>
    <row r="192" spans="1:7" x14ac:dyDescent="0.2">
      <c r="A192" s="36">
        <f>'Raw (U$)'!S192/'Raw (U$)'!C192</f>
        <v>0</v>
      </c>
      <c r="F192"/>
      <c r="G192"/>
    </row>
    <row r="193" spans="1:7" x14ac:dyDescent="0.2">
      <c r="A193" s="36">
        <f>'Raw (U$)'!S193/'Raw (U$)'!C193</f>
        <v>0</v>
      </c>
      <c r="F193"/>
      <c r="G193"/>
    </row>
    <row r="194" spans="1:7" x14ac:dyDescent="0.2">
      <c r="A194" s="36">
        <f>'Raw (U$)'!S194/'Raw (U$)'!C194</f>
        <v>0</v>
      </c>
      <c r="F194"/>
      <c r="G194"/>
    </row>
    <row r="195" spans="1:7" x14ac:dyDescent="0.2">
      <c r="A195" s="36">
        <f>'Raw (U$)'!S195/'Raw (U$)'!C195</f>
        <v>0</v>
      </c>
      <c r="F195"/>
      <c r="G195"/>
    </row>
    <row r="196" spans="1:7" x14ac:dyDescent="0.2">
      <c r="A196" s="36">
        <f>'Raw (U$)'!S196/'Raw (U$)'!C196</f>
        <v>0</v>
      </c>
      <c r="F196"/>
      <c r="G196"/>
    </row>
    <row r="197" spans="1:7" x14ac:dyDescent="0.2">
      <c r="A197" s="36">
        <f>'Raw (U$)'!S197/'Raw (U$)'!C197</f>
        <v>0</v>
      </c>
      <c r="F197"/>
      <c r="G197"/>
    </row>
    <row r="198" spans="1:7" x14ac:dyDescent="0.2">
      <c r="A198" s="36">
        <f>'Raw (U$)'!S198/'Raw (U$)'!C198</f>
        <v>0</v>
      </c>
      <c r="F198"/>
      <c r="G198"/>
    </row>
    <row r="199" spans="1:7" x14ac:dyDescent="0.2">
      <c r="A199" s="36">
        <f>'Raw (U$)'!S199/'Raw (U$)'!C199</f>
        <v>0</v>
      </c>
      <c r="F199"/>
      <c r="G199"/>
    </row>
    <row r="200" spans="1:7" x14ac:dyDescent="0.2">
      <c r="A200" s="36">
        <f>'Raw (U$)'!S200/'Raw (U$)'!C200</f>
        <v>0</v>
      </c>
      <c r="F200"/>
      <c r="G200"/>
    </row>
    <row r="201" spans="1:7" x14ac:dyDescent="0.2">
      <c r="A201" s="36">
        <f>'Raw (U$)'!S201/'Raw (U$)'!C201</f>
        <v>0</v>
      </c>
      <c r="F201"/>
      <c r="G201"/>
    </row>
    <row r="202" spans="1:7" x14ac:dyDescent="0.2">
      <c r="A202" s="36">
        <f>'Raw (U$)'!S202/'Raw (U$)'!C202</f>
        <v>0</v>
      </c>
      <c r="F202"/>
      <c r="G202"/>
    </row>
    <row r="203" spans="1:7" x14ac:dyDescent="0.2">
      <c r="A203" s="36">
        <f>'Raw (U$)'!S203/'Raw (U$)'!C203</f>
        <v>0</v>
      </c>
      <c r="F203"/>
      <c r="G203"/>
    </row>
    <row r="204" spans="1:7" x14ac:dyDescent="0.2">
      <c r="A204" s="36">
        <f>'Raw (U$)'!S204/'Raw (U$)'!C204</f>
        <v>0</v>
      </c>
      <c r="F204"/>
      <c r="G204"/>
    </row>
    <row r="205" spans="1:7" x14ac:dyDescent="0.2">
      <c r="A205" s="36">
        <f>'Raw (U$)'!S205/'Raw (U$)'!C205</f>
        <v>0</v>
      </c>
      <c r="F205"/>
      <c r="G205"/>
    </row>
    <row r="206" spans="1:7" x14ac:dyDescent="0.2">
      <c r="A206" s="36">
        <f>'Raw (U$)'!S206/'Raw (U$)'!C206</f>
        <v>0</v>
      </c>
      <c r="F206"/>
      <c r="G206"/>
    </row>
    <row r="207" spans="1:7" x14ac:dyDescent="0.2">
      <c r="A207" s="36">
        <f>'Raw (U$)'!S207/'Raw (U$)'!C207</f>
        <v>0</v>
      </c>
      <c r="F207"/>
      <c r="G207"/>
    </row>
    <row r="208" spans="1:7" x14ac:dyDescent="0.2">
      <c r="A208" s="36">
        <f>'Raw (U$)'!S208/'Raw (U$)'!C208</f>
        <v>0</v>
      </c>
    </row>
    <row r="209" spans="1:1" x14ac:dyDescent="0.2">
      <c r="A209" s="36">
        <f>'Raw (U$)'!S209/'Raw (U$)'!C209</f>
        <v>0</v>
      </c>
    </row>
    <row r="210" spans="1:1" x14ac:dyDescent="0.2">
      <c r="A210" s="36">
        <f>'Raw (U$)'!S210/'Raw (U$)'!C210</f>
        <v>0</v>
      </c>
    </row>
    <row r="211" spans="1:1" x14ac:dyDescent="0.2">
      <c r="A211" s="36">
        <f>'Raw (U$)'!S211/'Raw (U$)'!C211</f>
        <v>0</v>
      </c>
    </row>
    <row r="212" spans="1:1" x14ac:dyDescent="0.2">
      <c r="A212" s="36">
        <f>'Raw (U$)'!S212/'Raw (U$)'!C212</f>
        <v>0</v>
      </c>
    </row>
    <row r="213" spans="1:1" x14ac:dyDescent="0.2">
      <c r="A213" s="36">
        <f>'Raw (U$)'!S213/'Raw (U$)'!C213</f>
        <v>0</v>
      </c>
    </row>
    <row r="214" spans="1:1" x14ac:dyDescent="0.2">
      <c r="A214" s="36">
        <f>'Raw (U$)'!S214/'Raw (U$)'!C214</f>
        <v>0</v>
      </c>
    </row>
    <row r="215" spans="1:1" x14ac:dyDescent="0.2">
      <c r="A215" s="36">
        <f>'Raw (U$)'!S215/'Raw (U$)'!C215</f>
        <v>0</v>
      </c>
    </row>
    <row r="216" spans="1:1" x14ac:dyDescent="0.2">
      <c r="A216" s="36">
        <f>'Raw (U$)'!S216/'Raw (U$)'!C216</f>
        <v>0</v>
      </c>
    </row>
    <row r="217" spans="1:1" x14ac:dyDescent="0.2">
      <c r="A217" s="36">
        <f>'Raw (U$)'!S217/'Raw (U$)'!C217</f>
        <v>0</v>
      </c>
    </row>
    <row r="218" spans="1:1" x14ac:dyDescent="0.2">
      <c r="A218" s="36">
        <f>'Raw (U$)'!S218/'Raw (U$)'!C218</f>
        <v>0</v>
      </c>
    </row>
    <row r="219" spans="1:1" x14ac:dyDescent="0.2">
      <c r="A219" s="36">
        <f>'Raw (U$)'!S219/'Raw (U$)'!C219</f>
        <v>0</v>
      </c>
    </row>
    <row r="220" spans="1:1" x14ac:dyDescent="0.2">
      <c r="A220" s="36">
        <f>'Raw (U$)'!S220/'Raw (U$)'!C220</f>
        <v>0</v>
      </c>
    </row>
    <row r="221" spans="1:1" x14ac:dyDescent="0.2">
      <c r="A221" s="36">
        <f>'Raw (U$)'!S221/'Raw (U$)'!C221</f>
        <v>0</v>
      </c>
    </row>
    <row r="222" spans="1:1" x14ac:dyDescent="0.2">
      <c r="A222" s="36">
        <f>'Raw (U$)'!S222/'Raw (U$)'!C222</f>
        <v>0</v>
      </c>
    </row>
    <row r="223" spans="1:1" x14ac:dyDescent="0.2">
      <c r="A223" s="36">
        <f>'Raw (U$)'!S223/'Raw (U$)'!C223</f>
        <v>0</v>
      </c>
    </row>
    <row r="224" spans="1:1" x14ac:dyDescent="0.2">
      <c r="A224" s="36">
        <f>'Raw (U$)'!S224/'Raw (U$)'!C224</f>
        <v>0</v>
      </c>
    </row>
    <row r="225" spans="1:1" x14ac:dyDescent="0.2">
      <c r="A225" s="36">
        <f>'Raw (U$)'!S225/'Raw (U$)'!C225</f>
        <v>0</v>
      </c>
    </row>
    <row r="226" spans="1:1" x14ac:dyDescent="0.2">
      <c r="A226" s="36">
        <f>'Raw (U$)'!S226/'Raw (U$)'!C226</f>
        <v>0</v>
      </c>
    </row>
    <row r="227" spans="1:1" x14ac:dyDescent="0.2">
      <c r="A227" s="36">
        <f>'Raw (U$)'!S227/'Raw (U$)'!C227</f>
        <v>0</v>
      </c>
    </row>
    <row r="228" spans="1:1" x14ac:dyDescent="0.2">
      <c r="A228" s="36">
        <f>'Raw (U$)'!S228/'Raw (U$)'!C228</f>
        <v>0</v>
      </c>
    </row>
    <row r="229" spans="1:1" x14ac:dyDescent="0.2">
      <c r="A229" s="36">
        <f>'Raw (U$)'!S229/'Raw (U$)'!C229</f>
        <v>0</v>
      </c>
    </row>
    <row r="230" spans="1:1" x14ac:dyDescent="0.2">
      <c r="A230" s="36">
        <f>'Raw (U$)'!S230/'Raw (U$)'!C230</f>
        <v>0</v>
      </c>
    </row>
    <row r="231" spans="1:1" x14ac:dyDescent="0.2">
      <c r="A231" s="36">
        <f>'Raw (U$)'!S231/'Raw (U$)'!C231</f>
        <v>0</v>
      </c>
    </row>
    <row r="232" spans="1:1" x14ac:dyDescent="0.2">
      <c r="A232" s="36">
        <f>'Raw (U$)'!S232/'Raw (U$)'!C232</f>
        <v>0</v>
      </c>
    </row>
    <row r="233" spans="1:1" x14ac:dyDescent="0.2">
      <c r="A233" s="36">
        <f>'Raw (U$)'!S233/'Raw (U$)'!C233</f>
        <v>0</v>
      </c>
    </row>
    <row r="234" spans="1:1" x14ac:dyDescent="0.2">
      <c r="A234" s="36">
        <f>'Raw (U$)'!S234/'Raw (U$)'!C234</f>
        <v>0</v>
      </c>
    </row>
    <row r="235" spans="1:1" x14ac:dyDescent="0.2">
      <c r="A235" s="36">
        <f>'Raw (U$)'!S235/'Raw (U$)'!C235</f>
        <v>0</v>
      </c>
    </row>
    <row r="236" spans="1:1" x14ac:dyDescent="0.2">
      <c r="A236" s="36">
        <f>'Raw (U$)'!S236/'Raw (U$)'!C236</f>
        <v>0</v>
      </c>
    </row>
    <row r="237" spans="1:1" x14ac:dyDescent="0.2">
      <c r="A237" s="36">
        <f>'Raw (U$)'!S237/'Raw (U$)'!C237</f>
        <v>0</v>
      </c>
    </row>
    <row r="238" spans="1:1" x14ac:dyDescent="0.2">
      <c r="A238" s="36">
        <f>'Raw (U$)'!S238/'Raw (U$)'!C238</f>
        <v>0</v>
      </c>
    </row>
    <row r="239" spans="1:1" x14ac:dyDescent="0.2">
      <c r="A239" s="36">
        <f>'Raw (U$)'!S239/'Raw (U$)'!C239</f>
        <v>0</v>
      </c>
    </row>
    <row r="240" spans="1:1" x14ac:dyDescent="0.2">
      <c r="A240" s="36">
        <f>'Raw (U$)'!S240/'Raw (U$)'!C240</f>
        <v>0</v>
      </c>
    </row>
    <row r="241" spans="1:1" x14ac:dyDescent="0.2">
      <c r="A241" s="36">
        <f>'Raw (U$)'!S241/'Raw (U$)'!C241</f>
        <v>0</v>
      </c>
    </row>
    <row r="242" spans="1:1" x14ac:dyDescent="0.2">
      <c r="A242" s="36">
        <f>'Raw (U$)'!S242/'Raw (U$)'!C242</f>
        <v>0</v>
      </c>
    </row>
    <row r="243" spans="1:1" x14ac:dyDescent="0.2">
      <c r="A243" s="36">
        <f>'Raw (U$)'!S243/'Raw (U$)'!C243</f>
        <v>0</v>
      </c>
    </row>
    <row r="244" spans="1:1" x14ac:dyDescent="0.2">
      <c r="A244" s="36">
        <f>'Raw (U$)'!S244/'Raw (U$)'!C244</f>
        <v>0</v>
      </c>
    </row>
    <row r="245" spans="1:1" x14ac:dyDescent="0.2">
      <c r="A245" s="36">
        <f>'Raw (U$)'!S245/'Raw (U$)'!C245</f>
        <v>0</v>
      </c>
    </row>
    <row r="246" spans="1:1" x14ac:dyDescent="0.2">
      <c r="A246" s="36">
        <f>'Raw (U$)'!S246/'Raw (U$)'!C246</f>
        <v>0</v>
      </c>
    </row>
    <row r="247" spans="1:1" x14ac:dyDescent="0.2">
      <c r="A247" s="36">
        <f>'Raw (U$)'!S247/'Raw (U$)'!C247</f>
        <v>0</v>
      </c>
    </row>
    <row r="248" spans="1:1" x14ac:dyDescent="0.2">
      <c r="A248" s="36">
        <f>'Raw (U$)'!S248/'Raw (U$)'!C248</f>
        <v>0</v>
      </c>
    </row>
    <row r="249" spans="1:1" x14ac:dyDescent="0.2">
      <c r="A249" s="36">
        <f>'Raw (U$)'!S249/'Raw (U$)'!C249</f>
        <v>0</v>
      </c>
    </row>
    <row r="250" spans="1:1" x14ac:dyDescent="0.2">
      <c r="A250" s="36">
        <f>'Raw (U$)'!S250/'Raw (U$)'!C250</f>
        <v>0</v>
      </c>
    </row>
    <row r="251" spans="1:1" x14ac:dyDescent="0.2">
      <c r="A251" s="36">
        <f>'Raw (U$)'!S251/'Raw (U$)'!C251</f>
        <v>0</v>
      </c>
    </row>
    <row r="252" spans="1:1" x14ac:dyDescent="0.2">
      <c r="A252" s="36">
        <f>'Raw (U$)'!S252/'Raw (U$)'!C252</f>
        <v>0</v>
      </c>
    </row>
    <row r="253" spans="1:1" x14ac:dyDescent="0.2">
      <c r="A253" s="36">
        <f>'Raw (U$)'!S253/'Raw (U$)'!C253</f>
        <v>0</v>
      </c>
    </row>
    <row r="254" spans="1:1" x14ac:dyDescent="0.2">
      <c r="A254" s="36">
        <f>'Raw (U$)'!S254/'Raw (U$)'!C254</f>
        <v>0</v>
      </c>
    </row>
    <row r="255" spans="1:1" x14ac:dyDescent="0.2">
      <c r="A255" s="36">
        <f>'Raw (U$)'!S255/'Raw (U$)'!C255</f>
        <v>0</v>
      </c>
    </row>
    <row r="256" spans="1:1" x14ac:dyDescent="0.2">
      <c r="A256" s="36">
        <f>'Raw (U$)'!S256/'Raw (U$)'!C256</f>
        <v>0</v>
      </c>
    </row>
    <row r="257" spans="1:1" x14ac:dyDescent="0.2">
      <c r="A257" s="36">
        <f>'Raw (U$)'!S257/'Raw (U$)'!C257</f>
        <v>0</v>
      </c>
    </row>
    <row r="258" spans="1:1" x14ac:dyDescent="0.2">
      <c r="A258" s="36">
        <f>'Raw (U$)'!S258/'Raw (U$)'!C258</f>
        <v>0</v>
      </c>
    </row>
    <row r="259" spans="1:1" x14ac:dyDescent="0.2">
      <c r="A259" s="36">
        <f>'Raw (U$)'!S259/'Raw (U$)'!C259</f>
        <v>0</v>
      </c>
    </row>
    <row r="260" spans="1:1" x14ac:dyDescent="0.2">
      <c r="A260" s="36">
        <f>'Raw (U$)'!S260/'Raw (U$)'!C260</f>
        <v>0</v>
      </c>
    </row>
    <row r="261" spans="1:1" x14ac:dyDescent="0.2">
      <c r="A261" s="36">
        <f>'Raw (U$)'!S261/'Raw (U$)'!C261</f>
        <v>0</v>
      </c>
    </row>
    <row r="262" spans="1:1" x14ac:dyDescent="0.2">
      <c r="A262" s="36">
        <f>'Raw (U$)'!S262/'Raw (U$)'!C262</f>
        <v>0</v>
      </c>
    </row>
    <row r="263" spans="1:1" x14ac:dyDescent="0.2">
      <c r="A263" s="36">
        <f>'Raw (U$)'!S263/'Raw (U$)'!C263</f>
        <v>0</v>
      </c>
    </row>
    <row r="264" spans="1:1" x14ac:dyDescent="0.2">
      <c r="A264" s="36">
        <f>'Raw (U$)'!S264/'Raw (U$)'!C264</f>
        <v>0</v>
      </c>
    </row>
    <row r="265" spans="1:1" x14ac:dyDescent="0.2">
      <c r="A265" s="36">
        <f>'Raw (U$)'!S265/'Raw (U$)'!C265</f>
        <v>0</v>
      </c>
    </row>
    <row r="266" spans="1:1" x14ac:dyDescent="0.2">
      <c r="A266" s="36">
        <f>'Raw (U$)'!S266/'Raw (U$)'!C266</f>
        <v>0</v>
      </c>
    </row>
    <row r="267" spans="1:1" x14ac:dyDescent="0.2">
      <c r="A267" s="36">
        <f>'Raw (U$)'!S267/'Raw (U$)'!C267</f>
        <v>0</v>
      </c>
    </row>
    <row r="268" spans="1:1" x14ac:dyDescent="0.2">
      <c r="A268" s="36">
        <f>'Raw (U$)'!S268/'Raw (U$)'!C268</f>
        <v>0</v>
      </c>
    </row>
    <row r="269" spans="1:1" x14ac:dyDescent="0.2">
      <c r="A269" s="36">
        <f>'Raw (U$)'!S269/'Raw (U$)'!C269</f>
        <v>0</v>
      </c>
    </row>
    <row r="270" spans="1:1" x14ac:dyDescent="0.2">
      <c r="A270" s="36">
        <f>'Raw (U$)'!S270/'Raw (U$)'!C270</f>
        <v>0</v>
      </c>
    </row>
    <row r="271" spans="1:1" x14ac:dyDescent="0.2">
      <c r="A271" s="36">
        <f>'Raw (U$)'!S271/'Raw (U$)'!C271</f>
        <v>0</v>
      </c>
    </row>
    <row r="272" spans="1:1" x14ac:dyDescent="0.2">
      <c r="A272" s="36">
        <f>'Raw (U$)'!S272/'Raw (U$)'!C272</f>
        <v>0</v>
      </c>
    </row>
    <row r="273" spans="1:1" x14ac:dyDescent="0.2">
      <c r="A273" s="36">
        <f>'Raw (U$)'!S273/'Raw (U$)'!C273</f>
        <v>0</v>
      </c>
    </row>
    <row r="274" spans="1:1" x14ac:dyDescent="0.2">
      <c r="A274" s="36">
        <f>'Raw (U$)'!S274/'Raw (U$)'!C274</f>
        <v>0</v>
      </c>
    </row>
    <row r="275" spans="1:1" x14ac:dyDescent="0.2">
      <c r="A275" s="36">
        <f>'Raw (U$)'!S275/'Raw (U$)'!C275</f>
        <v>0</v>
      </c>
    </row>
    <row r="276" spans="1:1" x14ac:dyDescent="0.2">
      <c r="A276" s="36">
        <f>'Raw (U$)'!S276/'Raw (U$)'!C276</f>
        <v>0</v>
      </c>
    </row>
    <row r="277" spans="1:1" x14ac:dyDescent="0.2">
      <c r="A277" s="36">
        <f>'Raw (U$)'!S277/'Raw (U$)'!C277</f>
        <v>0</v>
      </c>
    </row>
    <row r="278" spans="1:1" x14ac:dyDescent="0.2">
      <c r="A278" s="36">
        <f>'Raw (U$)'!S278/'Raw (U$)'!C278</f>
        <v>0</v>
      </c>
    </row>
    <row r="279" spans="1:1" x14ac:dyDescent="0.2">
      <c r="A279" s="36">
        <f>'Raw (U$)'!S279/'Raw (U$)'!C279</f>
        <v>0</v>
      </c>
    </row>
    <row r="280" spans="1:1" x14ac:dyDescent="0.2">
      <c r="A280" s="36">
        <f>'Raw (U$)'!S280/'Raw (U$)'!C280</f>
        <v>0</v>
      </c>
    </row>
    <row r="281" spans="1:1" x14ac:dyDescent="0.2">
      <c r="A281" s="36">
        <f>'Raw (U$)'!S281/'Raw (U$)'!C281</f>
        <v>0</v>
      </c>
    </row>
    <row r="282" spans="1:1" x14ac:dyDescent="0.2">
      <c r="A282" s="36">
        <f>'Raw (U$)'!S282/'Raw (U$)'!C282</f>
        <v>0</v>
      </c>
    </row>
    <row r="283" spans="1:1" x14ac:dyDescent="0.2">
      <c r="A283" s="36">
        <f>'Raw (U$)'!S283/'Raw (U$)'!C283</f>
        <v>0</v>
      </c>
    </row>
    <row r="284" spans="1:1" x14ac:dyDescent="0.2">
      <c r="A284" s="36">
        <f>'Raw (U$)'!S284/'Raw (U$)'!C284</f>
        <v>0</v>
      </c>
    </row>
    <row r="285" spans="1:1" x14ac:dyDescent="0.2">
      <c r="A285" s="36">
        <f>'Raw (U$)'!S285/'Raw (U$)'!C285</f>
        <v>0</v>
      </c>
    </row>
    <row r="286" spans="1:1" x14ac:dyDescent="0.2">
      <c r="A286" s="36">
        <f>'Raw (U$)'!S286/'Raw (U$)'!C286</f>
        <v>0</v>
      </c>
    </row>
    <row r="287" spans="1:1" x14ac:dyDescent="0.2">
      <c r="A287" s="36">
        <f>'Raw (U$)'!S287/'Raw (U$)'!C287</f>
        <v>0</v>
      </c>
    </row>
    <row r="288" spans="1:1" x14ac:dyDescent="0.2">
      <c r="A288" s="36">
        <f>'Raw (U$)'!S288/'Raw (U$)'!C288</f>
        <v>0</v>
      </c>
    </row>
    <row r="289" spans="1:1" x14ac:dyDescent="0.2">
      <c r="A289" s="36">
        <f>'Raw (U$)'!S289/'Raw (U$)'!C289</f>
        <v>0</v>
      </c>
    </row>
    <row r="290" spans="1:1" x14ac:dyDescent="0.2">
      <c r="A290" s="36">
        <f>'Raw (U$)'!S290/'Raw (U$)'!C290</f>
        <v>0</v>
      </c>
    </row>
    <row r="291" spans="1:1" x14ac:dyDescent="0.2">
      <c r="A291" s="36">
        <f>'Raw (U$)'!S291/'Raw (U$)'!C291</f>
        <v>0</v>
      </c>
    </row>
    <row r="292" spans="1:1" x14ac:dyDescent="0.2">
      <c r="A292" s="36">
        <f>'Raw (U$)'!S292/'Raw (U$)'!C292</f>
        <v>0</v>
      </c>
    </row>
    <row r="293" spans="1:1" x14ac:dyDescent="0.2">
      <c r="A293" s="36">
        <f>'Raw (U$)'!S293/'Raw (U$)'!C293</f>
        <v>0</v>
      </c>
    </row>
    <row r="294" spans="1:1" x14ac:dyDescent="0.2">
      <c r="A294" s="36">
        <f>'Raw (U$)'!S294/'Raw (U$)'!C294</f>
        <v>0</v>
      </c>
    </row>
    <row r="295" spans="1:1" x14ac:dyDescent="0.2">
      <c r="A295" s="36">
        <f>'Raw (U$)'!S295/'Raw (U$)'!C295</f>
        <v>0</v>
      </c>
    </row>
    <row r="296" spans="1:1" x14ac:dyDescent="0.2">
      <c r="A296" s="36">
        <f>'Raw (U$)'!S296/'Raw (U$)'!C296</f>
        <v>0</v>
      </c>
    </row>
    <row r="297" spans="1:1" x14ac:dyDescent="0.2">
      <c r="A297" s="36">
        <f>'Raw (U$)'!S297/'Raw (U$)'!C297</f>
        <v>0</v>
      </c>
    </row>
    <row r="298" spans="1:1" x14ac:dyDescent="0.2">
      <c r="A298" s="36">
        <f>'Raw (U$)'!S298/'Raw (U$)'!C298</f>
        <v>0</v>
      </c>
    </row>
    <row r="299" spans="1:1" x14ac:dyDescent="0.2">
      <c r="A299" s="36">
        <f>'Raw (U$)'!S299/'Raw (U$)'!C299</f>
        <v>0</v>
      </c>
    </row>
    <row r="300" spans="1:1" x14ac:dyDescent="0.2">
      <c r="A300" s="36">
        <f>'Raw (U$)'!S300/'Raw (U$)'!C300</f>
        <v>0</v>
      </c>
    </row>
    <row r="301" spans="1:1" x14ac:dyDescent="0.2">
      <c r="A301" s="36">
        <f>'Raw (U$)'!S301/'Raw (U$)'!C301</f>
        <v>0</v>
      </c>
    </row>
    <row r="302" spans="1:1" x14ac:dyDescent="0.2">
      <c r="A302" s="36">
        <f>'Raw (U$)'!S302/'Raw (U$)'!C302</f>
        <v>0</v>
      </c>
    </row>
    <row r="303" spans="1:1" x14ac:dyDescent="0.2">
      <c r="A303" s="36">
        <f>'Raw (U$)'!S303/'Raw (U$)'!C303</f>
        <v>0</v>
      </c>
    </row>
    <row r="304" spans="1:1" x14ac:dyDescent="0.2">
      <c r="A304" s="36">
        <f>'Raw (U$)'!S304/'Raw (U$)'!C304</f>
        <v>0</v>
      </c>
    </row>
    <row r="305" spans="1:1" x14ac:dyDescent="0.2">
      <c r="A305" s="36">
        <f>'Raw (U$)'!S305/'Raw (U$)'!C305</f>
        <v>0</v>
      </c>
    </row>
    <row r="306" spans="1:1" x14ac:dyDescent="0.2">
      <c r="A306" s="36">
        <f>'Raw (U$)'!S306/'Raw (U$)'!C306</f>
        <v>0</v>
      </c>
    </row>
    <row r="307" spans="1:1" x14ac:dyDescent="0.2">
      <c r="A307" s="36">
        <f>'Raw (U$)'!S307/'Raw (U$)'!C307</f>
        <v>0</v>
      </c>
    </row>
    <row r="308" spans="1:1" x14ac:dyDescent="0.2">
      <c r="A308" s="36">
        <f>'Raw (U$)'!S308/'Raw (U$)'!C308</f>
        <v>0</v>
      </c>
    </row>
    <row r="309" spans="1:1" x14ac:dyDescent="0.2">
      <c r="A309" s="36">
        <f>'Raw (U$)'!S309/'Raw (U$)'!C309</f>
        <v>0</v>
      </c>
    </row>
    <row r="310" spans="1:1" x14ac:dyDescent="0.2">
      <c r="A310" s="36">
        <f>'Raw (U$)'!S310/'Raw (U$)'!C310</f>
        <v>0</v>
      </c>
    </row>
    <row r="311" spans="1:1" x14ac:dyDescent="0.2">
      <c r="A311" s="36">
        <f>'Raw (U$)'!S311/'Raw (U$)'!C311</f>
        <v>0</v>
      </c>
    </row>
    <row r="312" spans="1:1" x14ac:dyDescent="0.2">
      <c r="A312" s="36">
        <f>'Raw (U$)'!S312/'Raw (U$)'!C312</f>
        <v>0</v>
      </c>
    </row>
    <row r="313" spans="1:1" x14ac:dyDescent="0.2">
      <c r="A313" s="36">
        <f>'Raw (U$)'!S313/'Raw (U$)'!C313</f>
        <v>0</v>
      </c>
    </row>
    <row r="314" spans="1:1" x14ac:dyDescent="0.2">
      <c r="A314" s="36">
        <f>'Raw (U$)'!S314/'Raw (U$)'!C314</f>
        <v>0</v>
      </c>
    </row>
    <row r="315" spans="1:1" x14ac:dyDescent="0.2">
      <c r="A315" s="36">
        <f>'Raw (U$)'!S315/'Raw (U$)'!C315</f>
        <v>0</v>
      </c>
    </row>
    <row r="316" spans="1:1" x14ac:dyDescent="0.2">
      <c r="A316" s="36">
        <f>'Raw (U$)'!S316/'Raw (U$)'!C316</f>
        <v>0</v>
      </c>
    </row>
    <row r="317" spans="1:1" x14ac:dyDescent="0.2">
      <c r="A317" s="36">
        <f>'Raw (U$)'!S317/'Raw (U$)'!C317</f>
        <v>0</v>
      </c>
    </row>
    <row r="318" spans="1:1" x14ac:dyDescent="0.2">
      <c r="A318" s="36">
        <f>'Raw (U$)'!S318/'Raw (U$)'!C318</f>
        <v>0</v>
      </c>
    </row>
    <row r="319" spans="1:1" x14ac:dyDescent="0.2">
      <c r="A319" s="36">
        <f>'Raw (U$)'!S319/'Raw (U$)'!C319</f>
        <v>0</v>
      </c>
    </row>
    <row r="320" spans="1:1" x14ac:dyDescent="0.2">
      <c r="A320" s="36">
        <f>'Raw (U$)'!S320/'Raw (U$)'!C320</f>
        <v>0</v>
      </c>
    </row>
    <row r="321" spans="1:1" x14ac:dyDescent="0.2">
      <c r="A321" s="36">
        <f>'Raw (U$)'!S321/'Raw (U$)'!C321</f>
        <v>0</v>
      </c>
    </row>
    <row r="322" spans="1:1" x14ac:dyDescent="0.2">
      <c r="A322" s="36">
        <f>'Raw (U$)'!S322/'Raw (U$)'!C322</f>
        <v>0</v>
      </c>
    </row>
    <row r="323" spans="1:1" x14ac:dyDescent="0.2">
      <c r="A323" s="36">
        <f>'Raw (U$)'!S323/'Raw (U$)'!C323</f>
        <v>0</v>
      </c>
    </row>
    <row r="324" spans="1:1" x14ac:dyDescent="0.2">
      <c r="A324" s="36">
        <f>'Raw (U$)'!S324/'Raw (U$)'!C324</f>
        <v>0</v>
      </c>
    </row>
    <row r="325" spans="1:1" x14ac:dyDescent="0.2">
      <c r="A325" s="36">
        <f>'Raw (U$)'!S325/'Raw (U$)'!C325</f>
        <v>0</v>
      </c>
    </row>
    <row r="326" spans="1:1" x14ac:dyDescent="0.2">
      <c r="A326" s="36">
        <f>'Raw (U$)'!S326/'Raw (U$)'!C326</f>
        <v>0</v>
      </c>
    </row>
    <row r="327" spans="1:1" x14ac:dyDescent="0.2">
      <c r="A327" s="36">
        <f>'Raw (U$)'!S327/'Raw (U$)'!C327</f>
        <v>0</v>
      </c>
    </row>
    <row r="328" spans="1:1" x14ac:dyDescent="0.2">
      <c r="A328" s="36">
        <f>'Raw (U$)'!S328/'Raw (U$)'!C328</f>
        <v>0</v>
      </c>
    </row>
    <row r="329" spans="1:1" x14ac:dyDescent="0.2">
      <c r="A329" s="36">
        <f>'Raw (U$)'!S329/'Raw (U$)'!C329</f>
        <v>0</v>
      </c>
    </row>
    <row r="330" spans="1:1" x14ac:dyDescent="0.2">
      <c r="A330" s="36">
        <f>'Raw (U$)'!S330/'Raw (U$)'!C330</f>
        <v>0</v>
      </c>
    </row>
    <row r="331" spans="1:1" x14ac:dyDescent="0.2">
      <c r="A331" s="36">
        <f>'Raw (U$)'!S331/'Raw (U$)'!C331</f>
        <v>0</v>
      </c>
    </row>
    <row r="332" spans="1:1" x14ac:dyDescent="0.2">
      <c r="A332" s="36">
        <f>'Raw (U$)'!S332/'Raw (U$)'!C332</f>
        <v>0</v>
      </c>
    </row>
    <row r="333" spans="1:1" x14ac:dyDescent="0.2">
      <c r="A333" s="36">
        <f>'Raw (U$)'!S333/'Raw (U$)'!C333</f>
        <v>0</v>
      </c>
    </row>
    <row r="334" spans="1:1" x14ac:dyDescent="0.2">
      <c r="A334" s="36">
        <f>'Raw (U$)'!S334/'Raw (U$)'!C334</f>
        <v>0</v>
      </c>
    </row>
    <row r="335" spans="1:1" x14ac:dyDescent="0.2">
      <c r="A335" s="36">
        <f>'Raw (U$)'!S335/'Raw (U$)'!C335</f>
        <v>0</v>
      </c>
    </row>
    <row r="336" spans="1:1" x14ac:dyDescent="0.2">
      <c r="A336" s="36">
        <f>'Raw (U$)'!S336/'Raw (U$)'!C336</f>
        <v>0</v>
      </c>
    </row>
    <row r="337" spans="1:1" x14ac:dyDescent="0.2">
      <c r="A337" s="36">
        <f>'Raw (U$)'!S337/'Raw (U$)'!C337</f>
        <v>0</v>
      </c>
    </row>
    <row r="338" spans="1:1" x14ac:dyDescent="0.2">
      <c r="A338" s="36">
        <f>'Raw (U$)'!S338/'Raw (U$)'!C338</f>
        <v>0</v>
      </c>
    </row>
    <row r="339" spans="1:1" x14ac:dyDescent="0.2">
      <c r="A339" s="36">
        <f>'Raw (U$)'!S339/'Raw (U$)'!C339</f>
        <v>0</v>
      </c>
    </row>
    <row r="340" spans="1:1" x14ac:dyDescent="0.2">
      <c r="A340" s="36">
        <f>'Raw (U$)'!S340/'Raw (U$)'!C340</f>
        <v>0</v>
      </c>
    </row>
    <row r="341" spans="1:1" x14ac:dyDescent="0.2">
      <c r="A341" s="36">
        <f>'Raw (U$)'!S341/'Raw (U$)'!C341</f>
        <v>0</v>
      </c>
    </row>
    <row r="342" spans="1:1" x14ac:dyDescent="0.2">
      <c r="A342" s="36">
        <f>'Raw (U$)'!S342/'Raw (U$)'!C342</f>
        <v>0</v>
      </c>
    </row>
    <row r="343" spans="1:1" x14ac:dyDescent="0.2">
      <c r="A343" s="36">
        <f>'Raw (U$)'!S343/'Raw (U$)'!C343</f>
        <v>0</v>
      </c>
    </row>
    <row r="344" spans="1:1" x14ac:dyDescent="0.2">
      <c r="A344" s="36">
        <f>'Raw (U$)'!S344/'Raw (U$)'!C344</f>
        <v>0</v>
      </c>
    </row>
    <row r="345" spans="1:1" x14ac:dyDescent="0.2">
      <c r="A345" s="36">
        <f>'Raw (U$)'!S345/'Raw (U$)'!C345</f>
        <v>0</v>
      </c>
    </row>
    <row r="346" spans="1:1" x14ac:dyDescent="0.2">
      <c r="A346" s="36">
        <f>'Raw (U$)'!S346/'Raw (U$)'!C346</f>
        <v>0</v>
      </c>
    </row>
    <row r="347" spans="1:1" x14ac:dyDescent="0.2">
      <c r="A347" s="36">
        <f>'Raw (U$)'!S347/'Raw (U$)'!C347</f>
        <v>0</v>
      </c>
    </row>
    <row r="348" spans="1:1" x14ac:dyDescent="0.2">
      <c r="A348" s="36">
        <f>'Raw (U$)'!S348/'Raw (U$)'!C348</f>
        <v>0</v>
      </c>
    </row>
    <row r="349" spans="1:1" x14ac:dyDescent="0.2">
      <c r="A349" s="36">
        <f>'Raw (U$)'!S349/'Raw (U$)'!C349</f>
        <v>0</v>
      </c>
    </row>
    <row r="350" spans="1:1" x14ac:dyDescent="0.2">
      <c r="A350" s="36">
        <f>'Raw (U$)'!S350/'Raw (U$)'!C350</f>
        <v>0</v>
      </c>
    </row>
    <row r="351" spans="1:1" x14ac:dyDescent="0.2">
      <c r="A351" s="36">
        <f>'Raw (U$)'!S351/'Raw (U$)'!C351</f>
        <v>0</v>
      </c>
    </row>
    <row r="352" spans="1:1" x14ac:dyDescent="0.2">
      <c r="A352" s="36">
        <f>'Raw (U$)'!S352/'Raw (U$)'!C352</f>
        <v>0</v>
      </c>
    </row>
    <row r="353" spans="1:1" x14ac:dyDescent="0.2">
      <c r="A353" s="36">
        <f>'Raw (U$)'!S353/'Raw (U$)'!C353</f>
        <v>0</v>
      </c>
    </row>
    <row r="354" spans="1:1" x14ac:dyDescent="0.2">
      <c r="A354" s="36">
        <f>'Raw (U$)'!S354/'Raw (U$)'!C354</f>
        <v>0</v>
      </c>
    </row>
    <row r="355" spans="1:1" x14ac:dyDescent="0.2">
      <c r="A355" s="36">
        <f>'Raw (U$)'!S355/'Raw (U$)'!C355</f>
        <v>0</v>
      </c>
    </row>
    <row r="356" spans="1:1" x14ac:dyDescent="0.2">
      <c r="A356" s="36">
        <f>'Raw (U$)'!S356/'Raw (U$)'!C356</f>
        <v>0</v>
      </c>
    </row>
    <row r="357" spans="1:1" x14ac:dyDescent="0.2">
      <c r="A357" s="36">
        <f>'Raw (U$)'!S357/'Raw (U$)'!C357</f>
        <v>0</v>
      </c>
    </row>
    <row r="358" spans="1:1" x14ac:dyDescent="0.2">
      <c r="A358" s="36">
        <f>'Raw (U$)'!S358/'Raw (U$)'!C358</f>
        <v>0</v>
      </c>
    </row>
    <row r="359" spans="1:1" x14ac:dyDescent="0.2">
      <c r="A359" s="36">
        <f>'Raw (U$)'!S359/'Raw (U$)'!C359</f>
        <v>0</v>
      </c>
    </row>
    <row r="360" spans="1:1" x14ac:dyDescent="0.2">
      <c r="A360" s="36">
        <f>'Raw (U$)'!S360/'Raw (U$)'!C360</f>
        <v>0</v>
      </c>
    </row>
    <row r="361" spans="1:1" x14ac:dyDescent="0.2">
      <c r="A361" s="36">
        <f>'Raw (U$)'!S361/'Raw (U$)'!C361</f>
        <v>0</v>
      </c>
    </row>
    <row r="362" spans="1:1" x14ac:dyDescent="0.2">
      <c r="A362" s="36">
        <f>'Raw (U$)'!S362/'Raw (U$)'!C362</f>
        <v>0</v>
      </c>
    </row>
    <row r="363" spans="1:1" x14ac:dyDescent="0.2">
      <c r="A363" s="36">
        <f>'Raw (U$)'!S363/'Raw (U$)'!C363</f>
        <v>0</v>
      </c>
    </row>
    <row r="364" spans="1:1" x14ac:dyDescent="0.2">
      <c r="A364" s="36">
        <f>'Raw (U$)'!S364/'Raw (U$)'!C364</f>
        <v>0</v>
      </c>
    </row>
    <row r="365" spans="1:1" x14ac:dyDescent="0.2">
      <c r="A365" s="36">
        <f>'Raw (U$)'!S365/'Raw (U$)'!C365</f>
        <v>0</v>
      </c>
    </row>
    <row r="366" spans="1:1" x14ac:dyDescent="0.2">
      <c r="A366" s="36">
        <f>'Raw (U$)'!S366/'Raw (U$)'!C366</f>
        <v>0</v>
      </c>
    </row>
    <row r="367" spans="1:1" x14ac:dyDescent="0.2">
      <c r="A367" s="36">
        <f>'Raw (U$)'!S367/'Raw (U$)'!C367</f>
        <v>0</v>
      </c>
    </row>
    <row r="368" spans="1:1" x14ac:dyDescent="0.2">
      <c r="A368" s="36">
        <f>'Raw (U$)'!S368/'Raw (U$)'!C368</f>
        <v>0</v>
      </c>
    </row>
    <row r="369" spans="1:1" x14ac:dyDescent="0.2">
      <c r="A369" s="36">
        <f>'Raw (U$)'!S369/'Raw (U$)'!C369</f>
        <v>0</v>
      </c>
    </row>
    <row r="370" spans="1:1" x14ac:dyDescent="0.2">
      <c r="A370" s="36">
        <f>'Raw (U$)'!S370/'Raw (U$)'!C370</f>
        <v>0</v>
      </c>
    </row>
    <row r="371" spans="1:1" x14ac:dyDescent="0.2">
      <c r="A371" s="36">
        <f>'Raw (U$)'!S371/'Raw (U$)'!C371</f>
        <v>0</v>
      </c>
    </row>
    <row r="372" spans="1:1" x14ac:dyDescent="0.2">
      <c r="A372" s="36">
        <f>'Raw (U$)'!S372/'Raw (U$)'!C372</f>
        <v>0</v>
      </c>
    </row>
    <row r="373" spans="1:1" x14ac:dyDescent="0.2">
      <c r="A373" s="36">
        <f>'Raw (U$)'!S373/'Raw (U$)'!C373</f>
        <v>0</v>
      </c>
    </row>
    <row r="374" spans="1:1" x14ac:dyDescent="0.2">
      <c r="A374" s="36">
        <f>'Raw (U$)'!S374/'Raw (U$)'!C374</f>
        <v>0</v>
      </c>
    </row>
    <row r="375" spans="1:1" x14ac:dyDescent="0.2">
      <c r="A375" s="36">
        <f>'Raw (U$)'!S375/'Raw (U$)'!C375</f>
        <v>0</v>
      </c>
    </row>
    <row r="376" spans="1:1" x14ac:dyDescent="0.2">
      <c r="A376" s="36">
        <f>'Raw (U$)'!S376/'Raw (U$)'!C376</f>
        <v>0</v>
      </c>
    </row>
    <row r="377" spans="1:1" x14ac:dyDescent="0.2">
      <c r="A377" s="36">
        <f>'Raw (U$)'!S377/'Raw (U$)'!C377</f>
        <v>0</v>
      </c>
    </row>
    <row r="378" spans="1:1" x14ac:dyDescent="0.2">
      <c r="A378" s="36">
        <f>'Raw (U$)'!S378/'Raw (U$)'!C378</f>
        <v>0</v>
      </c>
    </row>
    <row r="379" spans="1:1" x14ac:dyDescent="0.2">
      <c r="A379" s="36">
        <f>'Raw (U$)'!S379/'Raw (U$)'!C379</f>
        <v>0</v>
      </c>
    </row>
    <row r="380" spans="1:1" x14ac:dyDescent="0.2">
      <c r="A380" s="36">
        <f>'Raw (U$)'!S380/'Raw (U$)'!C380</f>
        <v>0</v>
      </c>
    </row>
    <row r="381" spans="1:1" x14ac:dyDescent="0.2">
      <c r="A381" s="36">
        <f>'Raw (U$)'!S381/'Raw (U$)'!C381</f>
        <v>0</v>
      </c>
    </row>
    <row r="382" spans="1:1" x14ac:dyDescent="0.2">
      <c r="A382" s="36">
        <f>'Raw (U$)'!S382/'Raw (U$)'!C382</f>
        <v>0</v>
      </c>
    </row>
    <row r="383" spans="1:1" x14ac:dyDescent="0.2">
      <c r="A383" s="36">
        <f>'Raw (U$)'!S383/'Raw (U$)'!C383</f>
        <v>0</v>
      </c>
    </row>
    <row r="384" spans="1:1" x14ac:dyDescent="0.2">
      <c r="A384" s="36">
        <f>'Raw (U$)'!S384/'Raw (U$)'!C384</f>
        <v>0</v>
      </c>
    </row>
    <row r="385" spans="1:1" x14ac:dyDescent="0.2">
      <c r="A385" s="36">
        <f>'Raw (U$)'!S385/'Raw (U$)'!C385</f>
        <v>0</v>
      </c>
    </row>
    <row r="386" spans="1:1" x14ac:dyDescent="0.2">
      <c r="A386" s="36">
        <f>'Raw (U$)'!S386/'Raw (U$)'!C386</f>
        <v>0</v>
      </c>
    </row>
    <row r="387" spans="1:1" x14ac:dyDescent="0.2">
      <c r="A387" s="36">
        <f>'Raw (U$)'!S387/'Raw (U$)'!C387</f>
        <v>0</v>
      </c>
    </row>
    <row r="388" spans="1:1" x14ac:dyDescent="0.2">
      <c r="A388" s="36">
        <f>'Raw (U$)'!S388/'Raw (U$)'!C388</f>
        <v>0</v>
      </c>
    </row>
    <row r="389" spans="1:1" x14ac:dyDescent="0.2">
      <c r="A389" s="36">
        <f>'Raw (U$)'!S389/'Raw (U$)'!C389</f>
        <v>0</v>
      </c>
    </row>
    <row r="390" spans="1:1" x14ac:dyDescent="0.2">
      <c r="A390" s="36">
        <f>'Raw (U$)'!S390/'Raw (U$)'!C390</f>
        <v>0</v>
      </c>
    </row>
    <row r="391" spans="1:1" x14ac:dyDescent="0.2">
      <c r="A391" s="36">
        <f>'Raw (U$)'!S391/'Raw (U$)'!C391</f>
        <v>0</v>
      </c>
    </row>
    <row r="392" spans="1:1" x14ac:dyDescent="0.2">
      <c r="A392" s="36">
        <f>'Raw (U$)'!S392/'Raw (U$)'!C392</f>
        <v>0</v>
      </c>
    </row>
    <row r="393" spans="1:1" x14ac:dyDescent="0.2">
      <c r="A393" s="36">
        <f>'Raw (U$)'!S393/'Raw (U$)'!C393</f>
        <v>0</v>
      </c>
    </row>
    <row r="394" spans="1:1" x14ac:dyDescent="0.2">
      <c r="A394" s="36">
        <f>'Raw (U$)'!S394/'Raw (U$)'!C394</f>
        <v>0</v>
      </c>
    </row>
    <row r="395" spans="1:1" x14ac:dyDescent="0.2">
      <c r="A395" s="36">
        <f>'Raw (U$)'!S395/'Raw (U$)'!C395</f>
        <v>0</v>
      </c>
    </row>
    <row r="396" spans="1:1" x14ac:dyDescent="0.2">
      <c r="A396" s="36">
        <f>'Raw (U$)'!S396/'Raw (U$)'!C396</f>
        <v>0</v>
      </c>
    </row>
    <row r="397" spans="1:1" x14ac:dyDescent="0.2">
      <c r="A397" s="36">
        <f>'Raw (U$)'!S397/'Raw (U$)'!C397</f>
        <v>0</v>
      </c>
    </row>
    <row r="398" spans="1:1" x14ac:dyDescent="0.2">
      <c r="A398" s="36">
        <f>'Raw (U$)'!S398/'Raw (U$)'!C398</f>
        <v>0</v>
      </c>
    </row>
    <row r="399" spans="1:1" x14ac:dyDescent="0.2">
      <c r="A399" s="36">
        <f>'Raw (U$)'!S399/'Raw (U$)'!C399</f>
        <v>0</v>
      </c>
    </row>
    <row r="400" spans="1:1" x14ac:dyDescent="0.2">
      <c r="A400" s="36">
        <f>'Raw (U$)'!S400/'Raw (U$)'!C400</f>
        <v>0</v>
      </c>
    </row>
    <row r="401" spans="1:1" x14ac:dyDescent="0.2">
      <c r="A401" s="36">
        <f>'Raw (U$)'!S401/'Raw (U$)'!C401</f>
        <v>0</v>
      </c>
    </row>
    <row r="402" spans="1:1" x14ac:dyDescent="0.2">
      <c r="A402" s="36">
        <f>'Raw (U$)'!S402/'Raw (U$)'!C402</f>
        <v>0</v>
      </c>
    </row>
    <row r="403" spans="1:1" x14ac:dyDescent="0.2">
      <c r="A403" s="36">
        <f>'Raw (U$)'!S403/'Raw (U$)'!C403</f>
        <v>0</v>
      </c>
    </row>
    <row r="404" spans="1:1" x14ac:dyDescent="0.2">
      <c r="A404" s="36">
        <f>'Raw (U$)'!S404/'Raw (U$)'!C404</f>
        <v>0</v>
      </c>
    </row>
    <row r="405" spans="1:1" x14ac:dyDescent="0.2">
      <c r="A405" s="36">
        <f>'Raw (U$)'!S405/'Raw (U$)'!C405</f>
        <v>0</v>
      </c>
    </row>
    <row r="406" spans="1:1" x14ac:dyDescent="0.2">
      <c r="A406" s="36">
        <f>'Raw (U$)'!S406/'Raw (U$)'!C406</f>
        <v>0</v>
      </c>
    </row>
    <row r="407" spans="1:1" x14ac:dyDescent="0.2">
      <c r="A407" s="36">
        <f>'Raw (U$)'!S407/'Raw (U$)'!C407</f>
        <v>0</v>
      </c>
    </row>
    <row r="408" spans="1:1" x14ac:dyDescent="0.2">
      <c r="A408" s="36">
        <f>'Raw (U$)'!S408/'Raw (U$)'!C408</f>
        <v>0</v>
      </c>
    </row>
    <row r="409" spans="1:1" x14ac:dyDescent="0.2">
      <c r="A409" s="36">
        <f>'Raw (U$)'!S409/'Raw (U$)'!C409</f>
        <v>0</v>
      </c>
    </row>
    <row r="410" spans="1:1" x14ac:dyDescent="0.2">
      <c r="A410" s="36">
        <f>'Raw (U$)'!S410/'Raw (U$)'!C410</f>
        <v>0</v>
      </c>
    </row>
    <row r="411" spans="1:1" x14ac:dyDescent="0.2">
      <c r="A411" s="36">
        <f>'Raw (U$)'!S411/'Raw (U$)'!C411</f>
        <v>0</v>
      </c>
    </row>
    <row r="412" spans="1:1" x14ac:dyDescent="0.2">
      <c r="A412" s="36">
        <f>'Raw (U$)'!S412/'Raw (U$)'!C412</f>
        <v>0</v>
      </c>
    </row>
    <row r="413" spans="1:1" x14ac:dyDescent="0.2">
      <c r="A413" s="36">
        <f>'Raw (U$)'!S413/'Raw (U$)'!C413</f>
        <v>0</v>
      </c>
    </row>
    <row r="414" spans="1:1" x14ac:dyDescent="0.2">
      <c r="A414" s="36">
        <f>'Raw (U$)'!S414/'Raw (U$)'!C414</f>
        <v>0</v>
      </c>
    </row>
    <row r="415" spans="1:1" x14ac:dyDescent="0.2">
      <c r="A415" s="36">
        <f>'Raw (U$)'!S415/'Raw (U$)'!C415</f>
        <v>0</v>
      </c>
    </row>
    <row r="416" spans="1:1" x14ac:dyDescent="0.2">
      <c r="A416" s="36">
        <f>'Raw (U$)'!S416/'Raw (U$)'!C416</f>
        <v>0</v>
      </c>
    </row>
    <row r="417" spans="1:1" x14ac:dyDescent="0.2">
      <c r="A417" s="36">
        <f>'Raw (U$)'!S417/'Raw (U$)'!C417</f>
        <v>0</v>
      </c>
    </row>
    <row r="418" spans="1:1" x14ac:dyDescent="0.2">
      <c r="A418" s="36">
        <f>'Raw (U$)'!S418/'Raw (U$)'!C418</f>
        <v>0</v>
      </c>
    </row>
    <row r="419" spans="1:1" x14ac:dyDescent="0.2">
      <c r="A419" s="36">
        <f>'Raw (U$)'!S419/'Raw (U$)'!C419</f>
        <v>0</v>
      </c>
    </row>
    <row r="420" spans="1:1" x14ac:dyDescent="0.2">
      <c r="A420" s="36">
        <f>'Raw (U$)'!S420/'Raw (U$)'!C420</f>
        <v>0</v>
      </c>
    </row>
    <row r="421" spans="1:1" x14ac:dyDescent="0.2">
      <c r="A421" s="36">
        <f>'Raw (U$)'!S421/'Raw (U$)'!C421</f>
        <v>0</v>
      </c>
    </row>
    <row r="422" spans="1:1" x14ac:dyDescent="0.2">
      <c r="A422" s="36">
        <f>'Raw (U$)'!S422/'Raw (U$)'!C422</f>
        <v>0</v>
      </c>
    </row>
    <row r="423" spans="1:1" x14ac:dyDescent="0.2">
      <c r="A423" s="36">
        <f>'Raw (U$)'!S423/'Raw (U$)'!C423</f>
        <v>0</v>
      </c>
    </row>
    <row r="424" spans="1:1" x14ac:dyDescent="0.2">
      <c r="A424" s="36">
        <f>'Raw (U$)'!S424/'Raw (U$)'!C424</f>
        <v>0</v>
      </c>
    </row>
    <row r="425" spans="1:1" x14ac:dyDescent="0.2">
      <c r="A425" s="36">
        <f>'Raw (U$)'!S425/'Raw (U$)'!C425</f>
        <v>0</v>
      </c>
    </row>
    <row r="426" spans="1:1" x14ac:dyDescent="0.2">
      <c r="A426" s="36">
        <f>'Raw (U$)'!S426/'Raw (U$)'!C426</f>
        <v>0</v>
      </c>
    </row>
    <row r="427" spans="1:1" x14ac:dyDescent="0.2">
      <c r="A427" s="36">
        <f>'Raw (U$)'!S427/'Raw (U$)'!C427</f>
        <v>0</v>
      </c>
    </row>
    <row r="428" spans="1:1" x14ac:dyDescent="0.2">
      <c r="A428" s="36">
        <f>'Raw (U$)'!S428/'Raw (U$)'!C428</f>
        <v>0</v>
      </c>
    </row>
    <row r="429" spans="1:1" x14ac:dyDescent="0.2">
      <c r="A429" s="36">
        <f>'Raw (U$)'!S429/'Raw (U$)'!C429</f>
        <v>0</v>
      </c>
    </row>
    <row r="430" spans="1:1" x14ac:dyDescent="0.2">
      <c r="A430" s="36">
        <f>'Raw (U$)'!S430/'Raw (U$)'!C430</f>
        <v>0</v>
      </c>
    </row>
    <row r="431" spans="1:1" x14ac:dyDescent="0.2">
      <c r="A431" s="36">
        <f>'Raw (U$)'!S431/'Raw (U$)'!C431</f>
        <v>0</v>
      </c>
    </row>
    <row r="432" spans="1:1" x14ac:dyDescent="0.2">
      <c r="A432" s="36">
        <f>'Raw (U$)'!S432/'Raw (U$)'!C432</f>
        <v>0</v>
      </c>
    </row>
    <row r="433" spans="1:1" x14ac:dyDescent="0.2">
      <c r="A433" s="36">
        <f>'Raw (U$)'!S433/'Raw (U$)'!C433</f>
        <v>0</v>
      </c>
    </row>
    <row r="434" spans="1:1" x14ac:dyDescent="0.2">
      <c r="A434" s="36">
        <f>'Raw (U$)'!S434/'Raw (U$)'!C434</f>
        <v>0</v>
      </c>
    </row>
    <row r="435" spans="1:1" x14ac:dyDescent="0.2">
      <c r="A435" s="36">
        <f>'Raw (U$)'!S435/'Raw (U$)'!C435</f>
        <v>0</v>
      </c>
    </row>
    <row r="436" spans="1:1" x14ac:dyDescent="0.2">
      <c r="A436" s="36">
        <f>'Raw (U$)'!S436/'Raw (U$)'!C436</f>
        <v>0</v>
      </c>
    </row>
    <row r="437" spans="1:1" x14ac:dyDescent="0.2">
      <c r="A437" s="36">
        <f>'Raw (U$)'!S437/'Raw (U$)'!C437</f>
        <v>0</v>
      </c>
    </row>
    <row r="438" spans="1:1" x14ac:dyDescent="0.2">
      <c r="A438" s="36">
        <f>'Raw (U$)'!S438/'Raw (U$)'!C438</f>
        <v>0</v>
      </c>
    </row>
    <row r="439" spans="1:1" x14ac:dyDescent="0.2">
      <c r="A439" s="36">
        <f>'Raw (U$)'!S439/'Raw (U$)'!C439</f>
        <v>0</v>
      </c>
    </row>
    <row r="440" spans="1:1" x14ac:dyDescent="0.2">
      <c r="A440" s="36">
        <f>'Raw (U$)'!S440/'Raw (U$)'!C440</f>
        <v>0</v>
      </c>
    </row>
    <row r="441" spans="1:1" x14ac:dyDescent="0.2">
      <c r="A441" s="36">
        <f>'Raw (U$)'!S441/'Raw (U$)'!C441</f>
        <v>0</v>
      </c>
    </row>
    <row r="442" spans="1:1" x14ac:dyDescent="0.2">
      <c r="A442" s="36">
        <f>'Raw (U$)'!S442/'Raw (U$)'!C442</f>
        <v>0</v>
      </c>
    </row>
    <row r="443" spans="1:1" x14ac:dyDescent="0.2">
      <c r="A443" s="36">
        <f>'Raw (U$)'!S443/'Raw (U$)'!C443</f>
        <v>0</v>
      </c>
    </row>
    <row r="444" spans="1:1" x14ac:dyDescent="0.2">
      <c r="A444" s="36">
        <f>'Raw (U$)'!S444/'Raw (U$)'!C444</f>
        <v>0</v>
      </c>
    </row>
    <row r="445" spans="1:1" x14ac:dyDescent="0.2">
      <c r="A445" s="36">
        <f>'Raw (U$)'!S445/'Raw (U$)'!C445</f>
        <v>0</v>
      </c>
    </row>
    <row r="446" spans="1:1" x14ac:dyDescent="0.2">
      <c r="A446" s="36">
        <f>'Raw (U$)'!S446/'Raw (U$)'!C446</f>
        <v>0</v>
      </c>
    </row>
    <row r="447" spans="1:1" x14ac:dyDescent="0.2">
      <c r="A447" s="36">
        <f>'Raw (U$)'!S447/'Raw (U$)'!C447</f>
        <v>0</v>
      </c>
    </row>
    <row r="448" spans="1:1" x14ac:dyDescent="0.2">
      <c r="A448" s="36">
        <f>'Raw (U$)'!S448/'Raw (U$)'!C448</f>
        <v>0</v>
      </c>
    </row>
    <row r="449" spans="1:1" x14ac:dyDescent="0.2">
      <c r="A449" s="36">
        <f>'Raw (U$)'!S449/'Raw (U$)'!C449</f>
        <v>0</v>
      </c>
    </row>
    <row r="450" spans="1:1" x14ac:dyDescent="0.2">
      <c r="A450" s="36">
        <f>'Raw (U$)'!S450/'Raw (U$)'!C450</f>
        <v>0</v>
      </c>
    </row>
    <row r="451" spans="1:1" x14ac:dyDescent="0.2">
      <c r="A451" s="36">
        <f>'Raw (U$)'!S451/'Raw (U$)'!C451</f>
        <v>0</v>
      </c>
    </row>
    <row r="452" spans="1:1" x14ac:dyDescent="0.2">
      <c r="A452" s="36">
        <f>'Raw (U$)'!S452/'Raw (U$)'!C452</f>
        <v>0</v>
      </c>
    </row>
    <row r="453" spans="1:1" x14ac:dyDescent="0.2">
      <c r="A453" s="36">
        <f>'Raw (U$)'!S453/'Raw (U$)'!C453</f>
        <v>0</v>
      </c>
    </row>
    <row r="454" spans="1:1" x14ac:dyDescent="0.2">
      <c r="A454" s="36">
        <f>'Raw (U$)'!S454/'Raw (U$)'!C454</f>
        <v>0</v>
      </c>
    </row>
    <row r="455" spans="1:1" x14ac:dyDescent="0.2">
      <c r="A455" s="36">
        <f>'Raw (U$)'!S455/'Raw (U$)'!C455</f>
        <v>0</v>
      </c>
    </row>
    <row r="456" spans="1:1" x14ac:dyDescent="0.2">
      <c r="A456" s="36">
        <f>'Raw (U$)'!S456/'Raw (U$)'!C456</f>
        <v>0</v>
      </c>
    </row>
    <row r="457" spans="1:1" x14ac:dyDescent="0.2">
      <c r="A457" s="36">
        <f>'Raw (U$)'!S457/'Raw (U$)'!C457</f>
        <v>0</v>
      </c>
    </row>
    <row r="458" spans="1:1" x14ac:dyDescent="0.2">
      <c r="A458" s="36">
        <f>'Raw (U$)'!S458/'Raw (U$)'!C458</f>
        <v>0</v>
      </c>
    </row>
    <row r="459" spans="1:1" x14ac:dyDescent="0.2">
      <c r="A459" s="36">
        <f>'Raw (U$)'!S459/'Raw (U$)'!C459</f>
        <v>0</v>
      </c>
    </row>
    <row r="460" spans="1:1" x14ac:dyDescent="0.2">
      <c r="A460" s="36">
        <f>'Raw (U$)'!S460/'Raw (U$)'!C460</f>
        <v>0</v>
      </c>
    </row>
    <row r="461" spans="1:1" x14ac:dyDescent="0.2">
      <c r="A461" s="36">
        <f>'Raw (U$)'!S461/'Raw (U$)'!C461</f>
        <v>0</v>
      </c>
    </row>
    <row r="462" spans="1:1" x14ac:dyDescent="0.2">
      <c r="A462" s="36">
        <f>'Raw (U$)'!S462/'Raw (U$)'!C462</f>
        <v>0</v>
      </c>
    </row>
    <row r="463" spans="1:1" x14ac:dyDescent="0.2">
      <c r="A463" s="36">
        <f>'Raw (U$)'!S463/'Raw (U$)'!C463</f>
        <v>0</v>
      </c>
    </row>
    <row r="464" spans="1:1" x14ac:dyDescent="0.2">
      <c r="A464" s="36">
        <f>'Raw (U$)'!S464/'Raw (U$)'!C464</f>
        <v>0</v>
      </c>
    </row>
    <row r="465" spans="1:1" x14ac:dyDescent="0.2">
      <c r="A465" s="36">
        <f>'Raw (U$)'!S465/'Raw (U$)'!C465</f>
        <v>0</v>
      </c>
    </row>
    <row r="466" spans="1:1" x14ac:dyDescent="0.2">
      <c r="A466" s="36">
        <f>'Raw (U$)'!S466/'Raw (U$)'!C466</f>
        <v>0</v>
      </c>
    </row>
    <row r="467" spans="1:1" x14ac:dyDescent="0.2">
      <c r="A467" s="36">
        <f>'Raw (U$)'!S467/'Raw (U$)'!C467</f>
        <v>0</v>
      </c>
    </row>
    <row r="468" spans="1:1" x14ac:dyDescent="0.2">
      <c r="A468" s="36">
        <f>'Raw (U$)'!S468/'Raw (U$)'!C468</f>
        <v>0</v>
      </c>
    </row>
    <row r="469" spans="1:1" x14ac:dyDescent="0.2">
      <c r="A469" s="36">
        <f>'Raw (U$)'!S469/'Raw (U$)'!C469</f>
        <v>0</v>
      </c>
    </row>
    <row r="470" spans="1:1" x14ac:dyDescent="0.2">
      <c r="A470" s="36">
        <f>'Raw (U$)'!S470/'Raw (U$)'!C470</f>
        <v>0</v>
      </c>
    </row>
    <row r="471" spans="1:1" x14ac:dyDescent="0.2">
      <c r="A471" s="36">
        <f>'Raw (U$)'!S471/'Raw (U$)'!C471</f>
        <v>0</v>
      </c>
    </row>
    <row r="472" spans="1:1" x14ac:dyDescent="0.2">
      <c r="A472" s="36">
        <f>'Raw (U$)'!S472/'Raw (U$)'!C472</f>
        <v>0</v>
      </c>
    </row>
    <row r="473" spans="1:1" x14ac:dyDescent="0.2">
      <c r="A473" s="36">
        <f>'Raw (U$)'!S473/'Raw (U$)'!C473</f>
        <v>0</v>
      </c>
    </row>
    <row r="474" spans="1:1" x14ac:dyDescent="0.2">
      <c r="A474" s="36">
        <f>'Raw (U$)'!S474/'Raw (U$)'!C474</f>
        <v>0</v>
      </c>
    </row>
    <row r="475" spans="1:1" x14ac:dyDescent="0.2">
      <c r="A475" s="36">
        <f>'Raw (U$)'!S475/'Raw (U$)'!C475</f>
        <v>0</v>
      </c>
    </row>
    <row r="476" spans="1:1" x14ac:dyDescent="0.2">
      <c r="A476" s="36">
        <f>'Raw (U$)'!S476/'Raw (U$)'!C476</f>
        <v>0</v>
      </c>
    </row>
    <row r="477" spans="1:1" x14ac:dyDescent="0.2">
      <c r="A477" s="36">
        <f>'Raw (U$)'!S477/'Raw (U$)'!C477</f>
        <v>0</v>
      </c>
    </row>
    <row r="478" spans="1:1" x14ac:dyDescent="0.2">
      <c r="A478" s="36">
        <f>'Raw (U$)'!S478/'Raw (U$)'!C478</f>
        <v>0</v>
      </c>
    </row>
    <row r="479" spans="1:1" x14ac:dyDescent="0.2">
      <c r="A479" s="36">
        <f>'Raw (U$)'!S479/'Raw (U$)'!C479</f>
        <v>0</v>
      </c>
    </row>
    <row r="480" spans="1:1" x14ac:dyDescent="0.2">
      <c r="A480" s="36">
        <f>'Raw (U$)'!S480/'Raw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470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(U$)'!T2/'Raw (U$)'!C2</f>
        <v>0</v>
      </c>
      <c r="F2" s="44" t="s">
        <v>194</v>
      </c>
      <c r="G2" s="43">
        <v>474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(U$)'!T3/'Raw (U$)'!C3</f>
        <v>0</v>
      </c>
      <c r="F3" s="44" t="s">
        <v>196</v>
      </c>
      <c r="G3" s="43">
        <v>1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(U$)'!T4/'Raw (U$)'!C4</f>
        <v>0</v>
      </c>
      <c r="F4" s="44" t="s">
        <v>197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(U$)'!T5/'Raw (U$)'!C5</f>
        <v>0</v>
      </c>
      <c r="F5" s="44" t="s">
        <v>200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(U$)'!T6/'Raw (U$)'!C6</f>
        <v>0</v>
      </c>
      <c r="F6" s="44" t="s">
        <v>201</v>
      </c>
      <c r="G6" s="43">
        <v>2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(U$)'!T7/'Raw (U$)'!C7</f>
        <v>0</v>
      </c>
      <c r="F7" s="44" t="s">
        <v>169</v>
      </c>
      <c r="G7" s="43">
        <v>479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(U$)'!T8/'Raw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/>
      <c r="G8"/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(U$)'!T9/'Raw (U$)'!C9</f>
        <v>0</v>
      </c>
      <c r="B9" s="36">
        <f>MAX(A2:A480)</f>
        <v>73.619631901840492</v>
      </c>
      <c r="C9" s="36">
        <f>MIN(A2:A480)</f>
        <v>0</v>
      </c>
      <c r="D9" s="36">
        <f>AVERAGE(A2:A480)</f>
        <v>0.54753640636807255</v>
      </c>
      <c r="E9" s="36">
        <f>STDEV(A2:A480)</f>
        <v>5.7729189202212599</v>
      </c>
      <c r="F9"/>
      <c r="G9"/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(U$)'!T10/'Raw (U$)'!C10</f>
        <v>0</v>
      </c>
      <c r="F10"/>
      <c r="G10"/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(U$)'!T11/'Raw (U$)'!C11</f>
        <v>0</v>
      </c>
      <c r="F11"/>
      <c r="G11"/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(U$)'!T12/'Raw (U$)'!C12</f>
        <v>0</v>
      </c>
      <c r="C12" s="37"/>
      <c r="F12"/>
      <c r="G12"/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(U$)'!T13/'Raw (U$)'!C13</f>
        <v>0</v>
      </c>
      <c r="F13"/>
      <c r="G13"/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(U$)'!T14/'Raw (U$)'!C14</f>
        <v>0</v>
      </c>
      <c r="F14"/>
      <c r="G14"/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(U$)'!T15/'Raw (U$)'!C15</f>
        <v>0</v>
      </c>
      <c r="F15"/>
      <c r="G15"/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(U$)'!T16/'Raw (U$)'!C16</f>
        <v>0</v>
      </c>
      <c r="F16"/>
      <c r="G16"/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(U$)'!T17/'Raw (U$)'!C17</f>
        <v>0</v>
      </c>
      <c r="F17"/>
      <c r="G17"/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(U$)'!T18/'Raw (U$)'!C18</f>
        <v>0</v>
      </c>
      <c r="F18"/>
      <c r="G18"/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(U$)'!T19/'Raw (U$)'!C19</f>
        <v>0</v>
      </c>
      <c r="F19"/>
      <c r="G19"/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(U$)'!T20/'Raw (U$)'!C20</f>
        <v>0</v>
      </c>
      <c r="F20"/>
      <c r="G20"/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(U$)'!T21/'Raw (U$)'!C21</f>
        <v>0</v>
      </c>
      <c r="F21"/>
      <c r="G21"/>
      <c r="H21"/>
      <c r="I21" s="38" t="s">
        <v>242</v>
      </c>
      <c r="J21" s="38"/>
      <c r="K21" s="46">
        <f>B9</f>
        <v>73.619631901840492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(U$)'!T22/'Raw (U$)'!C22</f>
        <v>0</v>
      </c>
      <c r="F22"/>
      <c r="G22"/>
      <c r="H22"/>
      <c r="I22" s="38" t="s">
        <v>193</v>
      </c>
      <c r="J22" s="38"/>
      <c r="K22" s="46">
        <f>D9</f>
        <v>0.54753640636807255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(U$)'!T23/'Raw (U$)'!C23</f>
        <v>0</v>
      </c>
      <c r="F23"/>
      <c r="G23"/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(U$)'!T24/'Raw (U$)'!C24</f>
        <v>0</v>
      </c>
      <c r="F24"/>
      <c r="G24"/>
      <c r="H24"/>
      <c r="I24" s="38" t="s">
        <v>174</v>
      </c>
      <c r="J24" s="38"/>
      <c r="K24" s="46">
        <f>E9</f>
        <v>5.7729189202212599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(U$)'!T25/'Raw (U$)'!C25</f>
        <v>0</v>
      </c>
      <c r="F25"/>
      <c r="G25"/>
      <c r="H25"/>
      <c r="I25" s="38" t="s">
        <v>175</v>
      </c>
      <c r="J25" s="38"/>
      <c r="K25" s="45">
        <f>SKEW(A2:A480)</f>
        <v>11.396863546084598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(U$)'!T26/'Raw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(U$)'!T27/'Raw (U$)'!C27</f>
        <v>0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(U$)'!T28/'Raw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(U$)'!T29/'Raw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(U$)'!T30/'Raw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(U$)'!T31/'Raw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(U$)'!T32/'Raw (U$)'!C32</f>
        <v>61.349693251533751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(U$)'!T33/'Raw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(U$)'!T34/'Raw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(U$)'!T35/'Raw (U$)'!C35</f>
        <v>0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(U$)'!T36/'Raw (U$)'!C36</f>
        <v>0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(U$)'!T37/'Raw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(U$)'!T38/'Raw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(U$)'!T39/'Raw (U$)'!C39</f>
        <v>0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(U$)'!T40/'Raw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(U$)'!T41/'Raw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(U$)'!T42/'Raw (U$)'!C42</f>
        <v>73.619631901840492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(U$)'!T43/'Raw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(U$)'!T44/'Raw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(U$)'!T45/'Raw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(U$)'!T46/'Raw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(U$)'!T47/'Raw (U$)'!C47</f>
        <v>73.619631901840492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(U$)'!T48/'Raw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(U$)'!T49/'Raw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(U$)'!T50/'Raw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(U$)'!T51/'Raw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(U$)'!T52/'Raw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(U$)'!T53/'Raw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(U$)'!T54/'Raw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(U$)'!T55/'Raw (U$)'!C55</f>
        <v>0</v>
      </c>
      <c r="F55"/>
      <c r="G55"/>
      <c r="H55"/>
    </row>
    <row r="56" spans="1:31" x14ac:dyDescent="0.2">
      <c r="A56" s="36">
        <f>'Raw (U$)'!T56/'Raw (U$)'!C56</f>
        <v>0</v>
      </c>
      <c r="F56"/>
      <c r="G56"/>
      <c r="H56"/>
    </row>
    <row r="57" spans="1:31" x14ac:dyDescent="0.2">
      <c r="A57" s="36">
        <f>'Raw (U$)'!T57/'Raw (U$)'!C57</f>
        <v>0</v>
      </c>
      <c r="F57"/>
      <c r="G57"/>
      <c r="H57"/>
    </row>
    <row r="58" spans="1:31" x14ac:dyDescent="0.2">
      <c r="A58" s="36">
        <f>'Raw (U$)'!T58/'Raw (U$)'!C58</f>
        <v>0</v>
      </c>
      <c r="F58"/>
      <c r="G58"/>
      <c r="H58"/>
    </row>
    <row r="59" spans="1:31" x14ac:dyDescent="0.2">
      <c r="A59" s="36">
        <f>'Raw (U$)'!T59/'Raw (U$)'!C59</f>
        <v>0</v>
      </c>
      <c r="F59"/>
      <c r="G59"/>
      <c r="H59"/>
    </row>
    <row r="60" spans="1:31" x14ac:dyDescent="0.2">
      <c r="A60" s="36">
        <f>'Raw (U$)'!T60/'Raw (U$)'!C60</f>
        <v>0</v>
      </c>
      <c r="F60"/>
      <c r="G60"/>
      <c r="H60"/>
    </row>
    <row r="61" spans="1:31" x14ac:dyDescent="0.2">
      <c r="A61" s="36">
        <f>'Raw (U$)'!T61/'Raw (U$)'!C61</f>
        <v>0</v>
      </c>
      <c r="F61"/>
      <c r="G61"/>
      <c r="H61"/>
    </row>
    <row r="62" spans="1:31" x14ac:dyDescent="0.2">
      <c r="A62" s="36">
        <f>'Raw (U$)'!T62/'Raw (U$)'!C62</f>
        <v>0</v>
      </c>
      <c r="F62"/>
      <c r="G62"/>
      <c r="H62"/>
    </row>
    <row r="63" spans="1:31" x14ac:dyDescent="0.2">
      <c r="A63" s="36">
        <f>'Raw (U$)'!T63/'Raw (U$)'!C63</f>
        <v>0</v>
      </c>
      <c r="F63"/>
      <c r="G63"/>
      <c r="H63"/>
    </row>
    <row r="64" spans="1:31" x14ac:dyDescent="0.2">
      <c r="A64" s="36">
        <f>'Raw (U$)'!T64/'Raw (U$)'!C64</f>
        <v>0</v>
      </c>
      <c r="F64"/>
      <c r="G64"/>
      <c r="H64"/>
    </row>
    <row r="65" spans="1:8" x14ac:dyDescent="0.2">
      <c r="A65" s="36">
        <f>'Raw (U$)'!T65/'Raw (U$)'!C65</f>
        <v>0</v>
      </c>
      <c r="F65"/>
      <c r="G65"/>
      <c r="H65"/>
    </row>
    <row r="66" spans="1:8" x14ac:dyDescent="0.2">
      <c r="A66" s="36">
        <f>'Raw (U$)'!T66/'Raw (U$)'!C66</f>
        <v>0</v>
      </c>
      <c r="F66"/>
      <c r="G66"/>
      <c r="H66"/>
    </row>
    <row r="67" spans="1:8" x14ac:dyDescent="0.2">
      <c r="A67" s="36">
        <f>'Raw (U$)'!T67/'Raw (U$)'!C67</f>
        <v>0</v>
      </c>
      <c r="F67"/>
      <c r="G67"/>
      <c r="H67"/>
    </row>
    <row r="68" spans="1:8" x14ac:dyDescent="0.2">
      <c r="A68" s="36">
        <f>'Raw (U$)'!T68/'Raw (U$)'!C68</f>
        <v>0</v>
      </c>
      <c r="F68"/>
      <c r="G68"/>
      <c r="H68"/>
    </row>
    <row r="69" spans="1:8" x14ac:dyDescent="0.2">
      <c r="A69" s="36">
        <f>'Raw (U$)'!T69/'Raw (U$)'!C69</f>
        <v>0</v>
      </c>
      <c r="F69"/>
      <c r="G69"/>
      <c r="H69"/>
    </row>
    <row r="70" spans="1:8" x14ac:dyDescent="0.2">
      <c r="A70" s="36">
        <f>'Raw (U$)'!T70/'Raw (U$)'!C70</f>
        <v>0</v>
      </c>
      <c r="F70"/>
      <c r="G70"/>
      <c r="H70"/>
    </row>
    <row r="71" spans="1:8" x14ac:dyDescent="0.2">
      <c r="A71" s="36">
        <f>'Raw (U$)'!T71/'Raw (U$)'!C71</f>
        <v>0</v>
      </c>
      <c r="F71"/>
      <c r="G71"/>
      <c r="H71"/>
    </row>
    <row r="72" spans="1:8" x14ac:dyDescent="0.2">
      <c r="A72" s="36">
        <f>'Raw (U$)'!T72/'Raw (U$)'!C72</f>
        <v>0</v>
      </c>
      <c r="F72"/>
      <c r="G72"/>
      <c r="H72"/>
    </row>
    <row r="73" spans="1:8" x14ac:dyDescent="0.2">
      <c r="A73" s="36">
        <f>'Raw (U$)'!T73/'Raw (U$)'!C73</f>
        <v>0</v>
      </c>
      <c r="F73"/>
      <c r="G73"/>
    </row>
    <row r="74" spans="1:8" x14ac:dyDescent="0.2">
      <c r="A74" s="36">
        <f>'Raw (U$)'!T74/'Raw (U$)'!C74</f>
        <v>0</v>
      </c>
      <c r="F74"/>
      <c r="G74"/>
    </row>
    <row r="75" spans="1:8" x14ac:dyDescent="0.2">
      <c r="A75" s="36">
        <f>'Raw (U$)'!T75/'Raw (U$)'!C75</f>
        <v>0</v>
      </c>
      <c r="F75"/>
      <c r="G75"/>
    </row>
    <row r="76" spans="1:8" x14ac:dyDescent="0.2">
      <c r="A76" s="36">
        <f>'Raw (U$)'!T76/'Raw (U$)'!C76</f>
        <v>23.006134969325156</v>
      </c>
      <c r="F76"/>
      <c r="G76"/>
    </row>
    <row r="77" spans="1:8" x14ac:dyDescent="0.2">
      <c r="A77" s="36">
        <f>'Raw (U$)'!T77/'Raw (U$)'!C77</f>
        <v>0</v>
      </c>
      <c r="F77"/>
      <c r="G77"/>
    </row>
    <row r="78" spans="1:8" x14ac:dyDescent="0.2">
      <c r="A78" s="36">
        <f>'Raw (U$)'!T78/'Raw (U$)'!C78</f>
        <v>30.674846625766875</v>
      </c>
      <c r="F78"/>
      <c r="G78"/>
    </row>
    <row r="79" spans="1:8" x14ac:dyDescent="0.2">
      <c r="A79" s="36">
        <f>'Raw (U$)'!T79/'Raw (U$)'!C79</f>
        <v>0</v>
      </c>
      <c r="F79"/>
      <c r="G79"/>
    </row>
    <row r="80" spans="1:8" x14ac:dyDescent="0.2">
      <c r="A80" s="36">
        <f>'Raw (U$)'!T80/'Raw (U$)'!C80</f>
        <v>0</v>
      </c>
      <c r="F80"/>
      <c r="G80"/>
    </row>
    <row r="81" spans="1:7" x14ac:dyDescent="0.2">
      <c r="A81" s="36">
        <f>'Raw (U$)'!T81/'Raw (U$)'!C81</f>
        <v>0</v>
      </c>
      <c r="F81"/>
      <c r="G81"/>
    </row>
    <row r="82" spans="1:7" x14ac:dyDescent="0.2">
      <c r="A82" s="36">
        <f>'Raw (U$)'!T82/'Raw (U$)'!C82</f>
        <v>0</v>
      </c>
      <c r="F82"/>
      <c r="G82"/>
    </row>
    <row r="83" spans="1:7" x14ac:dyDescent="0.2">
      <c r="A83" s="36">
        <f>'Raw (U$)'!T83/'Raw (U$)'!C83</f>
        <v>0</v>
      </c>
      <c r="F83"/>
      <c r="G83"/>
    </row>
    <row r="84" spans="1:7" x14ac:dyDescent="0.2">
      <c r="A84" s="36">
        <f>'Raw (U$)'!T84/'Raw (U$)'!C84</f>
        <v>0</v>
      </c>
      <c r="F84"/>
      <c r="G84"/>
    </row>
    <row r="85" spans="1:7" x14ac:dyDescent="0.2">
      <c r="A85" s="36">
        <f>'Raw (U$)'!T85/'Raw (U$)'!C85</f>
        <v>0</v>
      </c>
      <c r="F85"/>
      <c r="G85"/>
    </row>
    <row r="86" spans="1:7" x14ac:dyDescent="0.2">
      <c r="A86" s="36">
        <f>'Raw (U$)'!T86/'Raw (U$)'!C86</f>
        <v>0</v>
      </c>
      <c r="F86"/>
      <c r="G86"/>
    </row>
    <row r="87" spans="1:7" x14ac:dyDescent="0.2">
      <c r="A87" s="36">
        <f>'Raw (U$)'!T87/'Raw (U$)'!C87</f>
        <v>0</v>
      </c>
      <c r="F87"/>
      <c r="G87"/>
    </row>
    <row r="88" spans="1:7" x14ac:dyDescent="0.2">
      <c r="A88" s="36">
        <f>'Raw (U$)'!T88/'Raw (U$)'!C88</f>
        <v>0</v>
      </c>
      <c r="F88"/>
      <c r="G88"/>
    </row>
    <row r="89" spans="1:7" x14ac:dyDescent="0.2">
      <c r="A89" s="36">
        <f>'Raw (U$)'!T89/'Raw (U$)'!C89</f>
        <v>0</v>
      </c>
      <c r="F89"/>
      <c r="G89"/>
    </row>
    <row r="90" spans="1:7" x14ac:dyDescent="0.2">
      <c r="A90" s="36">
        <f>'Raw (U$)'!T90/'Raw (U$)'!C90</f>
        <v>0</v>
      </c>
      <c r="F90"/>
      <c r="G90"/>
    </row>
    <row r="91" spans="1:7" x14ac:dyDescent="0.2">
      <c r="A91" s="36">
        <f>'Raw (U$)'!T91/'Raw (U$)'!C91</f>
        <v>0</v>
      </c>
      <c r="F91"/>
      <c r="G91"/>
    </row>
    <row r="92" spans="1:7" x14ac:dyDescent="0.2">
      <c r="A92" s="36">
        <f>'Raw (U$)'!T92/'Raw (U$)'!C92</f>
        <v>0</v>
      </c>
      <c r="F92"/>
      <c r="G92"/>
    </row>
    <row r="93" spans="1:7" x14ac:dyDescent="0.2">
      <c r="A93" s="36">
        <f>'Raw (U$)'!T93/'Raw (U$)'!C93</f>
        <v>0</v>
      </c>
      <c r="F93"/>
      <c r="G93"/>
    </row>
    <row r="94" spans="1:7" x14ac:dyDescent="0.2">
      <c r="A94" s="36">
        <f>'Raw (U$)'!T94/'Raw (U$)'!C94</f>
        <v>0</v>
      </c>
      <c r="F94"/>
      <c r="G94"/>
    </row>
    <row r="95" spans="1:7" x14ac:dyDescent="0.2">
      <c r="A95" s="36">
        <f>'Raw (U$)'!T95/'Raw (U$)'!C95</f>
        <v>0</v>
      </c>
      <c r="F95"/>
      <c r="G95"/>
    </row>
    <row r="96" spans="1:7" x14ac:dyDescent="0.2">
      <c r="A96" s="36">
        <f>'Raw (U$)'!T96/'Raw (U$)'!C96</f>
        <v>0</v>
      </c>
      <c r="F96"/>
      <c r="G96"/>
    </row>
    <row r="97" spans="1:7" x14ac:dyDescent="0.2">
      <c r="A97" s="36">
        <f>'Raw (U$)'!T97/'Raw (U$)'!C97</f>
        <v>0</v>
      </c>
      <c r="F97"/>
      <c r="G97"/>
    </row>
    <row r="98" spans="1:7" x14ac:dyDescent="0.2">
      <c r="A98" s="36">
        <f>'Raw (U$)'!T98/'Raw (U$)'!C98</f>
        <v>0</v>
      </c>
      <c r="F98"/>
      <c r="G98"/>
    </row>
    <row r="99" spans="1:7" x14ac:dyDescent="0.2">
      <c r="A99" s="36">
        <f>'Raw (U$)'!T99/'Raw (U$)'!C99</f>
        <v>0</v>
      </c>
      <c r="F99"/>
      <c r="G99"/>
    </row>
    <row r="100" spans="1:7" x14ac:dyDescent="0.2">
      <c r="A100" s="36">
        <f>'Raw (U$)'!T100/'Raw (U$)'!C100</f>
        <v>0</v>
      </c>
      <c r="F100"/>
      <c r="G100"/>
    </row>
    <row r="101" spans="1:7" x14ac:dyDescent="0.2">
      <c r="A101" s="36">
        <f>'Raw (U$)'!T101/'Raw (U$)'!C101</f>
        <v>0</v>
      </c>
      <c r="F101"/>
      <c r="G101"/>
    </row>
    <row r="102" spans="1:7" x14ac:dyDescent="0.2">
      <c r="A102" s="36">
        <f>'Raw (U$)'!T102/'Raw (U$)'!C102</f>
        <v>0</v>
      </c>
      <c r="F102"/>
      <c r="G102"/>
    </row>
    <row r="103" spans="1:7" x14ac:dyDescent="0.2">
      <c r="A103" s="36">
        <f>'Raw (U$)'!T103/'Raw (U$)'!C103</f>
        <v>0</v>
      </c>
      <c r="F103"/>
      <c r="G103"/>
    </row>
    <row r="104" spans="1:7" x14ac:dyDescent="0.2">
      <c r="A104" s="36">
        <f>'Raw (U$)'!T104/'Raw (U$)'!C104</f>
        <v>0</v>
      </c>
      <c r="F104"/>
      <c r="G104"/>
    </row>
    <row r="105" spans="1:7" x14ac:dyDescent="0.2">
      <c r="A105" s="36">
        <f>'Raw (U$)'!T105/'Raw (U$)'!C105</f>
        <v>0</v>
      </c>
      <c r="F105"/>
      <c r="G105"/>
    </row>
    <row r="106" spans="1:7" x14ac:dyDescent="0.2">
      <c r="A106" s="36">
        <f>'Raw (U$)'!T106/'Raw (U$)'!C106</f>
        <v>0</v>
      </c>
      <c r="F106"/>
      <c r="G106"/>
    </row>
    <row r="107" spans="1:7" x14ac:dyDescent="0.2">
      <c r="A107" s="36">
        <f>'Raw (U$)'!T107/'Raw (U$)'!C107</f>
        <v>0</v>
      </c>
      <c r="F107"/>
      <c r="G107"/>
    </row>
    <row r="108" spans="1:7" x14ac:dyDescent="0.2">
      <c r="A108" s="36">
        <f>'Raw (U$)'!T108/'Raw (U$)'!C108</f>
        <v>0</v>
      </c>
      <c r="F108"/>
      <c r="G108"/>
    </row>
    <row r="109" spans="1:7" x14ac:dyDescent="0.2">
      <c r="A109" s="36">
        <f>'Raw (U$)'!T109/'Raw (U$)'!C109</f>
        <v>0</v>
      </c>
      <c r="F109"/>
      <c r="G109"/>
    </row>
    <row r="110" spans="1:7" x14ac:dyDescent="0.2">
      <c r="A110" s="36">
        <f>'Raw (U$)'!T110/'Raw (U$)'!C110</f>
        <v>0</v>
      </c>
      <c r="F110"/>
      <c r="G110"/>
    </row>
    <row r="111" spans="1:7" x14ac:dyDescent="0.2">
      <c r="A111" s="36">
        <f>'Raw (U$)'!T111/'Raw (U$)'!C111</f>
        <v>0</v>
      </c>
      <c r="F111"/>
      <c r="G111"/>
    </row>
    <row r="112" spans="1:7" x14ac:dyDescent="0.2">
      <c r="A112" s="36">
        <f>'Raw (U$)'!T112/'Raw (U$)'!C112</f>
        <v>0</v>
      </c>
      <c r="F112"/>
      <c r="G112"/>
    </row>
    <row r="113" spans="1:7" x14ac:dyDescent="0.2">
      <c r="A113" s="36">
        <f>'Raw (U$)'!T113/'Raw (U$)'!C113</f>
        <v>0</v>
      </c>
      <c r="F113"/>
      <c r="G113"/>
    </row>
    <row r="114" spans="1:7" x14ac:dyDescent="0.2">
      <c r="A114" s="36">
        <f>'Raw (U$)'!T114/'Raw (U$)'!C114</f>
        <v>0</v>
      </c>
      <c r="F114"/>
      <c r="G114"/>
    </row>
    <row r="115" spans="1:7" x14ac:dyDescent="0.2">
      <c r="A115" s="36">
        <f>'Raw (U$)'!T115/'Raw (U$)'!C115</f>
        <v>0</v>
      </c>
      <c r="F115"/>
      <c r="G115"/>
    </row>
    <row r="116" spans="1:7" x14ac:dyDescent="0.2">
      <c r="A116" s="36">
        <f>'Raw (U$)'!T116/'Raw (U$)'!C116</f>
        <v>0</v>
      </c>
      <c r="F116"/>
      <c r="G116"/>
    </row>
    <row r="117" spans="1:7" x14ac:dyDescent="0.2">
      <c r="A117" s="36">
        <f>'Raw (U$)'!T117/'Raw (U$)'!C117</f>
        <v>0</v>
      </c>
      <c r="F117"/>
      <c r="G117"/>
    </row>
    <row r="118" spans="1:7" x14ac:dyDescent="0.2">
      <c r="A118" s="36">
        <f>'Raw (U$)'!T118/'Raw (U$)'!C118</f>
        <v>0</v>
      </c>
      <c r="F118"/>
      <c r="G118"/>
    </row>
    <row r="119" spans="1:7" x14ac:dyDescent="0.2">
      <c r="A119" s="36">
        <f>'Raw (U$)'!T119/'Raw (U$)'!C119</f>
        <v>0</v>
      </c>
      <c r="F119"/>
      <c r="G119"/>
    </row>
    <row r="120" spans="1:7" x14ac:dyDescent="0.2">
      <c r="A120" s="36">
        <f>'Raw (U$)'!T120/'Raw (U$)'!C120</f>
        <v>0</v>
      </c>
      <c r="F120"/>
      <c r="G120"/>
    </row>
    <row r="121" spans="1:7" x14ac:dyDescent="0.2">
      <c r="A121" s="36">
        <f>'Raw (U$)'!T121/'Raw (U$)'!C121</f>
        <v>0</v>
      </c>
      <c r="F121"/>
      <c r="G121"/>
    </row>
    <row r="122" spans="1:7" x14ac:dyDescent="0.2">
      <c r="A122" s="36">
        <f>'Raw (U$)'!T122/'Raw (U$)'!C122</f>
        <v>0</v>
      </c>
      <c r="F122"/>
      <c r="G122"/>
    </row>
    <row r="123" spans="1:7" x14ac:dyDescent="0.2">
      <c r="A123" s="36">
        <f>'Raw (U$)'!T123/'Raw (U$)'!C123</f>
        <v>0</v>
      </c>
      <c r="F123"/>
      <c r="G123"/>
    </row>
    <row r="124" spans="1:7" x14ac:dyDescent="0.2">
      <c r="A124" s="36">
        <f>'Raw (U$)'!T124/'Raw (U$)'!C124</f>
        <v>0</v>
      </c>
      <c r="F124"/>
      <c r="G124"/>
    </row>
    <row r="125" spans="1:7" x14ac:dyDescent="0.2">
      <c r="A125" s="36">
        <f>'Raw (U$)'!T125/'Raw (U$)'!C125</f>
        <v>0</v>
      </c>
      <c r="F125"/>
      <c r="G125"/>
    </row>
    <row r="126" spans="1:7" x14ac:dyDescent="0.2">
      <c r="A126" s="36">
        <f>'Raw (U$)'!T126/'Raw (U$)'!C126</f>
        <v>0</v>
      </c>
      <c r="F126"/>
      <c r="G126"/>
    </row>
    <row r="127" spans="1:7" x14ac:dyDescent="0.2">
      <c r="A127" s="36">
        <f>'Raw (U$)'!T127/'Raw (U$)'!C127</f>
        <v>0</v>
      </c>
      <c r="F127"/>
      <c r="G127"/>
    </row>
    <row r="128" spans="1:7" x14ac:dyDescent="0.2">
      <c r="A128" s="36">
        <f>'Raw (U$)'!T128/'Raw (U$)'!C128</f>
        <v>0</v>
      </c>
      <c r="F128"/>
      <c r="G128"/>
    </row>
    <row r="129" spans="1:7" x14ac:dyDescent="0.2">
      <c r="A129" s="36">
        <f>'Raw (U$)'!T129/'Raw (U$)'!C129</f>
        <v>0</v>
      </c>
      <c r="F129"/>
      <c r="G129"/>
    </row>
    <row r="130" spans="1:7" x14ac:dyDescent="0.2">
      <c r="A130" s="36">
        <f>'Raw (U$)'!T130/'Raw (U$)'!C130</f>
        <v>0</v>
      </c>
      <c r="F130"/>
      <c r="G130"/>
    </row>
    <row r="131" spans="1:7" x14ac:dyDescent="0.2">
      <c r="A131" s="36">
        <f>'Raw (U$)'!T131/'Raw (U$)'!C131</f>
        <v>0</v>
      </c>
      <c r="F131"/>
      <c r="G131"/>
    </row>
    <row r="132" spans="1:7" x14ac:dyDescent="0.2">
      <c r="A132" s="36">
        <f>'Raw (U$)'!T132/'Raw (U$)'!C132</f>
        <v>0</v>
      </c>
      <c r="F132"/>
      <c r="G132"/>
    </row>
    <row r="133" spans="1:7" x14ac:dyDescent="0.2">
      <c r="A133" s="36">
        <f>'Raw (U$)'!T133/'Raw (U$)'!C133</f>
        <v>0</v>
      </c>
      <c r="F133"/>
      <c r="G133"/>
    </row>
    <row r="134" spans="1:7" x14ac:dyDescent="0.2">
      <c r="A134" s="36">
        <f>'Raw (U$)'!T134/'Raw (U$)'!C134</f>
        <v>0</v>
      </c>
      <c r="F134"/>
      <c r="G134"/>
    </row>
    <row r="135" spans="1:7" x14ac:dyDescent="0.2">
      <c r="A135" s="36">
        <f>'Raw (U$)'!T135/'Raw (U$)'!C135</f>
        <v>0</v>
      </c>
      <c r="F135"/>
      <c r="G135"/>
    </row>
    <row r="136" spans="1:7" x14ac:dyDescent="0.2">
      <c r="A136" s="36">
        <f>'Raw (U$)'!T136/'Raw (U$)'!C136</f>
        <v>0</v>
      </c>
      <c r="F136"/>
      <c r="G136"/>
    </row>
    <row r="137" spans="1:7" x14ac:dyDescent="0.2">
      <c r="A137" s="36">
        <f>'Raw (U$)'!T137/'Raw (U$)'!C137</f>
        <v>0</v>
      </c>
      <c r="F137"/>
      <c r="G137"/>
    </row>
    <row r="138" spans="1:7" x14ac:dyDescent="0.2">
      <c r="A138" s="36">
        <f>'Raw (U$)'!T138/'Raw (U$)'!C138</f>
        <v>0</v>
      </c>
      <c r="F138"/>
      <c r="G138"/>
    </row>
    <row r="139" spans="1:7" x14ac:dyDescent="0.2">
      <c r="A139" s="36">
        <f>'Raw (U$)'!T139/'Raw (U$)'!C139</f>
        <v>0</v>
      </c>
      <c r="F139"/>
      <c r="G139"/>
    </row>
    <row r="140" spans="1:7" x14ac:dyDescent="0.2">
      <c r="A140" s="36">
        <f>'Raw (U$)'!T140/'Raw (U$)'!C140</f>
        <v>0</v>
      </c>
      <c r="F140"/>
      <c r="G140"/>
    </row>
    <row r="141" spans="1:7" x14ac:dyDescent="0.2">
      <c r="A141" s="36">
        <f>'Raw (U$)'!T141/'Raw (U$)'!C141</f>
        <v>0</v>
      </c>
      <c r="F141"/>
      <c r="G141"/>
    </row>
    <row r="142" spans="1:7" x14ac:dyDescent="0.2">
      <c r="A142" s="36">
        <f>'Raw (U$)'!T142/'Raw (U$)'!C142</f>
        <v>0</v>
      </c>
      <c r="F142"/>
      <c r="G142"/>
    </row>
    <row r="143" spans="1:7" x14ac:dyDescent="0.2">
      <c r="A143" s="36">
        <f>'Raw (U$)'!T143/'Raw (U$)'!C143</f>
        <v>0</v>
      </c>
      <c r="F143"/>
      <c r="G143"/>
    </row>
    <row r="144" spans="1:7" x14ac:dyDescent="0.2">
      <c r="A144" s="36">
        <f>'Raw (U$)'!T144/'Raw (U$)'!C144</f>
        <v>0</v>
      </c>
      <c r="F144"/>
      <c r="G144"/>
    </row>
    <row r="145" spans="1:7" x14ac:dyDescent="0.2">
      <c r="A145" s="36">
        <f>'Raw (U$)'!T145/'Raw (U$)'!C145</f>
        <v>0</v>
      </c>
      <c r="F145"/>
      <c r="G145"/>
    </row>
    <row r="146" spans="1:7" x14ac:dyDescent="0.2">
      <c r="A146" s="36">
        <f>'Raw (U$)'!T146/'Raw (U$)'!C146</f>
        <v>0</v>
      </c>
      <c r="F146"/>
      <c r="G146"/>
    </row>
    <row r="147" spans="1:7" x14ac:dyDescent="0.2">
      <c r="A147" s="36">
        <f>'Raw (U$)'!T147/'Raw (U$)'!C147</f>
        <v>0</v>
      </c>
      <c r="F147"/>
      <c r="G147"/>
    </row>
    <row r="148" spans="1:7" x14ac:dyDescent="0.2">
      <c r="A148" s="36">
        <f>'Raw (U$)'!T148/'Raw (U$)'!C148</f>
        <v>0</v>
      </c>
      <c r="F148"/>
      <c r="G148"/>
    </row>
    <row r="149" spans="1:7" x14ac:dyDescent="0.2">
      <c r="A149" s="36">
        <f>'Raw (U$)'!T149/'Raw (U$)'!C149</f>
        <v>0</v>
      </c>
      <c r="F149"/>
      <c r="G149"/>
    </row>
    <row r="150" spans="1:7" x14ac:dyDescent="0.2">
      <c r="A150" s="36">
        <f>'Raw (U$)'!T150/'Raw (U$)'!C150</f>
        <v>0</v>
      </c>
      <c r="F150"/>
      <c r="G150"/>
    </row>
    <row r="151" spans="1:7" x14ac:dyDescent="0.2">
      <c r="A151" s="36">
        <f>'Raw (U$)'!T151/'Raw (U$)'!C151</f>
        <v>0</v>
      </c>
      <c r="F151"/>
      <c r="G151"/>
    </row>
    <row r="152" spans="1:7" x14ac:dyDescent="0.2">
      <c r="A152" s="36">
        <f>'Raw (U$)'!T152/'Raw (U$)'!C152</f>
        <v>0</v>
      </c>
      <c r="F152"/>
      <c r="G152"/>
    </row>
    <row r="153" spans="1:7" x14ac:dyDescent="0.2">
      <c r="A153" s="36">
        <f>'Raw (U$)'!T153/'Raw (U$)'!C153</f>
        <v>0</v>
      </c>
      <c r="F153"/>
      <c r="G153"/>
    </row>
    <row r="154" spans="1:7" x14ac:dyDescent="0.2">
      <c r="A154" s="36">
        <f>'Raw (U$)'!T154/'Raw (U$)'!C154</f>
        <v>0</v>
      </c>
      <c r="F154"/>
      <c r="G154"/>
    </row>
    <row r="155" spans="1:7" x14ac:dyDescent="0.2">
      <c r="A155" s="36">
        <f>'Raw (U$)'!T155/'Raw (U$)'!C155</f>
        <v>0</v>
      </c>
      <c r="F155"/>
      <c r="G155"/>
    </row>
    <row r="156" spans="1:7" x14ac:dyDescent="0.2">
      <c r="A156" s="36">
        <f>'Raw (U$)'!T156/'Raw (U$)'!C156</f>
        <v>0</v>
      </c>
      <c r="F156"/>
      <c r="G156"/>
    </row>
    <row r="157" spans="1:7" x14ac:dyDescent="0.2">
      <c r="A157" s="36">
        <f>'Raw (U$)'!T157/'Raw (U$)'!C157</f>
        <v>0</v>
      </c>
      <c r="F157"/>
      <c r="G157"/>
    </row>
    <row r="158" spans="1:7" x14ac:dyDescent="0.2">
      <c r="A158" s="36">
        <f>'Raw (U$)'!T158/'Raw (U$)'!C158</f>
        <v>0</v>
      </c>
      <c r="F158"/>
      <c r="G158"/>
    </row>
    <row r="159" spans="1:7" x14ac:dyDescent="0.2">
      <c r="A159" s="36">
        <f>'Raw (U$)'!T159/'Raw (U$)'!C159</f>
        <v>0</v>
      </c>
      <c r="F159"/>
      <c r="G159"/>
    </row>
    <row r="160" spans="1:7" x14ac:dyDescent="0.2">
      <c r="A160" s="36">
        <f>'Raw (U$)'!T160/'Raw (U$)'!C160</f>
        <v>0</v>
      </c>
      <c r="F160"/>
      <c r="G160"/>
    </row>
    <row r="161" spans="1:7" x14ac:dyDescent="0.2">
      <c r="A161" s="36">
        <f>'Raw (U$)'!T161/'Raw (U$)'!C161</f>
        <v>0</v>
      </c>
      <c r="F161"/>
      <c r="G161"/>
    </row>
    <row r="162" spans="1:7" x14ac:dyDescent="0.2">
      <c r="A162" s="36">
        <f>'Raw (U$)'!T162/'Raw (U$)'!C162</f>
        <v>0</v>
      </c>
      <c r="F162"/>
      <c r="G162"/>
    </row>
    <row r="163" spans="1:7" x14ac:dyDescent="0.2">
      <c r="A163" s="36">
        <f>'Raw (U$)'!T163/'Raw (U$)'!C163</f>
        <v>0</v>
      </c>
      <c r="F163"/>
      <c r="G163"/>
    </row>
    <row r="164" spans="1:7" x14ac:dyDescent="0.2">
      <c r="A164" s="36">
        <f>'Raw (U$)'!T164/'Raw (U$)'!C164</f>
        <v>0</v>
      </c>
      <c r="F164"/>
      <c r="G164"/>
    </row>
    <row r="165" spans="1:7" x14ac:dyDescent="0.2">
      <c r="A165" s="36">
        <f>'Raw (U$)'!T165/'Raw (U$)'!C165</f>
        <v>0</v>
      </c>
      <c r="F165"/>
      <c r="G165"/>
    </row>
    <row r="166" spans="1:7" x14ac:dyDescent="0.2">
      <c r="A166" s="36">
        <f>'Raw (U$)'!T166/'Raw (U$)'!C166</f>
        <v>0</v>
      </c>
      <c r="F166"/>
      <c r="G166"/>
    </row>
    <row r="167" spans="1:7" x14ac:dyDescent="0.2">
      <c r="A167" s="36">
        <f>'Raw (U$)'!T167/'Raw (U$)'!C167</f>
        <v>0</v>
      </c>
      <c r="F167"/>
      <c r="G167"/>
    </row>
    <row r="168" spans="1:7" x14ac:dyDescent="0.2">
      <c r="A168" s="36">
        <f>'Raw (U$)'!T168/'Raw (U$)'!C168</f>
        <v>0</v>
      </c>
      <c r="F168"/>
      <c r="G168"/>
    </row>
    <row r="169" spans="1:7" x14ac:dyDescent="0.2">
      <c r="A169" s="36">
        <f>'Raw (U$)'!T169/'Raw (U$)'!C169</f>
        <v>0</v>
      </c>
      <c r="F169"/>
      <c r="G169"/>
    </row>
    <row r="170" spans="1:7" x14ac:dyDescent="0.2">
      <c r="A170" s="36">
        <f>'Raw (U$)'!T170/'Raw (U$)'!C170</f>
        <v>0</v>
      </c>
      <c r="F170"/>
      <c r="G170"/>
    </row>
    <row r="171" spans="1:7" x14ac:dyDescent="0.2">
      <c r="A171" s="36">
        <f>'Raw (U$)'!T171/'Raw (U$)'!C171</f>
        <v>0</v>
      </c>
      <c r="F171"/>
      <c r="G171"/>
    </row>
    <row r="172" spans="1:7" x14ac:dyDescent="0.2">
      <c r="A172" s="36">
        <f>'Raw (U$)'!T172/'Raw (U$)'!C172</f>
        <v>0</v>
      </c>
      <c r="F172"/>
      <c r="G172"/>
    </row>
    <row r="173" spans="1:7" x14ac:dyDescent="0.2">
      <c r="A173" s="36">
        <f>'Raw (U$)'!T173/'Raw (U$)'!C173</f>
        <v>0</v>
      </c>
      <c r="F173"/>
      <c r="G173"/>
    </row>
    <row r="174" spans="1:7" x14ac:dyDescent="0.2">
      <c r="A174" s="36">
        <f>'Raw (U$)'!T174/'Raw (U$)'!C174</f>
        <v>0</v>
      </c>
      <c r="F174"/>
      <c r="G174"/>
    </row>
    <row r="175" spans="1:7" x14ac:dyDescent="0.2">
      <c r="A175" s="36">
        <f>'Raw (U$)'!T175/'Raw (U$)'!C175</f>
        <v>0</v>
      </c>
      <c r="F175"/>
      <c r="G175"/>
    </row>
    <row r="176" spans="1:7" x14ac:dyDescent="0.2">
      <c r="A176" s="36">
        <f>'Raw (U$)'!T176/'Raw (U$)'!C176</f>
        <v>0</v>
      </c>
      <c r="F176"/>
      <c r="G176"/>
    </row>
    <row r="177" spans="1:7" x14ac:dyDescent="0.2">
      <c r="A177" s="36">
        <f>'Raw (U$)'!T177/'Raw (U$)'!C177</f>
        <v>0</v>
      </c>
      <c r="F177"/>
      <c r="G177"/>
    </row>
    <row r="178" spans="1:7" x14ac:dyDescent="0.2">
      <c r="A178" s="36">
        <f>'Raw (U$)'!T178/'Raw (U$)'!C178</f>
        <v>0</v>
      </c>
      <c r="F178"/>
      <c r="G178"/>
    </row>
    <row r="179" spans="1:7" x14ac:dyDescent="0.2">
      <c r="A179" s="36">
        <f>'Raw (U$)'!T179/'Raw (U$)'!C179</f>
        <v>0</v>
      </c>
      <c r="F179"/>
      <c r="G179"/>
    </row>
    <row r="180" spans="1:7" x14ac:dyDescent="0.2">
      <c r="A180" s="36">
        <f>'Raw (U$)'!T180/'Raw (U$)'!C180</f>
        <v>0</v>
      </c>
      <c r="F180"/>
      <c r="G180"/>
    </row>
    <row r="181" spans="1:7" x14ac:dyDescent="0.2">
      <c r="A181" s="36">
        <f>'Raw (U$)'!T181/'Raw (U$)'!C181</f>
        <v>0</v>
      </c>
      <c r="F181"/>
      <c r="G181"/>
    </row>
    <row r="182" spans="1:7" x14ac:dyDescent="0.2">
      <c r="A182" s="36">
        <f>'Raw (U$)'!T182/'Raw (U$)'!C182</f>
        <v>0</v>
      </c>
      <c r="F182"/>
      <c r="G182"/>
    </row>
    <row r="183" spans="1:7" x14ac:dyDescent="0.2">
      <c r="A183" s="36">
        <f>'Raw (U$)'!T183/'Raw (U$)'!C183</f>
        <v>0</v>
      </c>
      <c r="F183"/>
      <c r="G183"/>
    </row>
    <row r="184" spans="1:7" x14ac:dyDescent="0.2">
      <c r="A184" s="36">
        <f>'Raw (U$)'!T184/'Raw (U$)'!C184</f>
        <v>0</v>
      </c>
      <c r="F184"/>
      <c r="G184"/>
    </row>
    <row r="185" spans="1:7" x14ac:dyDescent="0.2">
      <c r="A185" s="36">
        <f>'Raw (U$)'!T185/'Raw (U$)'!C185</f>
        <v>0</v>
      </c>
      <c r="F185"/>
      <c r="G185"/>
    </row>
    <row r="186" spans="1:7" x14ac:dyDescent="0.2">
      <c r="A186" s="36">
        <f>'Raw (U$)'!T186/'Raw (U$)'!C186</f>
        <v>0</v>
      </c>
      <c r="F186"/>
      <c r="G186"/>
    </row>
    <row r="187" spans="1:7" x14ac:dyDescent="0.2">
      <c r="A187" s="36">
        <f>'Raw (U$)'!T187/'Raw (U$)'!C187</f>
        <v>0</v>
      </c>
      <c r="F187"/>
      <c r="G187"/>
    </row>
    <row r="188" spans="1:7" x14ac:dyDescent="0.2">
      <c r="A188" s="36">
        <f>'Raw (U$)'!T188/'Raw (U$)'!C188</f>
        <v>0</v>
      </c>
      <c r="F188"/>
      <c r="G188"/>
    </row>
    <row r="189" spans="1:7" x14ac:dyDescent="0.2">
      <c r="A189" s="36">
        <f>'Raw (U$)'!T189/'Raw (U$)'!C189</f>
        <v>0</v>
      </c>
      <c r="F189"/>
      <c r="G189"/>
    </row>
    <row r="190" spans="1:7" x14ac:dyDescent="0.2">
      <c r="A190" s="36">
        <f>'Raw (U$)'!T190/'Raw (U$)'!C190</f>
        <v>0</v>
      </c>
      <c r="F190"/>
      <c r="G190"/>
    </row>
    <row r="191" spans="1:7" x14ac:dyDescent="0.2">
      <c r="A191" s="36">
        <f>'Raw (U$)'!T191/'Raw (U$)'!C191</f>
        <v>0</v>
      </c>
      <c r="F191"/>
      <c r="G191"/>
    </row>
    <row r="192" spans="1:7" x14ac:dyDescent="0.2">
      <c r="A192" s="36">
        <f>'Raw (U$)'!T192/'Raw (U$)'!C192</f>
        <v>0</v>
      </c>
      <c r="F192"/>
      <c r="G192"/>
    </row>
    <row r="193" spans="1:7" x14ac:dyDescent="0.2">
      <c r="A193" s="36">
        <f>'Raw (U$)'!T193/'Raw (U$)'!C193</f>
        <v>0</v>
      </c>
      <c r="F193"/>
      <c r="G193"/>
    </row>
    <row r="194" spans="1:7" x14ac:dyDescent="0.2">
      <c r="A194" s="36">
        <f>'Raw (U$)'!T194/'Raw (U$)'!C194</f>
        <v>0</v>
      </c>
      <c r="F194"/>
      <c r="G194"/>
    </row>
    <row r="195" spans="1:7" x14ac:dyDescent="0.2">
      <c r="A195" s="36">
        <f>'Raw (U$)'!T195/'Raw (U$)'!C195</f>
        <v>0</v>
      </c>
      <c r="F195"/>
      <c r="G195"/>
    </row>
    <row r="196" spans="1:7" x14ac:dyDescent="0.2">
      <c r="A196" s="36">
        <f>'Raw (U$)'!T196/'Raw (U$)'!C196</f>
        <v>0</v>
      </c>
      <c r="F196"/>
      <c r="G196"/>
    </row>
    <row r="197" spans="1:7" x14ac:dyDescent="0.2">
      <c r="A197" s="36">
        <f>'Raw (U$)'!T197/'Raw (U$)'!C197</f>
        <v>0</v>
      </c>
      <c r="F197"/>
      <c r="G197"/>
    </row>
    <row r="198" spans="1:7" x14ac:dyDescent="0.2">
      <c r="A198" s="36">
        <f>'Raw (U$)'!T198/'Raw (U$)'!C198</f>
        <v>0</v>
      </c>
      <c r="F198"/>
      <c r="G198"/>
    </row>
    <row r="199" spans="1:7" x14ac:dyDescent="0.2">
      <c r="A199" s="36">
        <f>'Raw (U$)'!T199/'Raw (U$)'!C199</f>
        <v>0</v>
      </c>
      <c r="F199"/>
      <c r="G199"/>
    </row>
    <row r="200" spans="1:7" x14ac:dyDescent="0.2">
      <c r="A200" s="36">
        <f>'Raw (U$)'!T200/'Raw (U$)'!C200</f>
        <v>0</v>
      </c>
      <c r="F200"/>
      <c r="G200"/>
    </row>
    <row r="201" spans="1:7" x14ac:dyDescent="0.2">
      <c r="A201" s="36">
        <f>'Raw (U$)'!T201/'Raw (U$)'!C201</f>
        <v>0</v>
      </c>
      <c r="F201"/>
      <c r="G201"/>
    </row>
    <row r="202" spans="1:7" x14ac:dyDescent="0.2">
      <c r="A202" s="36">
        <f>'Raw (U$)'!T202/'Raw (U$)'!C202</f>
        <v>0</v>
      </c>
      <c r="F202"/>
      <c r="G202"/>
    </row>
    <row r="203" spans="1:7" x14ac:dyDescent="0.2">
      <c r="A203" s="36">
        <f>'Raw (U$)'!T203/'Raw (U$)'!C203</f>
        <v>0</v>
      </c>
      <c r="F203"/>
      <c r="G203"/>
    </row>
    <row r="204" spans="1:7" x14ac:dyDescent="0.2">
      <c r="A204" s="36">
        <f>'Raw (U$)'!T204/'Raw (U$)'!C204</f>
        <v>0</v>
      </c>
      <c r="F204"/>
      <c r="G204"/>
    </row>
    <row r="205" spans="1:7" x14ac:dyDescent="0.2">
      <c r="A205" s="36">
        <f>'Raw (U$)'!T205/'Raw (U$)'!C205</f>
        <v>0</v>
      </c>
      <c r="F205"/>
      <c r="G205"/>
    </row>
    <row r="206" spans="1:7" x14ac:dyDescent="0.2">
      <c r="A206" s="36">
        <f>'Raw (U$)'!T206/'Raw (U$)'!C206</f>
        <v>0</v>
      </c>
      <c r="F206"/>
      <c r="G206"/>
    </row>
    <row r="207" spans="1:7" x14ac:dyDescent="0.2">
      <c r="A207" s="36">
        <f>'Raw (U$)'!T207/'Raw (U$)'!C207</f>
        <v>0</v>
      </c>
      <c r="F207"/>
      <c r="G207"/>
    </row>
    <row r="208" spans="1:7" x14ac:dyDescent="0.2">
      <c r="A208" s="36">
        <f>'Raw (U$)'!T208/'Raw (U$)'!C208</f>
        <v>0</v>
      </c>
    </row>
    <row r="209" spans="1:1" x14ac:dyDescent="0.2">
      <c r="A209" s="36">
        <f>'Raw (U$)'!T209/'Raw (U$)'!C209</f>
        <v>0</v>
      </c>
    </row>
    <row r="210" spans="1:1" x14ac:dyDescent="0.2">
      <c r="A210" s="36">
        <f>'Raw (U$)'!T210/'Raw (U$)'!C210</f>
        <v>0</v>
      </c>
    </row>
    <row r="211" spans="1:1" x14ac:dyDescent="0.2">
      <c r="A211" s="36">
        <f>'Raw (U$)'!T211/'Raw (U$)'!C211</f>
        <v>0</v>
      </c>
    </row>
    <row r="212" spans="1:1" x14ac:dyDescent="0.2">
      <c r="A212" s="36">
        <f>'Raw (U$)'!T212/'Raw (U$)'!C212</f>
        <v>0</v>
      </c>
    </row>
    <row r="213" spans="1:1" x14ac:dyDescent="0.2">
      <c r="A213" s="36">
        <f>'Raw (U$)'!T213/'Raw (U$)'!C213</f>
        <v>0</v>
      </c>
    </row>
    <row r="214" spans="1:1" x14ac:dyDescent="0.2">
      <c r="A214" s="36">
        <f>'Raw (U$)'!T214/'Raw (U$)'!C214</f>
        <v>0</v>
      </c>
    </row>
    <row r="215" spans="1:1" x14ac:dyDescent="0.2">
      <c r="A215" s="36">
        <f>'Raw (U$)'!T215/'Raw (U$)'!C215</f>
        <v>0</v>
      </c>
    </row>
    <row r="216" spans="1:1" x14ac:dyDescent="0.2">
      <c r="A216" s="36">
        <f>'Raw (U$)'!T216/'Raw (U$)'!C216</f>
        <v>0</v>
      </c>
    </row>
    <row r="217" spans="1:1" x14ac:dyDescent="0.2">
      <c r="A217" s="36">
        <f>'Raw (U$)'!T217/'Raw (U$)'!C217</f>
        <v>0</v>
      </c>
    </row>
    <row r="218" spans="1:1" x14ac:dyDescent="0.2">
      <c r="A218" s="36">
        <f>'Raw (U$)'!T218/'Raw (U$)'!C218</f>
        <v>0</v>
      </c>
    </row>
    <row r="219" spans="1:1" x14ac:dyDescent="0.2">
      <c r="A219" s="36">
        <f>'Raw (U$)'!T219/'Raw (U$)'!C219</f>
        <v>0</v>
      </c>
    </row>
    <row r="220" spans="1:1" x14ac:dyDescent="0.2">
      <c r="A220" s="36">
        <f>'Raw (U$)'!T220/'Raw (U$)'!C220</f>
        <v>0</v>
      </c>
    </row>
    <row r="221" spans="1:1" x14ac:dyDescent="0.2">
      <c r="A221" s="36">
        <f>'Raw (U$)'!T221/'Raw (U$)'!C221</f>
        <v>0</v>
      </c>
    </row>
    <row r="222" spans="1:1" x14ac:dyDescent="0.2">
      <c r="A222" s="36">
        <f>'Raw (U$)'!T222/'Raw (U$)'!C222</f>
        <v>0</v>
      </c>
    </row>
    <row r="223" spans="1:1" x14ac:dyDescent="0.2">
      <c r="A223" s="36">
        <f>'Raw (U$)'!T223/'Raw (U$)'!C223</f>
        <v>0</v>
      </c>
    </row>
    <row r="224" spans="1:1" x14ac:dyDescent="0.2">
      <c r="A224" s="36">
        <f>'Raw (U$)'!T224/'Raw (U$)'!C224</f>
        <v>0</v>
      </c>
    </row>
    <row r="225" spans="1:1" x14ac:dyDescent="0.2">
      <c r="A225" s="36">
        <f>'Raw (U$)'!T225/'Raw (U$)'!C225</f>
        <v>0</v>
      </c>
    </row>
    <row r="226" spans="1:1" x14ac:dyDescent="0.2">
      <c r="A226" s="36">
        <f>'Raw (U$)'!T226/'Raw (U$)'!C226</f>
        <v>0</v>
      </c>
    </row>
    <row r="227" spans="1:1" x14ac:dyDescent="0.2">
      <c r="A227" s="36">
        <f>'Raw (U$)'!T227/'Raw (U$)'!C227</f>
        <v>0</v>
      </c>
    </row>
    <row r="228" spans="1:1" x14ac:dyDescent="0.2">
      <c r="A228" s="36">
        <f>'Raw (U$)'!T228/'Raw (U$)'!C228</f>
        <v>0</v>
      </c>
    </row>
    <row r="229" spans="1:1" x14ac:dyDescent="0.2">
      <c r="A229" s="36">
        <f>'Raw (U$)'!T229/'Raw (U$)'!C229</f>
        <v>0</v>
      </c>
    </row>
    <row r="230" spans="1:1" x14ac:dyDescent="0.2">
      <c r="A230" s="36">
        <f>'Raw (U$)'!T230/'Raw (U$)'!C230</f>
        <v>0</v>
      </c>
    </row>
    <row r="231" spans="1:1" x14ac:dyDescent="0.2">
      <c r="A231" s="36">
        <f>'Raw (U$)'!T231/'Raw (U$)'!C231</f>
        <v>0</v>
      </c>
    </row>
    <row r="232" spans="1:1" x14ac:dyDescent="0.2">
      <c r="A232" s="36">
        <f>'Raw (U$)'!T232/'Raw (U$)'!C232</f>
        <v>0</v>
      </c>
    </row>
    <row r="233" spans="1:1" x14ac:dyDescent="0.2">
      <c r="A233" s="36">
        <f>'Raw (U$)'!T233/'Raw (U$)'!C233</f>
        <v>0</v>
      </c>
    </row>
    <row r="234" spans="1:1" x14ac:dyDescent="0.2">
      <c r="A234" s="36">
        <f>'Raw (U$)'!T234/'Raw (U$)'!C234</f>
        <v>0</v>
      </c>
    </row>
    <row r="235" spans="1:1" x14ac:dyDescent="0.2">
      <c r="A235" s="36">
        <f>'Raw (U$)'!T235/'Raw (U$)'!C235</f>
        <v>0</v>
      </c>
    </row>
    <row r="236" spans="1:1" x14ac:dyDescent="0.2">
      <c r="A236" s="36">
        <f>'Raw (U$)'!T236/'Raw (U$)'!C236</f>
        <v>0</v>
      </c>
    </row>
    <row r="237" spans="1:1" x14ac:dyDescent="0.2">
      <c r="A237" s="36">
        <f>'Raw (U$)'!T237/'Raw (U$)'!C237</f>
        <v>0</v>
      </c>
    </row>
    <row r="238" spans="1:1" x14ac:dyDescent="0.2">
      <c r="A238" s="36">
        <f>'Raw (U$)'!T238/'Raw (U$)'!C238</f>
        <v>0</v>
      </c>
    </row>
    <row r="239" spans="1:1" x14ac:dyDescent="0.2">
      <c r="A239" s="36">
        <f>'Raw (U$)'!T239/'Raw (U$)'!C239</f>
        <v>0</v>
      </c>
    </row>
    <row r="240" spans="1:1" x14ac:dyDescent="0.2">
      <c r="A240" s="36">
        <f>'Raw (U$)'!T240/'Raw (U$)'!C240</f>
        <v>0</v>
      </c>
    </row>
    <row r="241" spans="1:1" x14ac:dyDescent="0.2">
      <c r="A241" s="36">
        <f>'Raw (U$)'!T241/'Raw (U$)'!C241</f>
        <v>0</v>
      </c>
    </row>
    <row r="242" spans="1:1" x14ac:dyDescent="0.2">
      <c r="A242" s="36">
        <f>'Raw (U$)'!T242/'Raw (U$)'!C242</f>
        <v>0</v>
      </c>
    </row>
    <row r="243" spans="1:1" x14ac:dyDescent="0.2">
      <c r="A243" s="36">
        <f>'Raw (U$)'!T243/'Raw (U$)'!C243</f>
        <v>0</v>
      </c>
    </row>
    <row r="244" spans="1:1" x14ac:dyDescent="0.2">
      <c r="A244" s="36">
        <f>'Raw (U$)'!T244/'Raw (U$)'!C244</f>
        <v>0</v>
      </c>
    </row>
    <row r="245" spans="1:1" x14ac:dyDescent="0.2">
      <c r="A245" s="36">
        <f>'Raw (U$)'!T245/'Raw (U$)'!C245</f>
        <v>0</v>
      </c>
    </row>
    <row r="246" spans="1:1" x14ac:dyDescent="0.2">
      <c r="A246" s="36">
        <f>'Raw (U$)'!T246/'Raw (U$)'!C246</f>
        <v>0</v>
      </c>
    </row>
    <row r="247" spans="1:1" x14ac:dyDescent="0.2">
      <c r="A247" s="36">
        <f>'Raw (U$)'!T247/'Raw (U$)'!C247</f>
        <v>0</v>
      </c>
    </row>
    <row r="248" spans="1:1" x14ac:dyDescent="0.2">
      <c r="A248" s="36">
        <f>'Raw (U$)'!T248/'Raw (U$)'!C248</f>
        <v>0</v>
      </c>
    </row>
    <row r="249" spans="1:1" x14ac:dyDescent="0.2">
      <c r="A249" s="36">
        <f>'Raw (U$)'!T249/'Raw (U$)'!C249</f>
        <v>0</v>
      </c>
    </row>
    <row r="250" spans="1:1" x14ac:dyDescent="0.2">
      <c r="A250" s="36">
        <f>'Raw (U$)'!T250/'Raw (U$)'!C250</f>
        <v>0</v>
      </c>
    </row>
    <row r="251" spans="1:1" x14ac:dyDescent="0.2">
      <c r="A251" s="36">
        <f>'Raw (U$)'!T251/'Raw (U$)'!C251</f>
        <v>0</v>
      </c>
    </row>
    <row r="252" spans="1:1" x14ac:dyDescent="0.2">
      <c r="A252" s="36">
        <f>'Raw (U$)'!T252/'Raw (U$)'!C252</f>
        <v>0</v>
      </c>
    </row>
    <row r="253" spans="1:1" x14ac:dyDescent="0.2">
      <c r="A253" s="36">
        <f>'Raw (U$)'!T253/'Raw (U$)'!C253</f>
        <v>0</v>
      </c>
    </row>
    <row r="254" spans="1:1" x14ac:dyDescent="0.2">
      <c r="A254" s="36">
        <f>'Raw (U$)'!T254/'Raw (U$)'!C254</f>
        <v>0</v>
      </c>
    </row>
    <row r="255" spans="1:1" x14ac:dyDescent="0.2">
      <c r="A255" s="36">
        <f>'Raw (U$)'!T255/'Raw (U$)'!C255</f>
        <v>0</v>
      </c>
    </row>
    <row r="256" spans="1:1" x14ac:dyDescent="0.2">
      <c r="A256" s="36">
        <f>'Raw (U$)'!T256/'Raw (U$)'!C256</f>
        <v>0</v>
      </c>
    </row>
    <row r="257" spans="1:1" x14ac:dyDescent="0.2">
      <c r="A257" s="36">
        <f>'Raw (U$)'!T257/'Raw (U$)'!C257</f>
        <v>0</v>
      </c>
    </row>
    <row r="258" spans="1:1" x14ac:dyDescent="0.2">
      <c r="A258" s="36">
        <f>'Raw (U$)'!T258/'Raw (U$)'!C258</f>
        <v>0</v>
      </c>
    </row>
    <row r="259" spans="1:1" x14ac:dyDescent="0.2">
      <c r="A259" s="36">
        <f>'Raw (U$)'!T259/'Raw (U$)'!C259</f>
        <v>0</v>
      </c>
    </row>
    <row r="260" spans="1:1" x14ac:dyDescent="0.2">
      <c r="A260" s="36">
        <f>'Raw (U$)'!T260/'Raw (U$)'!C260</f>
        <v>0</v>
      </c>
    </row>
    <row r="261" spans="1:1" x14ac:dyDescent="0.2">
      <c r="A261" s="36">
        <f>'Raw (U$)'!T261/'Raw (U$)'!C261</f>
        <v>0</v>
      </c>
    </row>
    <row r="262" spans="1:1" x14ac:dyDescent="0.2">
      <c r="A262" s="36">
        <f>'Raw (U$)'!T262/'Raw (U$)'!C262</f>
        <v>0</v>
      </c>
    </row>
    <row r="263" spans="1:1" x14ac:dyDescent="0.2">
      <c r="A263" s="36">
        <f>'Raw (U$)'!T263/'Raw (U$)'!C263</f>
        <v>0</v>
      </c>
    </row>
    <row r="264" spans="1:1" x14ac:dyDescent="0.2">
      <c r="A264" s="36">
        <f>'Raw (U$)'!T264/'Raw (U$)'!C264</f>
        <v>0</v>
      </c>
    </row>
    <row r="265" spans="1:1" x14ac:dyDescent="0.2">
      <c r="A265" s="36">
        <f>'Raw (U$)'!T265/'Raw (U$)'!C265</f>
        <v>0</v>
      </c>
    </row>
    <row r="266" spans="1:1" x14ac:dyDescent="0.2">
      <c r="A266" s="36">
        <f>'Raw (U$)'!T266/'Raw (U$)'!C266</f>
        <v>0</v>
      </c>
    </row>
    <row r="267" spans="1:1" x14ac:dyDescent="0.2">
      <c r="A267" s="36">
        <f>'Raw (U$)'!T267/'Raw (U$)'!C267</f>
        <v>0</v>
      </c>
    </row>
    <row r="268" spans="1:1" x14ac:dyDescent="0.2">
      <c r="A268" s="36">
        <f>'Raw (U$)'!T268/'Raw (U$)'!C268</f>
        <v>0</v>
      </c>
    </row>
    <row r="269" spans="1:1" x14ac:dyDescent="0.2">
      <c r="A269" s="36">
        <f>'Raw (U$)'!T269/'Raw (U$)'!C269</f>
        <v>0</v>
      </c>
    </row>
    <row r="270" spans="1:1" x14ac:dyDescent="0.2">
      <c r="A270" s="36">
        <f>'Raw (U$)'!T270/'Raw (U$)'!C270</f>
        <v>0</v>
      </c>
    </row>
    <row r="271" spans="1:1" x14ac:dyDescent="0.2">
      <c r="A271" s="36">
        <f>'Raw (U$)'!T271/'Raw (U$)'!C271</f>
        <v>0</v>
      </c>
    </row>
    <row r="272" spans="1:1" x14ac:dyDescent="0.2">
      <c r="A272" s="36">
        <f>'Raw (U$)'!T272/'Raw (U$)'!C272</f>
        <v>0</v>
      </c>
    </row>
    <row r="273" spans="1:1" x14ac:dyDescent="0.2">
      <c r="A273" s="36">
        <f>'Raw (U$)'!T273/'Raw (U$)'!C273</f>
        <v>0</v>
      </c>
    </row>
    <row r="274" spans="1:1" x14ac:dyDescent="0.2">
      <c r="A274" s="36">
        <f>'Raw (U$)'!T274/'Raw (U$)'!C274</f>
        <v>0</v>
      </c>
    </row>
    <row r="275" spans="1:1" x14ac:dyDescent="0.2">
      <c r="A275" s="36">
        <f>'Raw (U$)'!T275/'Raw (U$)'!C275</f>
        <v>0</v>
      </c>
    </row>
    <row r="276" spans="1:1" x14ac:dyDescent="0.2">
      <c r="A276" s="36">
        <f>'Raw (U$)'!T276/'Raw (U$)'!C276</f>
        <v>0</v>
      </c>
    </row>
    <row r="277" spans="1:1" x14ac:dyDescent="0.2">
      <c r="A277" s="36">
        <f>'Raw (U$)'!T277/'Raw (U$)'!C277</f>
        <v>0</v>
      </c>
    </row>
    <row r="278" spans="1:1" x14ac:dyDescent="0.2">
      <c r="A278" s="36">
        <f>'Raw (U$)'!T278/'Raw (U$)'!C278</f>
        <v>0</v>
      </c>
    </row>
    <row r="279" spans="1:1" x14ac:dyDescent="0.2">
      <c r="A279" s="36">
        <f>'Raw (U$)'!T279/'Raw (U$)'!C279</f>
        <v>0</v>
      </c>
    </row>
    <row r="280" spans="1:1" x14ac:dyDescent="0.2">
      <c r="A280" s="36">
        <f>'Raw (U$)'!T280/'Raw (U$)'!C280</f>
        <v>0</v>
      </c>
    </row>
    <row r="281" spans="1:1" x14ac:dyDescent="0.2">
      <c r="A281" s="36">
        <f>'Raw (U$)'!T281/'Raw (U$)'!C281</f>
        <v>0</v>
      </c>
    </row>
    <row r="282" spans="1:1" x14ac:dyDescent="0.2">
      <c r="A282" s="36">
        <f>'Raw (U$)'!T282/'Raw (U$)'!C282</f>
        <v>0</v>
      </c>
    </row>
    <row r="283" spans="1:1" x14ac:dyDescent="0.2">
      <c r="A283" s="36">
        <f>'Raw (U$)'!T283/'Raw (U$)'!C283</f>
        <v>0</v>
      </c>
    </row>
    <row r="284" spans="1:1" x14ac:dyDescent="0.2">
      <c r="A284" s="36">
        <f>'Raw (U$)'!T284/'Raw (U$)'!C284</f>
        <v>0</v>
      </c>
    </row>
    <row r="285" spans="1:1" x14ac:dyDescent="0.2">
      <c r="A285" s="36">
        <f>'Raw (U$)'!T285/'Raw (U$)'!C285</f>
        <v>0</v>
      </c>
    </row>
    <row r="286" spans="1:1" x14ac:dyDescent="0.2">
      <c r="A286" s="36">
        <f>'Raw (U$)'!T286/'Raw (U$)'!C286</f>
        <v>0</v>
      </c>
    </row>
    <row r="287" spans="1:1" x14ac:dyDescent="0.2">
      <c r="A287" s="36">
        <f>'Raw (U$)'!T287/'Raw (U$)'!C287</f>
        <v>0</v>
      </c>
    </row>
    <row r="288" spans="1:1" x14ac:dyDescent="0.2">
      <c r="A288" s="36">
        <f>'Raw (U$)'!T288/'Raw (U$)'!C288</f>
        <v>0</v>
      </c>
    </row>
    <row r="289" spans="1:1" x14ac:dyDescent="0.2">
      <c r="A289" s="36">
        <f>'Raw (U$)'!T289/'Raw (U$)'!C289</f>
        <v>0</v>
      </c>
    </row>
    <row r="290" spans="1:1" x14ac:dyDescent="0.2">
      <c r="A290" s="36">
        <f>'Raw (U$)'!T290/'Raw (U$)'!C290</f>
        <v>0</v>
      </c>
    </row>
    <row r="291" spans="1:1" x14ac:dyDescent="0.2">
      <c r="A291" s="36">
        <f>'Raw (U$)'!T291/'Raw (U$)'!C291</f>
        <v>0</v>
      </c>
    </row>
    <row r="292" spans="1:1" x14ac:dyDescent="0.2">
      <c r="A292" s="36">
        <f>'Raw (U$)'!T292/'Raw (U$)'!C292</f>
        <v>0</v>
      </c>
    </row>
    <row r="293" spans="1:1" x14ac:dyDescent="0.2">
      <c r="A293" s="36">
        <f>'Raw (U$)'!T293/'Raw (U$)'!C293</f>
        <v>0</v>
      </c>
    </row>
    <row r="294" spans="1:1" x14ac:dyDescent="0.2">
      <c r="A294" s="36">
        <f>'Raw (U$)'!T294/'Raw (U$)'!C294</f>
        <v>0</v>
      </c>
    </row>
    <row r="295" spans="1:1" x14ac:dyDescent="0.2">
      <c r="A295" s="36">
        <f>'Raw (U$)'!T295/'Raw (U$)'!C295</f>
        <v>0</v>
      </c>
    </row>
    <row r="296" spans="1:1" x14ac:dyDescent="0.2">
      <c r="A296" s="36">
        <f>'Raw (U$)'!T296/'Raw (U$)'!C296</f>
        <v>0</v>
      </c>
    </row>
    <row r="297" spans="1:1" x14ac:dyDescent="0.2">
      <c r="A297" s="36">
        <f>'Raw (U$)'!T297/'Raw (U$)'!C297</f>
        <v>0</v>
      </c>
    </row>
    <row r="298" spans="1:1" x14ac:dyDescent="0.2">
      <c r="A298" s="36">
        <f>'Raw (U$)'!T298/'Raw (U$)'!C298</f>
        <v>0</v>
      </c>
    </row>
    <row r="299" spans="1:1" x14ac:dyDescent="0.2">
      <c r="A299" s="36">
        <f>'Raw (U$)'!T299/'Raw (U$)'!C299</f>
        <v>0</v>
      </c>
    </row>
    <row r="300" spans="1:1" x14ac:dyDescent="0.2">
      <c r="A300" s="36">
        <f>'Raw (U$)'!T300/'Raw (U$)'!C300</f>
        <v>0</v>
      </c>
    </row>
    <row r="301" spans="1:1" x14ac:dyDescent="0.2">
      <c r="A301" s="36">
        <f>'Raw (U$)'!T301/'Raw (U$)'!C301</f>
        <v>0</v>
      </c>
    </row>
    <row r="302" spans="1:1" x14ac:dyDescent="0.2">
      <c r="A302" s="36">
        <f>'Raw (U$)'!T302/'Raw (U$)'!C302</f>
        <v>0</v>
      </c>
    </row>
    <row r="303" spans="1:1" x14ac:dyDescent="0.2">
      <c r="A303" s="36">
        <f>'Raw (U$)'!T303/'Raw (U$)'!C303</f>
        <v>0</v>
      </c>
    </row>
    <row r="304" spans="1:1" x14ac:dyDescent="0.2">
      <c r="A304" s="36">
        <f>'Raw (U$)'!T304/'Raw (U$)'!C304</f>
        <v>0</v>
      </c>
    </row>
    <row r="305" spans="1:1" x14ac:dyDescent="0.2">
      <c r="A305" s="36">
        <f>'Raw (U$)'!T305/'Raw (U$)'!C305</f>
        <v>0</v>
      </c>
    </row>
    <row r="306" spans="1:1" x14ac:dyDescent="0.2">
      <c r="A306" s="36">
        <f>'Raw (U$)'!T306/'Raw (U$)'!C306</f>
        <v>0</v>
      </c>
    </row>
    <row r="307" spans="1:1" x14ac:dyDescent="0.2">
      <c r="A307" s="36">
        <f>'Raw (U$)'!T307/'Raw (U$)'!C307</f>
        <v>0</v>
      </c>
    </row>
    <row r="308" spans="1:1" x14ac:dyDescent="0.2">
      <c r="A308" s="36">
        <f>'Raw (U$)'!T308/'Raw (U$)'!C308</f>
        <v>0</v>
      </c>
    </row>
    <row r="309" spans="1:1" x14ac:dyDescent="0.2">
      <c r="A309" s="36">
        <f>'Raw (U$)'!T309/'Raw (U$)'!C309</f>
        <v>0</v>
      </c>
    </row>
    <row r="310" spans="1:1" x14ac:dyDescent="0.2">
      <c r="A310" s="36">
        <f>'Raw (U$)'!T310/'Raw (U$)'!C310</f>
        <v>0</v>
      </c>
    </row>
    <row r="311" spans="1:1" x14ac:dyDescent="0.2">
      <c r="A311" s="36">
        <f>'Raw (U$)'!T311/'Raw (U$)'!C311</f>
        <v>0</v>
      </c>
    </row>
    <row r="312" spans="1:1" x14ac:dyDescent="0.2">
      <c r="A312" s="36">
        <f>'Raw (U$)'!T312/'Raw (U$)'!C312</f>
        <v>0</v>
      </c>
    </row>
    <row r="313" spans="1:1" x14ac:dyDescent="0.2">
      <c r="A313" s="36">
        <f>'Raw (U$)'!T313/'Raw (U$)'!C313</f>
        <v>0</v>
      </c>
    </row>
    <row r="314" spans="1:1" x14ac:dyDescent="0.2">
      <c r="A314" s="36">
        <f>'Raw (U$)'!T314/'Raw (U$)'!C314</f>
        <v>0</v>
      </c>
    </row>
    <row r="315" spans="1:1" x14ac:dyDescent="0.2">
      <c r="A315" s="36">
        <f>'Raw (U$)'!T315/'Raw (U$)'!C315</f>
        <v>0</v>
      </c>
    </row>
    <row r="316" spans="1:1" x14ac:dyDescent="0.2">
      <c r="A316" s="36">
        <f>'Raw (U$)'!T316/'Raw (U$)'!C316</f>
        <v>0</v>
      </c>
    </row>
    <row r="317" spans="1:1" x14ac:dyDescent="0.2">
      <c r="A317" s="36">
        <f>'Raw (U$)'!T317/'Raw (U$)'!C317</f>
        <v>0</v>
      </c>
    </row>
    <row r="318" spans="1:1" x14ac:dyDescent="0.2">
      <c r="A318" s="36">
        <f>'Raw (U$)'!T318/'Raw (U$)'!C318</f>
        <v>0</v>
      </c>
    </row>
    <row r="319" spans="1:1" x14ac:dyDescent="0.2">
      <c r="A319" s="36">
        <f>'Raw (U$)'!T319/'Raw (U$)'!C319</f>
        <v>0</v>
      </c>
    </row>
    <row r="320" spans="1:1" x14ac:dyDescent="0.2">
      <c r="A320" s="36">
        <f>'Raw (U$)'!T320/'Raw (U$)'!C320</f>
        <v>0</v>
      </c>
    </row>
    <row r="321" spans="1:1" x14ac:dyDescent="0.2">
      <c r="A321" s="36">
        <f>'Raw (U$)'!T321/'Raw (U$)'!C321</f>
        <v>0</v>
      </c>
    </row>
    <row r="322" spans="1:1" x14ac:dyDescent="0.2">
      <c r="A322" s="36">
        <f>'Raw (U$)'!T322/'Raw (U$)'!C322</f>
        <v>0</v>
      </c>
    </row>
    <row r="323" spans="1:1" x14ac:dyDescent="0.2">
      <c r="A323" s="36">
        <f>'Raw (U$)'!T323/'Raw (U$)'!C323</f>
        <v>0</v>
      </c>
    </row>
    <row r="324" spans="1:1" x14ac:dyDescent="0.2">
      <c r="A324" s="36">
        <f>'Raw (U$)'!T324/'Raw (U$)'!C324</f>
        <v>0</v>
      </c>
    </row>
    <row r="325" spans="1:1" x14ac:dyDescent="0.2">
      <c r="A325" s="36">
        <f>'Raw (U$)'!T325/'Raw (U$)'!C325</f>
        <v>0</v>
      </c>
    </row>
    <row r="326" spans="1:1" x14ac:dyDescent="0.2">
      <c r="A326" s="36">
        <f>'Raw (U$)'!T326/'Raw (U$)'!C326</f>
        <v>0</v>
      </c>
    </row>
    <row r="327" spans="1:1" x14ac:dyDescent="0.2">
      <c r="A327" s="36">
        <f>'Raw (U$)'!T327/'Raw (U$)'!C327</f>
        <v>0</v>
      </c>
    </row>
    <row r="328" spans="1:1" x14ac:dyDescent="0.2">
      <c r="A328" s="36">
        <f>'Raw (U$)'!T328/'Raw (U$)'!C328</f>
        <v>0</v>
      </c>
    </row>
    <row r="329" spans="1:1" x14ac:dyDescent="0.2">
      <c r="A329" s="36">
        <f>'Raw (U$)'!T329/'Raw (U$)'!C329</f>
        <v>0</v>
      </c>
    </row>
    <row r="330" spans="1:1" x14ac:dyDescent="0.2">
      <c r="A330" s="36">
        <f>'Raw (U$)'!T330/'Raw (U$)'!C330</f>
        <v>0</v>
      </c>
    </row>
    <row r="331" spans="1:1" x14ac:dyDescent="0.2">
      <c r="A331" s="36">
        <f>'Raw (U$)'!T331/'Raw (U$)'!C331</f>
        <v>0</v>
      </c>
    </row>
    <row r="332" spans="1:1" x14ac:dyDescent="0.2">
      <c r="A332" s="36">
        <f>'Raw (U$)'!T332/'Raw (U$)'!C332</f>
        <v>0</v>
      </c>
    </row>
    <row r="333" spans="1:1" x14ac:dyDescent="0.2">
      <c r="A333" s="36">
        <f>'Raw (U$)'!T333/'Raw (U$)'!C333</f>
        <v>0</v>
      </c>
    </row>
    <row r="334" spans="1:1" x14ac:dyDescent="0.2">
      <c r="A334" s="36">
        <f>'Raw (U$)'!T334/'Raw (U$)'!C334</f>
        <v>0</v>
      </c>
    </row>
    <row r="335" spans="1:1" x14ac:dyDescent="0.2">
      <c r="A335" s="36">
        <f>'Raw (U$)'!T335/'Raw (U$)'!C335</f>
        <v>0</v>
      </c>
    </row>
    <row r="336" spans="1:1" x14ac:dyDescent="0.2">
      <c r="A336" s="36">
        <f>'Raw (U$)'!T336/'Raw (U$)'!C336</f>
        <v>0</v>
      </c>
    </row>
    <row r="337" spans="1:1" x14ac:dyDescent="0.2">
      <c r="A337" s="36">
        <f>'Raw (U$)'!T337/'Raw (U$)'!C337</f>
        <v>0</v>
      </c>
    </row>
    <row r="338" spans="1:1" x14ac:dyDescent="0.2">
      <c r="A338" s="36">
        <f>'Raw (U$)'!T338/'Raw (U$)'!C338</f>
        <v>0</v>
      </c>
    </row>
    <row r="339" spans="1:1" x14ac:dyDescent="0.2">
      <c r="A339" s="36">
        <f>'Raw (U$)'!T339/'Raw (U$)'!C339</f>
        <v>0</v>
      </c>
    </row>
    <row r="340" spans="1:1" x14ac:dyDescent="0.2">
      <c r="A340" s="36">
        <f>'Raw (U$)'!T340/'Raw (U$)'!C340</f>
        <v>0</v>
      </c>
    </row>
    <row r="341" spans="1:1" x14ac:dyDescent="0.2">
      <c r="A341" s="36">
        <f>'Raw (U$)'!T341/'Raw (U$)'!C341</f>
        <v>0</v>
      </c>
    </row>
    <row r="342" spans="1:1" x14ac:dyDescent="0.2">
      <c r="A342" s="36">
        <f>'Raw (U$)'!T342/'Raw (U$)'!C342</f>
        <v>0</v>
      </c>
    </row>
    <row r="343" spans="1:1" x14ac:dyDescent="0.2">
      <c r="A343" s="36">
        <f>'Raw (U$)'!T343/'Raw (U$)'!C343</f>
        <v>0</v>
      </c>
    </row>
    <row r="344" spans="1:1" x14ac:dyDescent="0.2">
      <c r="A344" s="36">
        <f>'Raw (U$)'!T344/'Raw (U$)'!C344</f>
        <v>0</v>
      </c>
    </row>
    <row r="345" spans="1:1" x14ac:dyDescent="0.2">
      <c r="A345" s="36">
        <f>'Raw (U$)'!T345/'Raw (U$)'!C345</f>
        <v>0</v>
      </c>
    </row>
    <row r="346" spans="1:1" x14ac:dyDescent="0.2">
      <c r="A346" s="36">
        <f>'Raw (U$)'!T346/'Raw (U$)'!C346</f>
        <v>0</v>
      </c>
    </row>
    <row r="347" spans="1:1" x14ac:dyDescent="0.2">
      <c r="A347" s="36">
        <f>'Raw (U$)'!T347/'Raw (U$)'!C347</f>
        <v>0</v>
      </c>
    </row>
    <row r="348" spans="1:1" x14ac:dyDescent="0.2">
      <c r="A348" s="36">
        <f>'Raw (U$)'!T348/'Raw (U$)'!C348</f>
        <v>0</v>
      </c>
    </row>
    <row r="349" spans="1:1" x14ac:dyDescent="0.2">
      <c r="A349" s="36">
        <f>'Raw (U$)'!T349/'Raw (U$)'!C349</f>
        <v>0</v>
      </c>
    </row>
    <row r="350" spans="1:1" x14ac:dyDescent="0.2">
      <c r="A350" s="36">
        <f>'Raw (U$)'!T350/'Raw (U$)'!C350</f>
        <v>0</v>
      </c>
    </row>
    <row r="351" spans="1:1" x14ac:dyDescent="0.2">
      <c r="A351" s="36">
        <f>'Raw (U$)'!T351/'Raw (U$)'!C351</f>
        <v>0</v>
      </c>
    </row>
    <row r="352" spans="1:1" x14ac:dyDescent="0.2">
      <c r="A352" s="36">
        <f>'Raw (U$)'!T352/'Raw (U$)'!C352</f>
        <v>0</v>
      </c>
    </row>
    <row r="353" spans="1:1" x14ac:dyDescent="0.2">
      <c r="A353" s="36">
        <f>'Raw (U$)'!T353/'Raw (U$)'!C353</f>
        <v>0</v>
      </c>
    </row>
    <row r="354" spans="1:1" x14ac:dyDescent="0.2">
      <c r="A354" s="36">
        <f>'Raw (U$)'!T354/'Raw (U$)'!C354</f>
        <v>0</v>
      </c>
    </row>
    <row r="355" spans="1:1" x14ac:dyDescent="0.2">
      <c r="A355" s="36">
        <f>'Raw (U$)'!T355/'Raw (U$)'!C355</f>
        <v>0</v>
      </c>
    </row>
    <row r="356" spans="1:1" x14ac:dyDescent="0.2">
      <c r="A356" s="36">
        <f>'Raw (U$)'!T356/'Raw (U$)'!C356</f>
        <v>0</v>
      </c>
    </row>
    <row r="357" spans="1:1" x14ac:dyDescent="0.2">
      <c r="A357" s="36">
        <f>'Raw (U$)'!T357/'Raw (U$)'!C357</f>
        <v>0</v>
      </c>
    </row>
    <row r="358" spans="1:1" x14ac:dyDescent="0.2">
      <c r="A358" s="36">
        <f>'Raw (U$)'!T358/'Raw (U$)'!C358</f>
        <v>0</v>
      </c>
    </row>
    <row r="359" spans="1:1" x14ac:dyDescent="0.2">
      <c r="A359" s="36">
        <f>'Raw (U$)'!T359/'Raw (U$)'!C359</f>
        <v>0</v>
      </c>
    </row>
    <row r="360" spans="1:1" x14ac:dyDescent="0.2">
      <c r="A360" s="36">
        <f>'Raw (U$)'!T360/'Raw (U$)'!C360</f>
        <v>0</v>
      </c>
    </row>
    <row r="361" spans="1:1" x14ac:dyDescent="0.2">
      <c r="A361" s="36">
        <f>'Raw (U$)'!T361/'Raw (U$)'!C361</f>
        <v>0</v>
      </c>
    </row>
    <row r="362" spans="1:1" x14ac:dyDescent="0.2">
      <c r="A362" s="36">
        <f>'Raw (U$)'!T362/'Raw (U$)'!C362</f>
        <v>0</v>
      </c>
    </row>
    <row r="363" spans="1:1" x14ac:dyDescent="0.2">
      <c r="A363" s="36">
        <f>'Raw (U$)'!T363/'Raw (U$)'!C363</f>
        <v>0</v>
      </c>
    </row>
    <row r="364" spans="1:1" x14ac:dyDescent="0.2">
      <c r="A364" s="36">
        <f>'Raw (U$)'!T364/'Raw (U$)'!C364</f>
        <v>0</v>
      </c>
    </row>
    <row r="365" spans="1:1" x14ac:dyDescent="0.2">
      <c r="A365" s="36">
        <f>'Raw (U$)'!T365/'Raw (U$)'!C365</f>
        <v>0</v>
      </c>
    </row>
    <row r="366" spans="1:1" x14ac:dyDescent="0.2">
      <c r="A366" s="36">
        <f>'Raw (U$)'!T366/'Raw (U$)'!C366</f>
        <v>0</v>
      </c>
    </row>
    <row r="367" spans="1:1" x14ac:dyDescent="0.2">
      <c r="A367" s="36">
        <f>'Raw (U$)'!T367/'Raw (U$)'!C367</f>
        <v>0</v>
      </c>
    </row>
    <row r="368" spans="1:1" x14ac:dyDescent="0.2">
      <c r="A368" s="36">
        <f>'Raw (U$)'!T368/'Raw (U$)'!C368</f>
        <v>0</v>
      </c>
    </row>
    <row r="369" spans="1:1" x14ac:dyDescent="0.2">
      <c r="A369" s="36">
        <f>'Raw (U$)'!T369/'Raw (U$)'!C369</f>
        <v>0</v>
      </c>
    </row>
    <row r="370" spans="1:1" x14ac:dyDescent="0.2">
      <c r="A370" s="36">
        <f>'Raw (U$)'!T370/'Raw (U$)'!C370</f>
        <v>0</v>
      </c>
    </row>
    <row r="371" spans="1:1" x14ac:dyDescent="0.2">
      <c r="A371" s="36">
        <f>'Raw (U$)'!T371/'Raw (U$)'!C371</f>
        <v>0</v>
      </c>
    </row>
    <row r="372" spans="1:1" x14ac:dyDescent="0.2">
      <c r="A372" s="36">
        <f>'Raw (U$)'!T372/'Raw (U$)'!C372</f>
        <v>0</v>
      </c>
    </row>
    <row r="373" spans="1:1" x14ac:dyDescent="0.2">
      <c r="A373" s="36">
        <f>'Raw (U$)'!T373/'Raw (U$)'!C373</f>
        <v>0</v>
      </c>
    </row>
    <row r="374" spans="1:1" x14ac:dyDescent="0.2">
      <c r="A374" s="36">
        <f>'Raw (U$)'!T374/'Raw (U$)'!C374</f>
        <v>0</v>
      </c>
    </row>
    <row r="375" spans="1:1" x14ac:dyDescent="0.2">
      <c r="A375" s="36">
        <f>'Raw (U$)'!T375/'Raw (U$)'!C375</f>
        <v>0</v>
      </c>
    </row>
    <row r="376" spans="1:1" x14ac:dyDescent="0.2">
      <c r="A376" s="36">
        <f>'Raw (U$)'!T376/'Raw (U$)'!C376</f>
        <v>0</v>
      </c>
    </row>
    <row r="377" spans="1:1" x14ac:dyDescent="0.2">
      <c r="A377" s="36">
        <f>'Raw (U$)'!T377/'Raw (U$)'!C377</f>
        <v>0</v>
      </c>
    </row>
    <row r="378" spans="1:1" x14ac:dyDescent="0.2">
      <c r="A378" s="36">
        <f>'Raw (U$)'!T378/'Raw (U$)'!C378</f>
        <v>0</v>
      </c>
    </row>
    <row r="379" spans="1:1" x14ac:dyDescent="0.2">
      <c r="A379" s="36">
        <f>'Raw (U$)'!T379/'Raw (U$)'!C379</f>
        <v>0</v>
      </c>
    </row>
    <row r="380" spans="1:1" x14ac:dyDescent="0.2">
      <c r="A380" s="36">
        <f>'Raw (U$)'!T380/'Raw (U$)'!C380</f>
        <v>0</v>
      </c>
    </row>
    <row r="381" spans="1:1" x14ac:dyDescent="0.2">
      <c r="A381" s="36">
        <f>'Raw (U$)'!T381/'Raw (U$)'!C381</f>
        <v>0</v>
      </c>
    </row>
    <row r="382" spans="1:1" x14ac:dyDescent="0.2">
      <c r="A382" s="36">
        <f>'Raw (U$)'!T382/'Raw (U$)'!C382</f>
        <v>0</v>
      </c>
    </row>
    <row r="383" spans="1:1" x14ac:dyDescent="0.2">
      <c r="A383" s="36">
        <f>'Raw (U$)'!T383/'Raw (U$)'!C383</f>
        <v>0</v>
      </c>
    </row>
    <row r="384" spans="1:1" x14ac:dyDescent="0.2">
      <c r="A384" s="36">
        <f>'Raw (U$)'!T384/'Raw (U$)'!C384</f>
        <v>0</v>
      </c>
    </row>
    <row r="385" spans="1:1" x14ac:dyDescent="0.2">
      <c r="A385" s="36">
        <f>'Raw (U$)'!T385/'Raw (U$)'!C385</f>
        <v>0</v>
      </c>
    </row>
    <row r="386" spans="1:1" x14ac:dyDescent="0.2">
      <c r="A386" s="36">
        <f>'Raw (U$)'!T386/'Raw (U$)'!C386</f>
        <v>0</v>
      </c>
    </row>
    <row r="387" spans="1:1" x14ac:dyDescent="0.2">
      <c r="A387" s="36">
        <f>'Raw (U$)'!T387/'Raw (U$)'!C387</f>
        <v>0</v>
      </c>
    </row>
    <row r="388" spans="1:1" x14ac:dyDescent="0.2">
      <c r="A388" s="36">
        <f>'Raw (U$)'!T388/'Raw (U$)'!C388</f>
        <v>0</v>
      </c>
    </row>
    <row r="389" spans="1:1" x14ac:dyDescent="0.2">
      <c r="A389" s="36">
        <f>'Raw (U$)'!T389/'Raw (U$)'!C389</f>
        <v>0</v>
      </c>
    </row>
    <row r="390" spans="1:1" x14ac:dyDescent="0.2">
      <c r="A390" s="36">
        <f>'Raw (U$)'!T390/'Raw (U$)'!C390</f>
        <v>0</v>
      </c>
    </row>
    <row r="391" spans="1:1" x14ac:dyDescent="0.2">
      <c r="A391" s="36">
        <f>'Raw (U$)'!T391/'Raw (U$)'!C391</f>
        <v>0</v>
      </c>
    </row>
    <row r="392" spans="1:1" x14ac:dyDescent="0.2">
      <c r="A392" s="36">
        <f>'Raw (U$)'!T392/'Raw (U$)'!C392</f>
        <v>0</v>
      </c>
    </row>
    <row r="393" spans="1:1" x14ac:dyDescent="0.2">
      <c r="A393" s="36">
        <f>'Raw (U$)'!T393/'Raw (U$)'!C393</f>
        <v>0</v>
      </c>
    </row>
    <row r="394" spans="1:1" x14ac:dyDescent="0.2">
      <c r="A394" s="36">
        <f>'Raw (U$)'!T394/'Raw (U$)'!C394</f>
        <v>0</v>
      </c>
    </row>
    <row r="395" spans="1:1" x14ac:dyDescent="0.2">
      <c r="A395" s="36">
        <f>'Raw (U$)'!T395/'Raw (U$)'!C395</f>
        <v>0</v>
      </c>
    </row>
    <row r="396" spans="1:1" x14ac:dyDescent="0.2">
      <c r="A396" s="36">
        <f>'Raw (U$)'!T396/'Raw (U$)'!C396</f>
        <v>0</v>
      </c>
    </row>
    <row r="397" spans="1:1" x14ac:dyDescent="0.2">
      <c r="A397" s="36">
        <f>'Raw (U$)'!T397/'Raw (U$)'!C397</f>
        <v>0</v>
      </c>
    </row>
    <row r="398" spans="1:1" x14ac:dyDescent="0.2">
      <c r="A398" s="36">
        <f>'Raw (U$)'!T398/'Raw (U$)'!C398</f>
        <v>0</v>
      </c>
    </row>
    <row r="399" spans="1:1" x14ac:dyDescent="0.2">
      <c r="A399" s="36">
        <f>'Raw (U$)'!T399/'Raw (U$)'!C399</f>
        <v>0</v>
      </c>
    </row>
    <row r="400" spans="1:1" x14ac:dyDescent="0.2">
      <c r="A400" s="36">
        <f>'Raw (U$)'!T400/'Raw (U$)'!C400</f>
        <v>0</v>
      </c>
    </row>
    <row r="401" spans="1:1" x14ac:dyDescent="0.2">
      <c r="A401" s="36">
        <f>'Raw (U$)'!T401/'Raw (U$)'!C401</f>
        <v>0</v>
      </c>
    </row>
    <row r="402" spans="1:1" x14ac:dyDescent="0.2">
      <c r="A402" s="36">
        <f>'Raw (U$)'!T402/'Raw (U$)'!C402</f>
        <v>0</v>
      </c>
    </row>
    <row r="403" spans="1:1" x14ac:dyDescent="0.2">
      <c r="A403" s="36">
        <f>'Raw (U$)'!T403/'Raw (U$)'!C403</f>
        <v>0</v>
      </c>
    </row>
    <row r="404" spans="1:1" x14ac:dyDescent="0.2">
      <c r="A404" s="36">
        <f>'Raw (U$)'!T404/'Raw (U$)'!C404</f>
        <v>0</v>
      </c>
    </row>
    <row r="405" spans="1:1" x14ac:dyDescent="0.2">
      <c r="A405" s="36">
        <f>'Raw (U$)'!T405/'Raw (U$)'!C405</f>
        <v>0</v>
      </c>
    </row>
    <row r="406" spans="1:1" x14ac:dyDescent="0.2">
      <c r="A406" s="36">
        <f>'Raw (U$)'!T406/'Raw (U$)'!C406</f>
        <v>0</v>
      </c>
    </row>
    <row r="407" spans="1:1" x14ac:dyDescent="0.2">
      <c r="A407" s="36">
        <f>'Raw (U$)'!T407/'Raw (U$)'!C407</f>
        <v>0</v>
      </c>
    </row>
    <row r="408" spans="1:1" x14ac:dyDescent="0.2">
      <c r="A408" s="36">
        <f>'Raw (U$)'!T408/'Raw (U$)'!C408</f>
        <v>0</v>
      </c>
    </row>
    <row r="409" spans="1:1" x14ac:dyDescent="0.2">
      <c r="A409" s="36">
        <f>'Raw (U$)'!T409/'Raw (U$)'!C409</f>
        <v>0</v>
      </c>
    </row>
    <row r="410" spans="1:1" x14ac:dyDescent="0.2">
      <c r="A410" s="36">
        <f>'Raw (U$)'!T410/'Raw (U$)'!C410</f>
        <v>0</v>
      </c>
    </row>
    <row r="411" spans="1:1" x14ac:dyDescent="0.2">
      <c r="A411" s="36">
        <f>'Raw (U$)'!T411/'Raw (U$)'!C411</f>
        <v>0</v>
      </c>
    </row>
    <row r="412" spans="1:1" x14ac:dyDescent="0.2">
      <c r="A412" s="36">
        <f>'Raw (U$)'!T412/'Raw (U$)'!C412</f>
        <v>0</v>
      </c>
    </row>
    <row r="413" spans="1:1" x14ac:dyDescent="0.2">
      <c r="A413" s="36">
        <f>'Raw (U$)'!T413/'Raw (U$)'!C413</f>
        <v>0</v>
      </c>
    </row>
    <row r="414" spans="1:1" x14ac:dyDescent="0.2">
      <c r="A414" s="36">
        <f>'Raw (U$)'!T414/'Raw (U$)'!C414</f>
        <v>0</v>
      </c>
    </row>
    <row r="415" spans="1:1" x14ac:dyDescent="0.2">
      <c r="A415" s="36">
        <f>'Raw (U$)'!T415/'Raw (U$)'!C415</f>
        <v>0</v>
      </c>
    </row>
    <row r="416" spans="1:1" x14ac:dyDescent="0.2">
      <c r="A416" s="36">
        <f>'Raw (U$)'!T416/'Raw (U$)'!C416</f>
        <v>0</v>
      </c>
    </row>
    <row r="417" spans="1:1" x14ac:dyDescent="0.2">
      <c r="A417" s="36">
        <f>'Raw (U$)'!T417/'Raw (U$)'!C417</f>
        <v>0</v>
      </c>
    </row>
    <row r="418" spans="1:1" x14ac:dyDescent="0.2">
      <c r="A418" s="36">
        <f>'Raw (U$)'!T418/'Raw (U$)'!C418</f>
        <v>0</v>
      </c>
    </row>
    <row r="419" spans="1:1" x14ac:dyDescent="0.2">
      <c r="A419" s="36">
        <f>'Raw (U$)'!T419/'Raw (U$)'!C419</f>
        <v>0</v>
      </c>
    </row>
    <row r="420" spans="1:1" x14ac:dyDescent="0.2">
      <c r="A420" s="36">
        <f>'Raw (U$)'!T420/'Raw (U$)'!C420</f>
        <v>0</v>
      </c>
    </row>
    <row r="421" spans="1:1" x14ac:dyDescent="0.2">
      <c r="A421" s="36">
        <f>'Raw (U$)'!T421/'Raw (U$)'!C421</f>
        <v>0</v>
      </c>
    </row>
    <row r="422" spans="1:1" x14ac:dyDescent="0.2">
      <c r="A422" s="36">
        <f>'Raw (U$)'!T422/'Raw (U$)'!C422</f>
        <v>0</v>
      </c>
    </row>
    <row r="423" spans="1:1" x14ac:dyDescent="0.2">
      <c r="A423" s="36">
        <f>'Raw (U$)'!T423/'Raw (U$)'!C423</f>
        <v>0</v>
      </c>
    </row>
    <row r="424" spans="1:1" x14ac:dyDescent="0.2">
      <c r="A424" s="36">
        <f>'Raw (U$)'!T424/'Raw (U$)'!C424</f>
        <v>0</v>
      </c>
    </row>
    <row r="425" spans="1:1" x14ac:dyDescent="0.2">
      <c r="A425" s="36">
        <f>'Raw (U$)'!T425/'Raw (U$)'!C425</f>
        <v>0</v>
      </c>
    </row>
    <row r="426" spans="1:1" x14ac:dyDescent="0.2">
      <c r="A426" s="36">
        <f>'Raw (U$)'!T426/'Raw (U$)'!C426</f>
        <v>0</v>
      </c>
    </row>
    <row r="427" spans="1:1" x14ac:dyDescent="0.2">
      <c r="A427" s="36">
        <f>'Raw (U$)'!T427/'Raw (U$)'!C427</f>
        <v>0</v>
      </c>
    </row>
    <row r="428" spans="1:1" x14ac:dyDescent="0.2">
      <c r="A428" s="36">
        <f>'Raw (U$)'!T428/'Raw (U$)'!C428</f>
        <v>0</v>
      </c>
    </row>
    <row r="429" spans="1:1" x14ac:dyDescent="0.2">
      <c r="A429" s="36">
        <f>'Raw (U$)'!T429/'Raw (U$)'!C429</f>
        <v>0</v>
      </c>
    </row>
    <row r="430" spans="1:1" x14ac:dyDescent="0.2">
      <c r="A430" s="36">
        <f>'Raw (U$)'!T430/'Raw (U$)'!C430</f>
        <v>0</v>
      </c>
    </row>
    <row r="431" spans="1:1" x14ac:dyDescent="0.2">
      <c r="A431" s="36">
        <f>'Raw (U$)'!T431/'Raw (U$)'!C431</f>
        <v>0</v>
      </c>
    </row>
    <row r="432" spans="1:1" x14ac:dyDescent="0.2">
      <c r="A432" s="36">
        <f>'Raw (U$)'!T432/'Raw (U$)'!C432</f>
        <v>0</v>
      </c>
    </row>
    <row r="433" spans="1:1" x14ac:dyDescent="0.2">
      <c r="A433" s="36">
        <f>'Raw (U$)'!T433/'Raw (U$)'!C433</f>
        <v>0</v>
      </c>
    </row>
    <row r="434" spans="1:1" x14ac:dyDescent="0.2">
      <c r="A434" s="36">
        <f>'Raw (U$)'!T434/'Raw (U$)'!C434</f>
        <v>0</v>
      </c>
    </row>
    <row r="435" spans="1:1" x14ac:dyDescent="0.2">
      <c r="A435" s="36">
        <f>'Raw (U$)'!T435/'Raw (U$)'!C435</f>
        <v>0</v>
      </c>
    </row>
    <row r="436" spans="1:1" x14ac:dyDescent="0.2">
      <c r="A436" s="36">
        <f>'Raw (U$)'!T436/'Raw (U$)'!C436</f>
        <v>0</v>
      </c>
    </row>
    <row r="437" spans="1:1" x14ac:dyDescent="0.2">
      <c r="A437" s="36">
        <f>'Raw (U$)'!T437/'Raw (U$)'!C437</f>
        <v>0</v>
      </c>
    </row>
    <row r="438" spans="1:1" x14ac:dyDescent="0.2">
      <c r="A438" s="36">
        <f>'Raw (U$)'!T438/'Raw (U$)'!C438</f>
        <v>0</v>
      </c>
    </row>
    <row r="439" spans="1:1" x14ac:dyDescent="0.2">
      <c r="A439" s="36">
        <f>'Raw (U$)'!T439/'Raw (U$)'!C439</f>
        <v>0</v>
      </c>
    </row>
    <row r="440" spans="1:1" x14ac:dyDescent="0.2">
      <c r="A440" s="36">
        <f>'Raw (U$)'!T440/'Raw (U$)'!C440</f>
        <v>0</v>
      </c>
    </row>
    <row r="441" spans="1:1" x14ac:dyDescent="0.2">
      <c r="A441" s="36">
        <f>'Raw (U$)'!T441/'Raw (U$)'!C441</f>
        <v>0</v>
      </c>
    </row>
    <row r="442" spans="1:1" x14ac:dyDescent="0.2">
      <c r="A442" s="36">
        <f>'Raw (U$)'!T442/'Raw (U$)'!C442</f>
        <v>0</v>
      </c>
    </row>
    <row r="443" spans="1:1" x14ac:dyDescent="0.2">
      <c r="A443" s="36">
        <f>'Raw (U$)'!T443/'Raw (U$)'!C443</f>
        <v>0</v>
      </c>
    </row>
    <row r="444" spans="1:1" x14ac:dyDescent="0.2">
      <c r="A444" s="36">
        <f>'Raw (U$)'!T444/'Raw (U$)'!C444</f>
        <v>0</v>
      </c>
    </row>
    <row r="445" spans="1:1" x14ac:dyDescent="0.2">
      <c r="A445" s="36">
        <f>'Raw (U$)'!T445/'Raw (U$)'!C445</f>
        <v>0</v>
      </c>
    </row>
    <row r="446" spans="1:1" x14ac:dyDescent="0.2">
      <c r="A446" s="36">
        <f>'Raw (U$)'!T446/'Raw (U$)'!C446</f>
        <v>0</v>
      </c>
    </row>
    <row r="447" spans="1:1" x14ac:dyDescent="0.2">
      <c r="A447" s="36">
        <f>'Raw (U$)'!T447/'Raw (U$)'!C447</f>
        <v>0</v>
      </c>
    </row>
    <row r="448" spans="1:1" x14ac:dyDescent="0.2">
      <c r="A448" s="36">
        <f>'Raw (U$)'!T448/'Raw (U$)'!C448</f>
        <v>0</v>
      </c>
    </row>
    <row r="449" spans="1:1" x14ac:dyDescent="0.2">
      <c r="A449" s="36">
        <f>'Raw (U$)'!T449/'Raw (U$)'!C449</f>
        <v>0</v>
      </c>
    </row>
    <row r="450" spans="1:1" x14ac:dyDescent="0.2">
      <c r="A450" s="36">
        <f>'Raw (U$)'!T450/'Raw (U$)'!C450</f>
        <v>0</v>
      </c>
    </row>
    <row r="451" spans="1:1" x14ac:dyDescent="0.2">
      <c r="A451" s="36">
        <f>'Raw (U$)'!T451/'Raw (U$)'!C451</f>
        <v>0</v>
      </c>
    </row>
    <row r="452" spans="1:1" x14ac:dyDescent="0.2">
      <c r="A452" s="36">
        <f>'Raw (U$)'!T452/'Raw (U$)'!C452</f>
        <v>0</v>
      </c>
    </row>
    <row r="453" spans="1:1" x14ac:dyDescent="0.2">
      <c r="A453" s="36">
        <f>'Raw (U$)'!T453/'Raw (U$)'!C453</f>
        <v>0</v>
      </c>
    </row>
    <row r="454" spans="1:1" x14ac:dyDescent="0.2">
      <c r="A454" s="36">
        <f>'Raw (U$)'!T454/'Raw (U$)'!C454</f>
        <v>0</v>
      </c>
    </row>
    <row r="455" spans="1:1" x14ac:dyDescent="0.2">
      <c r="A455" s="36">
        <f>'Raw (U$)'!T455/'Raw (U$)'!C455</f>
        <v>0</v>
      </c>
    </row>
    <row r="456" spans="1:1" x14ac:dyDescent="0.2">
      <c r="A456" s="36">
        <f>'Raw (U$)'!T456/'Raw (U$)'!C456</f>
        <v>0</v>
      </c>
    </row>
    <row r="457" spans="1:1" x14ac:dyDescent="0.2">
      <c r="A457" s="36">
        <f>'Raw (U$)'!T457/'Raw (U$)'!C457</f>
        <v>0</v>
      </c>
    </row>
    <row r="458" spans="1:1" x14ac:dyDescent="0.2">
      <c r="A458" s="36">
        <f>'Raw (U$)'!T458/'Raw (U$)'!C458</f>
        <v>0</v>
      </c>
    </row>
    <row r="459" spans="1:1" x14ac:dyDescent="0.2">
      <c r="A459" s="36">
        <f>'Raw (U$)'!T459/'Raw (U$)'!C459</f>
        <v>0</v>
      </c>
    </row>
    <row r="460" spans="1:1" x14ac:dyDescent="0.2">
      <c r="A460" s="36">
        <f>'Raw (U$)'!T460/'Raw (U$)'!C460</f>
        <v>0</v>
      </c>
    </row>
    <row r="461" spans="1:1" x14ac:dyDescent="0.2">
      <c r="A461" s="36">
        <f>'Raw (U$)'!T461/'Raw (U$)'!C461</f>
        <v>0</v>
      </c>
    </row>
    <row r="462" spans="1:1" x14ac:dyDescent="0.2">
      <c r="A462" s="36">
        <f>'Raw (U$)'!T462/'Raw (U$)'!C462</f>
        <v>0</v>
      </c>
    </row>
    <row r="463" spans="1:1" x14ac:dyDescent="0.2">
      <c r="A463" s="36">
        <f>'Raw (U$)'!T463/'Raw (U$)'!C463</f>
        <v>0</v>
      </c>
    </row>
    <row r="464" spans="1:1" x14ac:dyDescent="0.2">
      <c r="A464" s="36">
        <f>'Raw (U$)'!T464/'Raw (U$)'!C464</f>
        <v>0</v>
      </c>
    </row>
    <row r="465" spans="1:1" x14ac:dyDescent="0.2">
      <c r="A465" s="36">
        <f>'Raw (U$)'!T465/'Raw (U$)'!C465</f>
        <v>0</v>
      </c>
    </row>
    <row r="466" spans="1:1" x14ac:dyDescent="0.2">
      <c r="A466" s="36">
        <f>'Raw (U$)'!T466/'Raw (U$)'!C466</f>
        <v>0</v>
      </c>
    </row>
    <row r="467" spans="1:1" x14ac:dyDescent="0.2">
      <c r="A467" s="36">
        <f>'Raw (U$)'!T467/'Raw (U$)'!C467</f>
        <v>0</v>
      </c>
    </row>
    <row r="468" spans="1:1" x14ac:dyDescent="0.2">
      <c r="A468" s="36">
        <f>'Raw (U$)'!T468/'Raw (U$)'!C468</f>
        <v>0</v>
      </c>
    </row>
    <row r="469" spans="1:1" x14ac:dyDescent="0.2">
      <c r="A469" s="36">
        <f>'Raw (U$)'!T469/'Raw (U$)'!C469</f>
        <v>0</v>
      </c>
    </row>
    <row r="470" spans="1:1" x14ac:dyDescent="0.2">
      <c r="A470" s="36">
        <f>'Raw (U$)'!T470/'Raw (U$)'!C470</f>
        <v>0</v>
      </c>
    </row>
    <row r="471" spans="1:1" x14ac:dyDescent="0.2">
      <c r="A471" s="36">
        <f>'Raw (U$)'!T471/'Raw (U$)'!C471</f>
        <v>0</v>
      </c>
    </row>
    <row r="472" spans="1:1" x14ac:dyDescent="0.2">
      <c r="A472" s="36">
        <f>'Raw (U$)'!T472/'Raw (U$)'!C472</f>
        <v>0</v>
      </c>
    </row>
    <row r="473" spans="1:1" x14ac:dyDescent="0.2">
      <c r="A473" s="36">
        <f>'Raw (U$)'!T473/'Raw (U$)'!C473</f>
        <v>0</v>
      </c>
    </row>
    <row r="474" spans="1:1" x14ac:dyDescent="0.2">
      <c r="A474" s="36">
        <f>'Raw (U$)'!T474/'Raw (U$)'!C474</f>
        <v>0</v>
      </c>
    </row>
    <row r="475" spans="1:1" x14ac:dyDescent="0.2">
      <c r="A475" s="36">
        <f>'Raw (U$)'!T475/'Raw (U$)'!C475</f>
        <v>0</v>
      </c>
    </row>
    <row r="476" spans="1:1" x14ac:dyDescent="0.2">
      <c r="A476" s="36">
        <f>'Raw (U$)'!T476/'Raw (U$)'!C476</f>
        <v>0</v>
      </c>
    </row>
    <row r="477" spans="1:1" x14ac:dyDescent="0.2">
      <c r="A477" s="36">
        <f>'Raw (U$)'!T477/'Raw (U$)'!C477</f>
        <v>0</v>
      </c>
    </row>
    <row r="478" spans="1:1" x14ac:dyDescent="0.2">
      <c r="A478" s="36">
        <f>'Raw (U$)'!T478/'Raw (U$)'!C478</f>
        <v>0</v>
      </c>
    </row>
    <row r="479" spans="1:1" x14ac:dyDescent="0.2">
      <c r="A479" s="36">
        <f>'Raw (U$)'!T479/'Raw (U$)'!C479</f>
        <v>0</v>
      </c>
    </row>
    <row r="480" spans="1:1" x14ac:dyDescent="0.2">
      <c r="A480" s="36">
        <f>'Raw (U$)'!T480/'Raw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471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(U$)'!U2/'Raw (U$)'!C2</f>
        <v>0</v>
      </c>
      <c r="F2" s="44" t="s">
        <v>194</v>
      </c>
      <c r="G2" s="43">
        <v>445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(U$)'!U3/'Raw (U$)'!C3</f>
        <v>0</v>
      </c>
      <c r="F3" s="44" t="s">
        <v>195</v>
      </c>
      <c r="G3" s="43">
        <v>4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(U$)'!U4/'Raw (U$)'!C4</f>
        <v>0</v>
      </c>
      <c r="F4" s="44" t="s">
        <v>196</v>
      </c>
      <c r="G4" s="43">
        <v>5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(U$)'!U5/'Raw (U$)'!C5</f>
        <v>0</v>
      </c>
      <c r="F5" s="44" t="s">
        <v>197</v>
      </c>
      <c r="G5" s="43">
        <v>4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(U$)'!U6/'Raw (U$)'!C6</f>
        <v>0</v>
      </c>
      <c r="F6" s="44" t="s">
        <v>198</v>
      </c>
      <c r="G6" s="43">
        <v>3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(U$)'!U7/'Raw (U$)'!C7</f>
        <v>0</v>
      </c>
      <c r="F7" s="44" t="s">
        <v>200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(U$)'!U8/'Raw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201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(U$)'!U9/'Raw (U$)'!C9</f>
        <v>0</v>
      </c>
      <c r="B9" s="36">
        <f>MAX(A2:A480)</f>
        <v>546.88869412795805</v>
      </c>
      <c r="C9" s="36">
        <f>MIN(A2:A480)</f>
        <v>0</v>
      </c>
      <c r="D9" s="36">
        <f>AVERAGE(A2:A480)</f>
        <v>7.2140766577028197</v>
      </c>
      <c r="E9" s="36">
        <f>STDEV(A2:A480)</f>
        <v>39.775149270897678</v>
      </c>
      <c r="F9" s="44" t="s">
        <v>202</v>
      </c>
      <c r="G9" s="43">
        <v>3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(U$)'!U10/'Raw (U$)'!C10</f>
        <v>0</v>
      </c>
      <c r="F10" s="44" t="s">
        <v>203</v>
      </c>
      <c r="G10" s="43">
        <v>4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(U$)'!U11/'Raw (U$)'!C11</f>
        <v>0</v>
      </c>
      <c r="F11" s="44" t="s">
        <v>204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(U$)'!U12/'Raw (U$)'!C12</f>
        <v>0</v>
      </c>
      <c r="C12" s="37"/>
      <c r="F12" s="44" t="s">
        <v>206</v>
      </c>
      <c r="G12" s="43">
        <v>1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(U$)'!U13/'Raw (U$)'!C13</f>
        <v>0</v>
      </c>
      <c r="F13" s="44" t="s">
        <v>207</v>
      </c>
      <c r="G13" s="43">
        <v>1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(U$)'!U14/'Raw (U$)'!C14</f>
        <v>0</v>
      </c>
      <c r="F14" s="44" t="s">
        <v>208</v>
      </c>
      <c r="G14" s="43">
        <v>1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(U$)'!U15/'Raw (U$)'!C15</f>
        <v>0</v>
      </c>
      <c r="F15" s="44" t="s">
        <v>218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(U$)'!U16/'Raw (U$)'!C16</f>
        <v>0</v>
      </c>
      <c r="F16" s="44" t="s">
        <v>323</v>
      </c>
      <c r="G16" s="43">
        <v>1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(U$)'!U17/'Raw (U$)'!C17</f>
        <v>0</v>
      </c>
      <c r="F17" s="44" t="s">
        <v>472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(U$)'!U18/'Raw (U$)'!C18</f>
        <v>0</v>
      </c>
      <c r="F18" s="44" t="s">
        <v>223</v>
      </c>
      <c r="G18" s="43">
        <v>1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(U$)'!U19/'Raw (U$)'!C19</f>
        <v>0</v>
      </c>
      <c r="F19" s="44" t="s">
        <v>334</v>
      </c>
      <c r="G19" s="43">
        <v>1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(U$)'!U20/'Raw (U$)'!C20</f>
        <v>0</v>
      </c>
      <c r="F20" s="44" t="s">
        <v>169</v>
      </c>
      <c r="G20" s="43">
        <v>479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(U$)'!U21/'Raw (U$)'!C21</f>
        <v>0</v>
      </c>
      <c r="F21"/>
      <c r="G21"/>
      <c r="H21"/>
      <c r="I21" s="38" t="s">
        <v>242</v>
      </c>
      <c r="J21" s="38"/>
      <c r="K21" s="46">
        <f>B9</f>
        <v>546.88869412795805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(U$)'!U22/'Raw (U$)'!C22</f>
        <v>0</v>
      </c>
      <c r="F22"/>
      <c r="G22"/>
      <c r="H22"/>
      <c r="I22" s="38" t="s">
        <v>193</v>
      </c>
      <c r="J22" s="38"/>
      <c r="K22" s="46">
        <f>D9</f>
        <v>7.2140766577028197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(U$)'!U23/'Raw (U$)'!C23</f>
        <v>0</v>
      </c>
      <c r="F23"/>
      <c r="G23"/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(U$)'!U24/'Raw (U$)'!C24</f>
        <v>0</v>
      </c>
      <c r="F24"/>
      <c r="G24"/>
      <c r="H24"/>
      <c r="I24" s="38" t="s">
        <v>174</v>
      </c>
      <c r="J24" s="38"/>
      <c r="K24" s="46">
        <f>E9</f>
        <v>39.775149270897678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(U$)'!U25/'Raw (U$)'!C25</f>
        <v>0</v>
      </c>
      <c r="F25"/>
      <c r="G25"/>
      <c r="H25"/>
      <c r="I25" s="38" t="s">
        <v>175</v>
      </c>
      <c r="J25" s="38"/>
      <c r="K25" s="45">
        <f>SKEW(A2:A480)</f>
        <v>8.6877901751178559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(U$)'!U26/'Raw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(U$)'!U27/'Raw (U$)'!C27</f>
        <v>0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(U$)'!U28/'Raw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(U$)'!U29/'Raw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(U$)'!U30/'Raw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(U$)'!U31/'Raw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(U$)'!U32/'Raw (U$)'!C32</f>
        <v>0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(U$)'!U33/'Raw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(U$)'!U34/'Raw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(U$)'!U35/'Raw (U$)'!C35</f>
        <v>0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(U$)'!U36/'Raw (U$)'!C36</f>
        <v>0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(U$)'!U37/'Raw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(U$)'!U38/'Raw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(U$)'!U39/'Raw (U$)'!C39</f>
        <v>0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(U$)'!U40/'Raw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(U$)'!U41/'Raw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(U$)'!U42/'Raw (U$)'!C42</f>
        <v>0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(U$)'!U43/'Raw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(U$)'!U44/'Raw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(U$)'!U45/'Raw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(U$)'!U46/'Raw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(U$)'!U47/'Raw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(U$)'!U48/'Raw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(U$)'!U49/'Raw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(U$)'!U50/'Raw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(U$)'!U51/'Raw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(U$)'!U52/'Raw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(U$)'!U53/'Raw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(U$)'!U54/'Raw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(U$)'!U55/'Raw (U$)'!C55</f>
        <v>0</v>
      </c>
      <c r="F55"/>
      <c r="G55"/>
      <c r="H55"/>
    </row>
    <row r="56" spans="1:31" x14ac:dyDescent="0.2">
      <c r="A56" s="36">
        <f>'Raw (U$)'!U56/'Raw (U$)'!C56</f>
        <v>0</v>
      </c>
      <c r="F56"/>
      <c r="G56"/>
      <c r="H56"/>
    </row>
    <row r="57" spans="1:31" x14ac:dyDescent="0.2">
      <c r="A57" s="36">
        <f>'Raw (U$)'!U57/'Raw (U$)'!C57</f>
        <v>0</v>
      </c>
      <c r="F57"/>
      <c r="G57"/>
      <c r="H57"/>
    </row>
    <row r="58" spans="1:31" x14ac:dyDescent="0.2">
      <c r="A58" s="36">
        <f>'Raw (U$)'!U58/'Raw (U$)'!C58</f>
        <v>0</v>
      </c>
      <c r="F58"/>
      <c r="G58"/>
      <c r="H58"/>
    </row>
    <row r="59" spans="1:31" x14ac:dyDescent="0.2">
      <c r="A59" s="36">
        <f>'Raw (U$)'!U59/'Raw (U$)'!C59</f>
        <v>0</v>
      </c>
      <c r="F59"/>
      <c r="G59"/>
      <c r="H59"/>
    </row>
    <row r="60" spans="1:31" x14ac:dyDescent="0.2">
      <c r="A60" s="36">
        <f>'Raw (U$)'!U60/'Raw (U$)'!C60</f>
        <v>0</v>
      </c>
      <c r="F60"/>
      <c r="G60"/>
      <c r="H60"/>
    </row>
    <row r="61" spans="1:31" x14ac:dyDescent="0.2">
      <c r="A61" s="36">
        <f>'Raw (U$)'!U61/'Raw (U$)'!C61</f>
        <v>0</v>
      </c>
      <c r="F61"/>
      <c r="G61"/>
      <c r="H61"/>
    </row>
    <row r="62" spans="1:31" x14ac:dyDescent="0.2">
      <c r="A62" s="36">
        <f>'Raw (U$)'!U62/'Raw (U$)'!C62</f>
        <v>0</v>
      </c>
      <c r="F62"/>
      <c r="G62"/>
      <c r="H62"/>
    </row>
    <row r="63" spans="1:31" x14ac:dyDescent="0.2">
      <c r="A63" s="36">
        <f>'Raw (U$)'!U63/'Raw (U$)'!C63</f>
        <v>0</v>
      </c>
      <c r="F63"/>
      <c r="G63"/>
      <c r="H63"/>
    </row>
    <row r="64" spans="1:31" x14ac:dyDescent="0.2">
      <c r="A64" s="36">
        <f>'Raw (U$)'!U64/'Raw (U$)'!C64</f>
        <v>0</v>
      </c>
      <c r="F64"/>
      <c r="G64"/>
      <c r="H64"/>
    </row>
    <row r="65" spans="1:8" x14ac:dyDescent="0.2">
      <c r="A65" s="36">
        <f>'Raw (U$)'!U65/'Raw (U$)'!C65</f>
        <v>0</v>
      </c>
      <c r="F65"/>
      <c r="G65"/>
      <c r="H65"/>
    </row>
    <row r="66" spans="1:8" x14ac:dyDescent="0.2">
      <c r="A66" s="36">
        <f>'Raw (U$)'!U66/'Raw (U$)'!C66</f>
        <v>0</v>
      </c>
      <c r="F66"/>
      <c r="G66"/>
      <c r="H66"/>
    </row>
    <row r="67" spans="1:8" x14ac:dyDescent="0.2">
      <c r="A67" s="36">
        <f>'Raw (U$)'!U67/'Raw (U$)'!C67</f>
        <v>0</v>
      </c>
      <c r="F67"/>
      <c r="G67"/>
      <c r="H67"/>
    </row>
    <row r="68" spans="1:8" x14ac:dyDescent="0.2">
      <c r="A68" s="36">
        <f>'Raw (U$)'!U68/'Raw (U$)'!C68</f>
        <v>0</v>
      </c>
      <c r="F68"/>
      <c r="G68"/>
      <c r="H68"/>
    </row>
    <row r="69" spans="1:8" x14ac:dyDescent="0.2">
      <c r="A69" s="36">
        <f>'Raw (U$)'!U69/'Raw (U$)'!C69</f>
        <v>0</v>
      </c>
      <c r="F69"/>
      <c r="G69"/>
      <c r="H69"/>
    </row>
    <row r="70" spans="1:8" x14ac:dyDescent="0.2">
      <c r="A70" s="36">
        <f>'Raw (U$)'!U70/'Raw (U$)'!C70</f>
        <v>0</v>
      </c>
      <c r="F70"/>
      <c r="G70"/>
      <c r="H70"/>
    </row>
    <row r="71" spans="1:8" x14ac:dyDescent="0.2">
      <c r="A71" s="36">
        <f>'Raw (U$)'!U71/'Raw (U$)'!C71</f>
        <v>0</v>
      </c>
      <c r="F71"/>
      <c r="G71"/>
      <c r="H71"/>
    </row>
    <row r="72" spans="1:8" x14ac:dyDescent="0.2">
      <c r="A72" s="36">
        <f>'Raw (U$)'!U72/'Raw (U$)'!C72</f>
        <v>0</v>
      </c>
      <c r="F72"/>
      <c r="G72"/>
      <c r="H72"/>
    </row>
    <row r="73" spans="1:8" x14ac:dyDescent="0.2">
      <c r="A73" s="36">
        <f>'Raw (U$)'!U73/'Raw (U$)'!C73</f>
        <v>0</v>
      </c>
      <c r="F73"/>
      <c r="G73"/>
    </row>
    <row r="74" spans="1:8" x14ac:dyDescent="0.2">
      <c r="A74" s="36">
        <f>'Raw (U$)'!U74/'Raw (U$)'!C74</f>
        <v>0</v>
      </c>
      <c r="F74"/>
      <c r="G74"/>
    </row>
    <row r="75" spans="1:8" x14ac:dyDescent="0.2">
      <c r="A75" s="36">
        <f>'Raw (U$)'!U75/'Raw (U$)'!C75</f>
        <v>0</v>
      </c>
      <c r="F75"/>
      <c r="G75"/>
    </row>
    <row r="76" spans="1:8" x14ac:dyDescent="0.2">
      <c r="A76" s="36">
        <f>'Raw (U$)'!U76/'Raw (U$)'!C76</f>
        <v>0</v>
      </c>
      <c r="F76"/>
      <c r="G76"/>
    </row>
    <row r="77" spans="1:8" x14ac:dyDescent="0.2">
      <c r="A77" s="36">
        <f>'Raw (U$)'!U77/'Raw (U$)'!C77</f>
        <v>0</v>
      </c>
      <c r="F77"/>
      <c r="G77"/>
    </row>
    <row r="78" spans="1:8" x14ac:dyDescent="0.2">
      <c r="A78" s="36">
        <f>'Raw (U$)'!U78/'Raw (U$)'!C78</f>
        <v>0</v>
      </c>
      <c r="F78"/>
      <c r="G78"/>
    </row>
    <row r="79" spans="1:8" x14ac:dyDescent="0.2">
      <c r="A79" s="36">
        <f>'Raw (U$)'!U79/'Raw (U$)'!C79</f>
        <v>0</v>
      </c>
      <c r="F79"/>
      <c r="G79"/>
    </row>
    <row r="80" spans="1:8" x14ac:dyDescent="0.2">
      <c r="A80" s="36">
        <f>'Raw (U$)'!U80/'Raw (U$)'!C80</f>
        <v>0</v>
      </c>
      <c r="F80"/>
      <c r="G80"/>
    </row>
    <row r="81" spans="1:7" x14ac:dyDescent="0.2">
      <c r="A81" s="36">
        <f>'Raw (U$)'!U81/'Raw (U$)'!C81</f>
        <v>0</v>
      </c>
      <c r="F81"/>
      <c r="G81"/>
    </row>
    <row r="82" spans="1:7" x14ac:dyDescent="0.2">
      <c r="A82" s="36">
        <f>'Raw (U$)'!U82/'Raw (U$)'!C82</f>
        <v>0</v>
      </c>
      <c r="F82"/>
      <c r="G82"/>
    </row>
    <row r="83" spans="1:7" x14ac:dyDescent="0.2">
      <c r="A83" s="36">
        <f>'Raw (U$)'!U83/'Raw (U$)'!C83</f>
        <v>0</v>
      </c>
      <c r="F83"/>
      <c r="G83"/>
    </row>
    <row r="84" spans="1:7" x14ac:dyDescent="0.2">
      <c r="A84" s="36">
        <f>'Raw (U$)'!U84/'Raw (U$)'!C84</f>
        <v>0</v>
      </c>
      <c r="F84"/>
      <c r="G84"/>
    </row>
    <row r="85" spans="1:7" x14ac:dyDescent="0.2">
      <c r="A85" s="36">
        <f>'Raw (U$)'!U85/'Raw (U$)'!C85</f>
        <v>0</v>
      </c>
      <c r="F85"/>
      <c r="G85"/>
    </row>
    <row r="86" spans="1:7" x14ac:dyDescent="0.2">
      <c r="A86" s="36">
        <f>'Raw (U$)'!U86/'Raw (U$)'!C86</f>
        <v>0</v>
      </c>
      <c r="F86"/>
      <c r="G86"/>
    </row>
    <row r="87" spans="1:7" x14ac:dyDescent="0.2">
      <c r="A87" s="36">
        <f>'Raw (U$)'!U87/'Raw (U$)'!C87</f>
        <v>0</v>
      </c>
      <c r="F87"/>
      <c r="G87"/>
    </row>
    <row r="88" spans="1:7" x14ac:dyDescent="0.2">
      <c r="A88" s="36">
        <f>'Raw (U$)'!U88/'Raw (U$)'!C88</f>
        <v>0</v>
      </c>
      <c r="F88"/>
      <c r="G88"/>
    </row>
    <row r="89" spans="1:7" x14ac:dyDescent="0.2">
      <c r="A89" s="36">
        <f>'Raw (U$)'!U89/'Raw (U$)'!C89</f>
        <v>0</v>
      </c>
      <c r="F89"/>
      <c r="G89"/>
    </row>
    <row r="90" spans="1:7" x14ac:dyDescent="0.2">
      <c r="A90" s="36">
        <f>'Raw (U$)'!U90/'Raw (U$)'!C90</f>
        <v>0</v>
      </c>
      <c r="F90"/>
      <c r="G90"/>
    </row>
    <row r="91" spans="1:7" x14ac:dyDescent="0.2">
      <c r="A91" s="36">
        <f>'Raw (U$)'!U91/'Raw (U$)'!C91</f>
        <v>0</v>
      </c>
      <c r="F91"/>
      <c r="G91"/>
    </row>
    <row r="92" spans="1:7" x14ac:dyDescent="0.2">
      <c r="A92" s="36">
        <f>'Raw (U$)'!U92/'Raw (U$)'!C92</f>
        <v>0</v>
      </c>
      <c r="F92"/>
      <c r="G92"/>
    </row>
    <row r="93" spans="1:7" x14ac:dyDescent="0.2">
      <c r="A93" s="36">
        <f>'Raw (U$)'!U93/'Raw (U$)'!C93</f>
        <v>0</v>
      </c>
      <c r="F93"/>
      <c r="G93"/>
    </row>
    <row r="94" spans="1:7" x14ac:dyDescent="0.2">
      <c r="A94" s="36">
        <f>'Raw (U$)'!U94/'Raw (U$)'!C94</f>
        <v>0</v>
      </c>
      <c r="F94"/>
      <c r="G94"/>
    </row>
    <row r="95" spans="1:7" x14ac:dyDescent="0.2">
      <c r="A95" s="36">
        <f>'Raw (U$)'!U95/'Raw (U$)'!C95</f>
        <v>0</v>
      </c>
      <c r="F95"/>
      <c r="G95"/>
    </row>
    <row r="96" spans="1:7" x14ac:dyDescent="0.2">
      <c r="A96" s="36">
        <f>'Raw (U$)'!U96/'Raw (U$)'!C96</f>
        <v>0</v>
      </c>
      <c r="F96"/>
      <c r="G96"/>
    </row>
    <row r="97" spans="1:7" x14ac:dyDescent="0.2">
      <c r="A97" s="36">
        <f>'Raw (U$)'!U97/'Raw (U$)'!C97</f>
        <v>0</v>
      </c>
      <c r="F97"/>
      <c r="G97"/>
    </row>
    <row r="98" spans="1:7" x14ac:dyDescent="0.2">
      <c r="A98" s="36">
        <f>'Raw (U$)'!U98/'Raw (U$)'!C98</f>
        <v>0</v>
      </c>
      <c r="F98"/>
      <c r="G98"/>
    </row>
    <row r="99" spans="1:7" x14ac:dyDescent="0.2">
      <c r="A99" s="36">
        <f>'Raw (U$)'!U99/'Raw (U$)'!C99</f>
        <v>0</v>
      </c>
      <c r="F99"/>
      <c r="G99"/>
    </row>
    <row r="100" spans="1:7" x14ac:dyDescent="0.2">
      <c r="A100" s="36">
        <f>'Raw (U$)'!U100/'Raw (U$)'!C100</f>
        <v>0</v>
      </c>
      <c r="F100"/>
      <c r="G100"/>
    </row>
    <row r="101" spans="1:7" x14ac:dyDescent="0.2">
      <c r="A101" s="36">
        <f>'Raw (U$)'!U101/'Raw (U$)'!C101</f>
        <v>0</v>
      </c>
      <c r="F101"/>
      <c r="G101"/>
    </row>
    <row r="102" spans="1:7" x14ac:dyDescent="0.2">
      <c r="A102" s="36">
        <f>'Raw (U$)'!U102/'Raw (U$)'!C102</f>
        <v>0</v>
      </c>
      <c r="F102"/>
      <c r="G102"/>
    </row>
    <row r="103" spans="1:7" x14ac:dyDescent="0.2">
      <c r="A103" s="36">
        <f>'Raw (U$)'!U103/'Raw (U$)'!C103</f>
        <v>0</v>
      </c>
      <c r="F103"/>
      <c r="G103"/>
    </row>
    <row r="104" spans="1:7" x14ac:dyDescent="0.2">
      <c r="A104" s="36">
        <f>'Raw (U$)'!U104/'Raw (U$)'!C104</f>
        <v>0</v>
      </c>
      <c r="F104"/>
      <c r="G104"/>
    </row>
    <row r="105" spans="1:7" x14ac:dyDescent="0.2">
      <c r="A105" s="36">
        <f>'Raw (U$)'!U105/'Raw (U$)'!C105</f>
        <v>0</v>
      </c>
      <c r="F105"/>
      <c r="G105"/>
    </row>
    <row r="106" spans="1:7" x14ac:dyDescent="0.2">
      <c r="A106" s="36">
        <f>'Raw (U$)'!U106/'Raw (U$)'!C106</f>
        <v>0</v>
      </c>
      <c r="F106"/>
      <c r="G106"/>
    </row>
    <row r="107" spans="1:7" x14ac:dyDescent="0.2">
      <c r="A107" s="36">
        <f>'Raw (U$)'!U107/'Raw (U$)'!C107</f>
        <v>0</v>
      </c>
      <c r="F107"/>
      <c r="G107"/>
    </row>
    <row r="108" spans="1:7" x14ac:dyDescent="0.2">
      <c r="A108" s="36">
        <f>'Raw (U$)'!U108/'Raw (U$)'!C108</f>
        <v>0</v>
      </c>
      <c r="F108"/>
      <c r="G108"/>
    </row>
    <row r="109" spans="1:7" x14ac:dyDescent="0.2">
      <c r="A109" s="36">
        <f>'Raw (U$)'!U109/'Raw (U$)'!C109</f>
        <v>0</v>
      </c>
      <c r="F109"/>
      <c r="G109"/>
    </row>
    <row r="110" spans="1:7" x14ac:dyDescent="0.2">
      <c r="A110" s="36">
        <f>'Raw (U$)'!U110/'Raw (U$)'!C110</f>
        <v>0</v>
      </c>
      <c r="F110"/>
      <c r="G110"/>
    </row>
    <row r="111" spans="1:7" x14ac:dyDescent="0.2">
      <c r="A111" s="36">
        <f>'Raw (U$)'!U111/'Raw (U$)'!C111</f>
        <v>0</v>
      </c>
      <c r="F111"/>
      <c r="G111"/>
    </row>
    <row r="112" spans="1:7" x14ac:dyDescent="0.2">
      <c r="A112" s="36">
        <f>'Raw (U$)'!U112/'Raw (U$)'!C112</f>
        <v>0</v>
      </c>
      <c r="F112"/>
      <c r="G112"/>
    </row>
    <row r="113" spans="1:7" x14ac:dyDescent="0.2">
      <c r="A113" s="36">
        <f>'Raw (U$)'!U113/'Raw (U$)'!C113</f>
        <v>0</v>
      </c>
      <c r="F113"/>
      <c r="G113"/>
    </row>
    <row r="114" spans="1:7" x14ac:dyDescent="0.2">
      <c r="A114" s="36">
        <f>'Raw (U$)'!U114/'Raw (U$)'!C114</f>
        <v>0</v>
      </c>
      <c r="F114"/>
      <c r="G114"/>
    </row>
    <row r="115" spans="1:7" x14ac:dyDescent="0.2">
      <c r="A115" s="36">
        <f>'Raw (U$)'!U115/'Raw (U$)'!C115</f>
        <v>0</v>
      </c>
      <c r="F115"/>
      <c r="G115"/>
    </row>
    <row r="116" spans="1:7" x14ac:dyDescent="0.2">
      <c r="A116" s="36">
        <f>'Raw (U$)'!U116/'Raw (U$)'!C116</f>
        <v>0</v>
      </c>
      <c r="F116"/>
      <c r="G116"/>
    </row>
    <row r="117" spans="1:7" x14ac:dyDescent="0.2">
      <c r="A117" s="36">
        <f>'Raw (U$)'!U117/'Raw (U$)'!C117</f>
        <v>0</v>
      </c>
      <c r="F117"/>
      <c r="G117"/>
    </row>
    <row r="118" spans="1:7" x14ac:dyDescent="0.2">
      <c r="A118" s="36">
        <f>'Raw (U$)'!U118/'Raw (U$)'!C118</f>
        <v>0</v>
      </c>
      <c r="F118"/>
      <c r="G118"/>
    </row>
    <row r="119" spans="1:7" x14ac:dyDescent="0.2">
      <c r="A119" s="36">
        <f>'Raw (U$)'!U119/'Raw (U$)'!C119</f>
        <v>0</v>
      </c>
      <c r="F119"/>
      <c r="G119"/>
    </row>
    <row r="120" spans="1:7" x14ac:dyDescent="0.2">
      <c r="A120" s="36">
        <f>'Raw (U$)'!U120/'Raw (U$)'!C120</f>
        <v>0</v>
      </c>
      <c r="F120"/>
      <c r="G120"/>
    </row>
    <row r="121" spans="1:7" x14ac:dyDescent="0.2">
      <c r="A121" s="36">
        <f>'Raw (U$)'!U121/'Raw (U$)'!C121</f>
        <v>0</v>
      </c>
      <c r="F121"/>
      <c r="G121"/>
    </row>
    <row r="122" spans="1:7" x14ac:dyDescent="0.2">
      <c r="A122" s="36">
        <f>'Raw (U$)'!U122/'Raw (U$)'!C122</f>
        <v>0</v>
      </c>
      <c r="F122"/>
      <c r="G122"/>
    </row>
    <row r="123" spans="1:7" x14ac:dyDescent="0.2">
      <c r="A123" s="36">
        <f>'Raw (U$)'!U123/'Raw (U$)'!C123</f>
        <v>0</v>
      </c>
      <c r="F123"/>
      <c r="G123"/>
    </row>
    <row r="124" spans="1:7" x14ac:dyDescent="0.2">
      <c r="A124" s="36">
        <f>'Raw (U$)'!U124/'Raw (U$)'!C124</f>
        <v>0</v>
      </c>
      <c r="F124"/>
      <c r="G124"/>
    </row>
    <row r="125" spans="1:7" x14ac:dyDescent="0.2">
      <c r="A125" s="36">
        <f>'Raw (U$)'!U125/'Raw (U$)'!C125</f>
        <v>0</v>
      </c>
      <c r="F125"/>
      <c r="G125"/>
    </row>
    <row r="126" spans="1:7" x14ac:dyDescent="0.2">
      <c r="A126" s="36">
        <f>'Raw (U$)'!U126/'Raw (U$)'!C126</f>
        <v>0</v>
      </c>
      <c r="F126"/>
      <c r="G126"/>
    </row>
    <row r="127" spans="1:7" x14ac:dyDescent="0.2">
      <c r="A127" s="36">
        <f>'Raw (U$)'!U127/'Raw (U$)'!C127</f>
        <v>0</v>
      </c>
      <c r="F127"/>
      <c r="G127"/>
    </row>
    <row r="128" spans="1:7" x14ac:dyDescent="0.2">
      <c r="A128" s="36">
        <f>'Raw (U$)'!U128/'Raw (U$)'!C128</f>
        <v>0</v>
      </c>
      <c r="F128"/>
      <c r="G128"/>
    </row>
    <row r="129" spans="1:7" x14ac:dyDescent="0.2">
      <c r="A129" s="36">
        <f>'Raw (U$)'!U129/'Raw (U$)'!C129</f>
        <v>0</v>
      </c>
      <c r="F129"/>
      <c r="G129"/>
    </row>
    <row r="130" spans="1:7" x14ac:dyDescent="0.2">
      <c r="A130" s="36">
        <f>'Raw (U$)'!U130/'Raw (U$)'!C130</f>
        <v>0</v>
      </c>
      <c r="F130"/>
      <c r="G130"/>
    </row>
    <row r="131" spans="1:7" x14ac:dyDescent="0.2">
      <c r="A131" s="36">
        <f>'Raw (U$)'!U131/'Raw (U$)'!C131</f>
        <v>0</v>
      </c>
      <c r="F131"/>
      <c r="G131"/>
    </row>
    <row r="132" spans="1:7" x14ac:dyDescent="0.2">
      <c r="A132" s="36">
        <f>'Raw (U$)'!U132/'Raw (U$)'!C132</f>
        <v>0</v>
      </c>
      <c r="F132"/>
      <c r="G132"/>
    </row>
    <row r="133" spans="1:7" x14ac:dyDescent="0.2">
      <c r="A133" s="36">
        <f>'Raw (U$)'!U133/'Raw (U$)'!C133</f>
        <v>0</v>
      </c>
      <c r="F133"/>
      <c r="G133"/>
    </row>
    <row r="134" spans="1:7" x14ac:dyDescent="0.2">
      <c r="A134" s="36">
        <f>'Raw (U$)'!U134/'Raw (U$)'!C134</f>
        <v>0</v>
      </c>
      <c r="F134"/>
      <c r="G134"/>
    </row>
    <row r="135" spans="1:7" x14ac:dyDescent="0.2">
      <c r="A135" s="36">
        <f>'Raw (U$)'!U135/'Raw (U$)'!C135</f>
        <v>0</v>
      </c>
      <c r="F135"/>
      <c r="G135"/>
    </row>
    <row r="136" spans="1:7" x14ac:dyDescent="0.2">
      <c r="A136" s="36">
        <f>'Raw (U$)'!U136/'Raw (U$)'!C136</f>
        <v>0</v>
      </c>
      <c r="F136"/>
      <c r="G136"/>
    </row>
    <row r="137" spans="1:7" x14ac:dyDescent="0.2">
      <c r="A137" s="36">
        <f>'Raw (U$)'!U137/'Raw (U$)'!C137</f>
        <v>0</v>
      </c>
      <c r="F137"/>
      <c r="G137"/>
    </row>
    <row r="138" spans="1:7" x14ac:dyDescent="0.2">
      <c r="A138" s="36">
        <f>'Raw (U$)'!U138/'Raw (U$)'!C138</f>
        <v>0</v>
      </c>
      <c r="F138"/>
      <c r="G138"/>
    </row>
    <row r="139" spans="1:7" x14ac:dyDescent="0.2">
      <c r="A139" s="36">
        <f>'Raw (U$)'!U139/'Raw (U$)'!C139</f>
        <v>0</v>
      </c>
      <c r="F139"/>
      <c r="G139"/>
    </row>
    <row r="140" spans="1:7" x14ac:dyDescent="0.2">
      <c r="A140" s="36">
        <f>'Raw (U$)'!U140/'Raw (U$)'!C140</f>
        <v>0</v>
      </c>
      <c r="F140"/>
      <c r="G140"/>
    </row>
    <row r="141" spans="1:7" x14ac:dyDescent="0.2">
      <c r="A141" s="36">
        <f>'Raw (U$)'!U141/'Raw (U$)'!C141</f>
        <v>0</v>
      </c>
      <c r="F141"/>
      <c r="G141"/>
    </row>
    <row r="142" spans="1:7" x14ac:dyDescent="0.2">
      <c r="A142" s="36">
        <f>'Raw (U$)'!U142/'Raw (U$)'!C142</f>
        <v>0</v>
      </c>
      <c r="F142"/>
      <c r="G142"/>
    </row>
    <row r="143" spans="1:7" x14ac:dyDescent="0.2">
      <c r="A143" s="36">
        <f>'Raw (U$)'!U143/'Raw (U$)'!C143</f>
        <v>0</v>
      </c>
      <c r="F143"/>
      <c r="G143"/>
    </row>
    <row r="144" spans="1:7" x14ac:dyDescent="0.2">
      <c r="A144" s="36">
        <f>'Raw (U$)'!U144/'Raw (U$)'!C144</f>
        <v>0</v>
      </c>
      <c r="F144"/>
      <c r="G144"/>
    </row>
    <row r="145" spans="1:7" x14ac:dyDescent="0.2">
      <c r="A145" s="36">
        <f>'Raw (U$)'!U145/'Raw (U$)'!C145</f>
        <v>0</v>
      </c>
      <c r="F145"/>
      <c r="G145"/>
    </row>
    <row r="146" spans="1:7" x14ac:dyDescent="0.2">
      <c r="A146" s="36">
        <f>'Raw (U$)'!U146/'Raw (U$)'!C146</f>
        <v>0</v>
      </c>
      <c r="F146"/>
      <c r="G146"/>
    </row>
    <row r="147" spans="1:7" x14ac:dyDescent="0.2">
      <c r="A147" s="36">
        <f>'Raw (U$)'!U147/'Raw (U$)'!C147</f>
        <v>0</v>
      </c>
      <c r="F147"/>
      <c r="G147"/>
    </row>
    <row r="148" spans="1:7" x14ac:dyDescent="0.2">
      <c r="A148" s="36">
        <f>'Raw (U$)'!U148/'Raw (U$)'!C148</f>
        <v>0</v>
      </c>
      <c r="F148"/>
      <c r="G148"/>
    </row>
    <row r="149" spans="1:7" x14ac:dyDescent="0.2">
      <c r="A149" s="36">
        <f>'Raw (U$)'!U149/'Raw (U$)'!C149</f>
        <v>0</v>
      </c>
      <c r="F149"/>
      <c r="G149"/>
    </row>
    <row r="150" spans="1:7" x14ac:dyDescent="0.2">
      <c r="A150" s="36">
        <f>'Raw (U$)'!U150/'Raw (U$)'!C150</f>
        <v>0</v>
      </c>
      <c r="F150"/>
      <c r="G150"/>
    </row>
    <row r="151" spans="1:7" x14ac:dyDescent="0.2">
      <c r="A151" s="36">
        <f>'Raw (U$)'!U151/'Raw (U$)'!C151</f>
        <v>0</v>
      </c>
      <c r="F151"/>
      <c r="G151"/>
    </row>
    <row r="152" spans="1:7" x14ac:dyDescent="0.2">
      <c r="A152" s="36">
        <f>'Raw (U$)'!U152/'Raw (U$)'!C152</f>
        <v>0</v>
      </c>
      <c r="F152"/>
      <c r="G152"/>
    </row>
    <row r="153" spans="1:7" x14ac:dyDescent="0.2">
      <c r="A153" s="36">
        <f>'Raw (U$)'!U153/'Raw (U$)'!C153</f>
        <v>0</v>
      </c>
      <c r="F153"/>
      <c r="G153"/>
    </row>
    <row r="154" spans="1:7" x14ac:dyDescent="0.2">
      <c r="A154" s="36">
        <f>'Raw (U$)'!U154/'Raw (U$)'!C154</f>
        <v>0</v>
      </c>
      <c r="F154"/>
      <c r="G154"/>
    </row>
    <row r="155" spans="1:7" x14ac:dyDescent="0.2">
      <c r="A155" s="36">
        <f>'Raw (U$)'!U155/'Raw (U$)'!C155</f>
        <v>0</v>
      </c>
      <c r="F155"/>
      <c r="G155"/>
    </row>
    <row r="156" spans="1:7" x14ac:dyDescent="0.2">
      <c r="A156" s="36">
        <f>'Raw (U$)'!U156/'Raw (U$)'!C156</f>
        <v>0</v>
      </c>
      <c r="F156"/>
      <c r="G156"/>
    </row>
    <row r="157" spans="1:7" x14ac:dyDescent="0.2">
      <c r="A157" s="36">
        <f>'Raw (U$)'!U157/'Raw (U$)'!C157</f>
        <v>0</v>
      </c>
      <c r="F157"/>
      <c r="G157"/>
    </row>
    <row r="158" spans="1:7" x14ac:dyDescent="0.2">
      <c r="A158" s="36">
        <f>'Raw (U$)'!U158/'Raw (U$)'!C158</f>
        <v>0</v>
      </c>
      <c r="F158"/>
      <c r="G158"/>
    </row>
    <row r="159" spans="1:7" x14ac:dyDescent="0.2">
      <c r="A159" s="36">
        <f>'Raw (U$)'!U159/'Raw (U$)'!C159</f>
        <v>0</v>
      </c>
      <c r="F159"/>
      <c r="G159"/>
    </row>
    <row r="160" spans="1:7" x14ac:dyDescent="0.2">
      <c r="A160" s="36">
        <f>'Raw (U$)'!U160/'Raw (U$)'!C160</f>
        <v>0</v>
      </c>
      <c r="F160"/>
      <c r="G160"/>
    </row>
    <row r="161" spans="1:7" x14ac:dyDescent="0.2">
      <c r="A161" s="36">
        <f>'Raw (U$)'!U161/'Raw (U$)'!C161</f>
        <v>0</v>
      </c>
      <c r="F161"/>
      <c r="G161"/>
    </row>
    <row r="162" spans="1:7" x14ac:dyDescent="0.2">
      <c r="A162" s="36">
        <f>'Raw (U$)'!U162/'Raw (U$)'!C162</f>
        <v>0</v>
      </c>
      <c r="F162"/>
      <c r="G162"/>
    </row>
    <row r="163" spans="1:7" x14ac:dyDescent="0.2">
      <c r="A163" s="36">
        <f>'Raw (U$)'!U163/'Raw (U$)'!C163</f>
        <v>0</v>
      </c>
      <c r="F163"/>
      <c r="G163"/>
    </row>
    <row r="164" spans="1:7" x14ac:dyDescent="0.2">
      <c r="A164" s="36">
        <f>'Raw (U$)'!U164/'Raw (U$)'!C164</f>
        <v>0</v>
      </c>
      <c r="F164"/>
      <c r="G164"/>
    </row>
    <row r="165" spans="1:7" x14ac:dyDescent="0.2">
      <c r="A165" s="36">
        <f>'Raw (U$)'!U165/'Raw (U$)'!C165</f>
        <v>0</v>
      </c>
      <c r="F165"/>
      <c r="G165"/>
    </row>
    <row r="166" spans="1:7" x14ac:dyDescent="0.2">
      <c r="A166" s="36">
        <f>'Raw (U$)'!U166/'Raw (U$)'!C166</f>
        <v>0</v>
      </c>
      <c r="F166"/>
      <c r="G166"/>
    </row>
    <row r="167" spans="1:7" x14ac:dyDescent="0.2">
      <c r="A167" s="36">
        <f>'Raw (U$)'!U167/'Raw (U$)'!C167</f>
        <v>0</v>
      </c>
      <c r="F167"/>
      <c r="G167"/>
    </row>
    <row r="168" spans="1:7" x14ac:dyDescent="0.2">
      <c r="A168" s="36">
        <f>'Raw (U$)'!U168/'Raw (U$)'!C168</f>
        <v>0</v>
      </c>
      <c r="F168"/>
      <c r="G168"/>
    </row>
    <row r="169" spans="1:7" x14ac:dyDescent="0.2">
      <c r="A169" s="36">
        <f>'Raw (U$)'!U169/'Raw (U$)'!C169</f>
        <v>0</v>
      </c>
      <c r="F169"/>
      <c r="G169"/>
    </row>
    <row r="170" spans="1:7" x14ac:dyDescent="0.2">
      <c r="A170" s="36">
        <f>'Raw (U$)'!U170/'Raw (U$)'!C170</f>
        <v>0</v>
      </c>
      <c r="F170"/>
      <c r="G170"/>
    </row>
    <row r="171" spans="1:7" x14ac:dyDescent="0.2">
      <c r="A171" s="36">
        <f>'Raw (U$)'!U171/'Raw (U$)'!C171</f>
        <v>0</v>
      </c>
      <c r="F171"/>
      <c r="G171"/>
    </row>
    <row r="172" spans="1:7" x14ac:dyDescent="0.2">
      <c r="A172" s="36">
        <f>'Raw (U$)'!U172/'Raw (U$)'!C172</f>
        <v>0</v>
      </c>
      <c r="F172"/>
      <c r="G172"/>
    </row>
    <row r="173" spans="1:7" x14ac:dyDescent="0.2">
      <c r="A173" s="36">
        <f>'Raw (U$)'!U173/'Raw (U$)'!C173</f>
        <v>0</v>
      </c>
      <c r="F173"/>
      <c r="G173"/>
    </row>
    <row r="174" spans="1:7" x14ac:dyDescent="0.2">
      <c r="A174" s="36">
        <f>'Raw (U$)'!U174/'Raw (U$)'!C174</f>
        <v>0</v>
      </c>
      <c r="F174"/>
      <c r="G174"/>
    </row>
    <row r="175" spans="1:7" x14ac:dyDescent="0.2">
      <c r="A175" s="36">
        <f>'Raw (U$)'!U175/'Raw (U$)'!C175</f>
        <v>0</v>
      </c>
      <c r="F175"/>
      <c r="G175"/>
    </row>
    <row r="176" spans="1:7" x14ac:dyDescent="0.2">
      <c r="A176" s="36">
        <f>'Raw (U$)'!U176/'Raw (U$)'!C176</f>
        <v>0</v>
      </c>
      <c r="F176"/>
      <c r="G176"/>
    </row>
    <row r="177" spans="1:7" x14ac:dyDescent="0.2">
      <c r="A177" s="36">
        <f>'Raw (U$)'!U177/'Raw (U$)'!C177</f>
        <v>0</v>
      </c>
      <c r="F177"/>
      <c r="G177"/>
    </row>
    <row r="178" spans="1:7" x14ac:dyDescent="0.2">
      <c r="A178" s="36">
        <f>'Raw (U$)'!U178/'Raw (U$)'!C178</f>
        <v>0</v>
      </c>
      <c r="F178"/>
      <c r="G178"/>
    </row>
    <row r="179" spans="1:7" x14ac:dyDescent="0.2">
      <c r="A179" s="36">
        <f>'Raw (U$)'!U179/'Raw (U$)'!C179</f>
        <v>0</v>
      </c>
      <c r="F179"/>
      <c r="G179"/>
    </row>
    <row r="180" spans="1:7" x14ac:dyDescent="0.2">
      <c r="A180" s="36">
        <f>'Raw (U$)'!U180/'Raw (U$)'!C180</f>
        <v>0</v>
      </c>
      <c r="F180"/>
      <c r="G180"/>
    </row>
    <row r="181" spans="1:7" x14ac:dyDescent="0.2">
      <c r="A181" s="36">
        <f>'Raw (U$)'!U181/'Raw (U$)'!C181</f>
        <v>0</v>
      </c>
      <c r="F181"/>
      <c r="G181"/>
    </row>
    <row r="182" spans="1:7" x14ac:dyDescent="0.2">
      <c r="A182" s="36">
        <f>'Raw (U$)'!U182/'Raw (U$)'!C182</f>
        <v>0</v>
      </c>
      <c r="F182"/>
      <c r="G182"/>
    </row>
    <row r="183" spans="1:7" x14ac:dyDescent="0.2">
      <c r="A183" s="36">
        <f>'Raw (U$)'!U183/'Raw (U$)'!C183</f>
        <v>0</v>
      </c>
      <c r="F183"/>
      <c r="G183"/>
    </row>
    <row r="184" spans="1:7" x14ac:dyDescent="0.2">
      <c r="A184" s="36">
        <f>'Raw (U$)'!U184/'Raw (U$)'!C184</f>
        <v>0</v>
      </c>
      <c r="F184"/>
      <c r="G184"/>
    </row>
    <row r="185" spans="1:7" x14ac:dyDescent="0.2">
      <c r="A185" s="36">
        <f>'Raw (U$)'!U185/'Raw (U$)'!C185</f>
        <v>0</v>
      </c>
      <c r="F185"/>
      <c r="G185"/>
    </row>
    <row r="186" spans="1:7" x14ac:dyDescent="0.2">
      <c r="A186" s="36">
        <f>'Raw (U$)'!U186/'Raw (U$)'!C186</f>
        <v>0</v>
      </c>
      <c r="F186"/>
      <c r="G186"/>
    </row>
    <row r="187" spans="1:7" x14ac:dyDescent="0.2">
      <c r="A187" s="36">
        <f>'Raw (U$)'!U187/'Raw (U$)'!C187</f>
        <v>0</v>
      </c>
      <c r="F187"/>
      <c r="G187"/>
    </row>
    <row r="188" spans="1:7" x14ac:dyDescent="0.2">
      <c r="A188" s="36">
        <f>'Raw (U$)'!U188/'Raw (U$)'!C188</f>
        <v>0</v>
      </c>
      <c r="F188"/>
      <c r="G188"/>
    </row>
    <row r="189" spans="1:7" x14ac:dyDescent="0.2">
      <c r="A189" s="36">
        <f>'Raw (U$)'!U189/'Raw (U$)'!C189</f>
        <v>0</v>
      </c>
      <c r="F189"/>
      <c r="G189"/>
    </row>
    <row r="190" spans="1:7" x14ac:dyDescent="0.2">
      <c r="A190" s="36">
        <f>'Raw (U$)'!U190/'Raw (U$)'!C190</f>
        <v>0</v>
      </c>
      <c r="F190"/>
      <c r="G190"/>
    </row>
    <row r="191" spans="1:7" x14ac:dyDescent="0.2">
      <c r="A191" s="36">
        <f>'Raw (U$)'!U191/'Raw (U$)'!C191</f>
        <v>0</v>
      </c>
      <c r="F191"/>
      <c r="G191"/>
    </row>
    <row r="192" spans="1:7" x14ac:dyDescent="0.2">
      <c r="A192" s="36">
        <f>'Raw (U$)'!U192/'Raw (U$)'!C192</f>
        <v>0</v>
      </c>
      <c r="F192"/>
      <c r="G192"/>
    </row>
    <row r="193" spans="1:7" x14ac:dyDescent="0.2">
      <c r="A193" s="36">
        <f>'Raw (U$)'!U193/'Raw (U$)'!C193</f>
        <v>0</v>
      </c>
      <c r="F193"/>
      <c r="G193"/>
    </row>
    <row r="194" spans="1:7" x14ac:dyDescent="0.2">
      <c r="A194" s="36">
        <f>'Raw (U$)'!U194/'Raw (U$)'!C194</f>
        <v>0</v>
      </c>
      <c r="F194"/>
      <c r="G194"/>
    </row>
    <row r="195" spans="1:7" x14ac:dyDescent="0.2">
      <c r="A195" s="36">
        <f>'Raw (U$)'!U195/'Raw (U$)'!C195</f>
        <v>82.822085889570559</v>
      </c>
      <c r="F195"/>
      <c r="G195"/>
    </row>
    <row r="196" spans="1:7" x14ac:dyDescent="0.2">
      <c r="A196" s="36">
        <f>'Raw (U$)'!U196/'Raw (U$)'!C196</f>
        <v>15.337423312883438</v>
      </c>
      <c r="F196"/>
      <c r="G196"/>
    </row>
    <row r="197" spans="1:7" x14ac:dyDescent="0.2">
      <c r="A197" s="36">
        <f>'Raw (U$)'!U197/'Raw (U$)'!C197</f>
        <v>0</v>
      </c>
      <c r="F197"/>
      <c r="G197"/>
    </row>
    <row r="198" spans="1:7" x14ac:dyDescent="0.2">
      <c r="A198" s="36">
        <f>'Raw (U$)'!U198/'Raw (U$)'!C198</f>
        <v>18.404907975460123</v>
      </c>
      <c r="F198"/>
      <c r="G198"/>
    </row>
    <row r="199" spans="1:7" x14ac:dyDescent="0.2">
      <c r="A199" s="36">
        <f>'Raw (U$)'!U199/'Raw (U$)'!C199</f>
        <v>39.439088518843121</v>
      </c>
      <c r="F199"/>
      <c r="G199"/>
    </row>
    <row r="200" spans="1:7" x14ac:dyDescent="0.2">
      <c r="A200" s="36">
        <f>'Raw (U$)'!U200/'Raw (U$)'!C200</f>
        <v>71.574642126789371</v>
      </c>
      <c r="F200"/>
      <c r="G200"/>
    </row>
    <row r="201" spans="1:7" x14ac:dyDescent="0.2">
      <c r="A201" s="36">
        <f>'Raw (U$)'!U201/'Raw (U$)'!C201</f>
        <v>0</v>
      </c>
      <c r="F201"/>
      <c r="G201"/>
    </row>
    <row r="202" spans="1:7" x14ac:dyDescent="0.2">
      <c r="A202" s="36">
        <f>'Raw (U$)'!U202/'Raw (U$)'!C202</f>
        <v>0</v>
      </c>
      <c r="F202"/>
      <c r="G202"/>
    </row>
    <row r="203" spans="1:7" x14ac:dyDescent="0.2">
      <c r="A203" s="36">
        <f>'Raw (U$)'!U203/'Raw (U$)'!C203</f>
        <v>334.96932515337426</v>
      </c>
      <c r="F203"/>
      <c r="G203"/>
    </row>
    <row r="204" spans="1:7" x14ac:dyDescent="0.2">
      <c r="A204" s="36">
        <f>'Raw (U$)'!U204/'Raw (U$)'!C204</f>
        <v>257.66871165644176</v>
      </c>
      <c r="F204"/>
      <c r="G204"/>
    </row>
    <row r="205" spans="1:7" x14ac:dyDescent="0.2">
      <c r="A205" s="36">
        <f>'Raw (U$)'!U205/'Raw (U$)'!C205</f>
        <v>8.3658672615727845</v>
      </c>
      <c r="F205"/>
      <c r="G205"/>
    </row>
    <row r="206" spans="1:7" x14ac:dyDescent="0.2">
      <c r="A206" s="36">
        <f>'Raw (U$)'!U206/'Raw (U$)'!C206</f>
        <v>282.20858895705521</v>
      </c>
      <c r="F206"/>
      <c r="G206"/>
    </row>
    <row r="207" spans="1:7" x14ac:dyDescent="0.2">
      <c r="A207" s="36">
        <f>'Raw (U$)'!U207/'Raw (U$)'!C207</f>
        <v>34.509202453987733</v>
      </c>
      <c r="F207"/>
      <c r="G207"/>
    </row>
    <row r="208" spans="1:7" x14ac:dyDescent="0.2">
      <c r="A208" s="36">
        <f>'Raw (U$)'!U208/'Raw (U$)'!C208</f>
        <v>0</v>
      </c>
    </row>
    <row r="209" spans="1:1" x14ac:dyDescent="0.2">
      <c r="A209" s="36">
        <f>'Raw (U$)'!U209/'Raw (U$)'!C209</f>
        <v>132.5153374233129</v>
      </c>
    </row>
    <row r="210" spans="1:1" x14ac:dyDescent="0.2">
      <c r="A210" s="36">
        <f>'Raw (U$)'!U210/'Raw (U$)'!C210</f>
        <v>0</v>
      </c>
    </row>
    <row r="211" spans="1:1" x14ac:dyDescent="0.2">
      <c r="A211" s="36">
        <f>'Raw (U$)'!U211/'Raw (U$)'!C211</f>
        <v>0</v>
      </c>
    </row>
    <row r="212" spans="1:1" x14ac:dyDescent="0.2">
      <c r="A212" s="36">
        <f>'Raw (U$)'!U212/'Raw (U$)'!C212</f>
        <v>0</v>
      </c>
    </row>
    <row r="213" spans="1:1" x14ac:dyDescent="0.2">
      <c r="A213" s="36">
        <f>'Raw (U$)'!U213/'Raw (U$)'!C213</f>
        <v>0</v>
      </c>
    </row>
    <row r="214" spans="1:1" x14ac:dyDescent="0.2">
      <c r="A214" s="36">
        <f>'Raw (U$)'!U214/'Raw (U$)'!C214</f>
        <v>0</v>
      </c>
    </row>
    <row r="215" spans="1:1" x14ac:dyDescent="0.2">
      <c r="A215" s="36">
        <f>'Raw (U$)'!U215/'Raw (U$)'!C215</f>
        <v>0</v>
      </c>
    </row>
    <row r="216" spans="1:1" x14ac:dyDescent="0.2">
      <c r="A216" s="36">
        <f>'Raw (U$)'!U216/'Raw (U$)'!C216</f>
        <v>93.728698023176563</v>
      </c>
    </row>
    <row r="217" spans="1:1" x14ac:dyDescent="0.2">
      <c r="A217" s="36">
        <f>'Raw (U$)'!U217/'Raw (U$)'!C217</f>
        <v>0</v>
      </c>
    </row>
    <row r="218" spans="1:1" x14ac:dyDescent="0.2">
      <c r="A218" s="36">
        <f>'Raw (U$)'!U218/'Raw (U$)'!C218</f>
        <v>16.827344434706397</v>
      </c>
    </row>
    <row r="219" spans="1:1" x14ac:dyDescent="0.2">
      <c r="A219" s="36">
        <f>'Raw (U$)'!U219/'Raw (U$)'!C219</f>
        <v>126.205083260298</v>
      </c>
    </row>
    <row r="220" spans="1:1" x14ac:dyDescent="0.2">
      <c r="A220" s="36">
        <f>'Raw (U$)'!U220/'Raw (U$)'!C220</f>
        <v>0</v>
      </c>
    </row>
    <row r="221" spans="1:1" x14ac:dyDescent="0.2">
      <c r="A221" s="36">
        <f>'Raw (U$)'!U221/'Raw (U$)'!C221</f>
        <v>0</v>
      </c>
    </row>
    <row r="222" spans="1:1" x14ac:dyDescent="0.2">
      <c r="A222" s="36">
        <f>'Raw (U$)'!U222/'Raw (U$)'!C222</f>
        <v>20.449897750511248</v>
      </c>
    </row>
    <row r="223" spans="1:1" x14ac:dyDescent="0.2">
      <c r="A223" s="36">
        <f>'Raw (U$)'!U223/'Raw (U$)'!C223</f>
        <v>27.266530334014998</v>
      </c>
    </row>
    <row r="224" spans="1:1" x14ac:dyDescent="0.2">
      <c r="A224" s="36">
        <f>'Raw (U$)'!U224/'Raw (U$)'!C224</f>
        <v>0</v>
      </c>
    </row>
    <row r="225" spans="1:1" x14ac:dyDescent="0.2">
      <c r="A225" s="36">
        <f>'Raw (U$)'!U225/'Raw (U$)'!C225</f>
        <v>61.349693251533751</v>
      </c>
    </row>
    <row r="226" spans="1:1" x14ac:dyDescent="0.2">
      <c r="A226" s="36">
        <f>'Raw (U$)'!U226/'Raw (U$)'!C226</f>
        <v>0</v>
      </c>
    </row>
    <row r="227" spans="1:1" x14ac:dyDescent="0.2">
      <c r="A227" s="36">
        <f>'Raw (U$)'!U227/'Raw (U$)'!C227</f>
        <v>0</v>
      </c>
    </row>
    <row r="228" spans="1:1" x14ac:dyDescent="0.2">
      <c r="A228" s="36">
        <f>'Raw (U$)'!U228/'Raw (U$)'!C228</f>
        <v>0</v>
      </c>
    </row>
    <row r="229" spans="1:1" x14ac:dyDescent="0.2">
      <c r="A229" s="36">
        <f>'Raw (U$)'!U229/'Raw (U$)'!C229</f>
        <v>105.17090271691499</v>
      </c>
    </row>
    <row r="230" spans="1:1" x14ac:dyDescent="0.2">
      <c r="A230" s="36">
        <f>'Raw (U$)'!U230/'Raw (U$)'!C230</f>
        <v>0</v>
      </c>
    </row>
    <row r="231" spans="1:1" x14ac:dyDescent="0.2">
      <c r="A231" s="36">
        <f>'Raw (U$)'!U231/'Raw (U$)'!C231</f>
        <v>0</v>
      </c>
    </row>
    <row r="232" spans="1:1" x14ac:dyDescent="0.2">
      <c r="A232" s="36">
        <f>'Raw (U$)'!U232/'Raw (U$)'!C232</f>
        <v>8.3658672615727845</v>
      </c>
    </row>
    <row r="233" spans="1:1" x14ac:dyDescent="0.2">
      <c r="A233" s="36">
        <f>'Raw (U$)'!U233/'Raw (U$)'!C233</f>
        <v>0</v>
      </c>
    </row>
    <row r="234" spans="1:1" x14ac:dyDescent="0.2">
      <c r="A234" s="36">
        <f>'Raw (U$)'!U234/'Raw (U$)'!C234</f>
        <v>0</v>
      </c>
    </row>
    <row r="235" spans="1:1" x14ac:dyDescent="0.2">
      <c r="A235" s="36">
        <f>'Raw (U$)'!U235/'Raw (U$)'!C235</f>
        <v>88.343558282208591</v>
      </c>
    </row>
    <row r="236" spans="1:1" x14ac:dyDescent="0.2">
      <c r="A236" s="36">
        <f>'Raw (U$)'!U236/'Raw (U$)'!C236</f>
        <v>27.266530334014998</v>
      </c>
    </row>
    <row r="237" spans="1:1" x14ac:dyDescent="0.2">
      <c r="A237" s="36">
        <f>'Raw (U$)'!U237/'Raw (U$)'!C237</f>
        <v>20.449897750511248</v>
      </c>
    </row>
    <row r="238" spans="1:1" x14ac:dyDescent="0.2">
      <c r="A238" s="36">
        <f>'Raw (U$)'!U238/'Raw (U$)'!C238</f>
        <v>0</v>
      </c>
    </row>
    <row r="239" spans="1:1" x14ac:dyDescent="0.2">
      <c r="A239" s="36">
        <f>'Raw (U$)'!U239/'Raw (U$)'!C239</f>
        <v>0</v>
      </c>
    </row>
    <row r="240" spans="1:1" x14ac:dyDescent="0.2">
      <c r="A240" s="36">
        <f>'Raw (U$)'!U240/'Raw (U$)'!C240</f>
        <v>546.88869412795805</v>
      </c>
    </row>
    <row r="241" spans="1:1" x14ac:dyDescent="0.2">
      <c r="A241" s="36">
        <f>'Raw (U$)'!U241/'Raw (U$)'!C241</f>
        <v>44.785276073619634</v>
      </c>
    </row>
    <row r="242" spans="1:1" x14ac:dyDescent="0.2">
      <c r="A242" s="36">
        <f>'Raw (U$)'!U242/'Raw (U$)'!C242</f>
        <v>44.785276073619634</v>
      </c>
    </row>
    <row r="243" spans="1:1" x14ac:dyDescent="0.2">
      <c r="A243" s="36">
        <f>'Raw (U$)'!U243/'Raw (U$)'!C243</f>
        <v>46.012269938650313</v>
      </c>
    </row>
    <row r="244" spans="1:1" x14ac:dyDescent="0.2">
      <c r="A244" s="36">
        <f>'Raw (U$)'!U244/'Raw (U$)'!C244</f>
        <v>92.024539877300626</v>
      </c>
    </row>
    <row r="245" spans="1:1" x14ac:dyDescent="0.2">
      <c r="A245" s="36">
        <f>'Raw (U$)'!U245/'Raw (U$)'!C245</f>
        <v>0</v>
      </c>
    </row>
    <row r="246" spans="1:1" x14ac:dyDescent="0.2">
      <c r="A246" s="36">
        <f>'Raw (U$)'!U246/'Raw (U$)'!C246</f>
        <v>81.799591002044991</v>
      </c>
    </row>
    <row r="247" spans="1:1" x14ac:dyDescent="0.2">
      <c r="A247" s="36">
        <f>'Raw (U$)'!U247/'Raw (U$)'!C247</f>
        <v>39.439088518843121</v>
      </c>
    </row>
    <row r="248" spans="1:1" x14ac:dyDescent="0.2">
      <c r="A248" s="36">
        <f>'Raw (U$)'!U248/'Raw (U$)'!C248</f>
        <v>0</v>
      </c>
    </row>
    <row r="249" spans="1:1" x14ac:dyDescent="0.2">
      <c r="A249" s="36">
        <f>'Raw (U$)'!U249/'Raw (U$)'!C249</f>
        <v>92.024539877300626</v>
      </c>
    </row>
    <row r="250" spans="1:1" x14ac:dyDescent="0.2">
      <c r="A250" s="36">
        <f>'Raw (U$)'!U250/'Raw (U$)'!C250</f>
        <v>12.269938650306749</v>
      </c>
    </row>
    <row r="251" spans="1:1" x14ac:dyDescent="0.2">
      <c r="A251" s="36">
        <f>'Raw (U$)'!U251/'Raw (U$)'!C251</f>
        <v>98.159509202453989</v>
      </c>
    </row>
    <row r="252" spans="1:1" x14ac:dyDescent="0.2">
      <c r="A252" s="36">
        <f>'Raw (U$)'!U252/'Raw (U$)'!C252</f>
        <v>0</v>
      </c>
    </row>
    <row r="253" spans="1:1" x14ac:dyDescent="0.2">
      <c r="A253" s="36">
        <f>'Raw (U$)'!U253/'Raw (U$)'!C253</f>
        <v>147.23926380368098</v>
      </c>
    </row>
    <row r="254" spans="1:1" x14ac:dyDescent="0.2">
      <c r="A254" s="36">
        <f>'Raw (U$)'!U254/'Raw (U$)'!C254</f>
        <v>0</v>
      </c>
    </row>
    <row r="255" spans="1:1" x14ac:dyDescent="0.2">
      <c r="A255" s="36">
        <f>'Raw (U$)'!U255/'Raw (U$)'!C255</f>
        <v>0</v>
      </c>
    </row>
    <row r="256" spans="1:1" x14ac:dyDescent="0.2">
      <c r="A256" s="36">
        <f>'Raw (U$)'!U256/'Raw (U$)'!C256</f>
        <v>0</v>
      </c>
    </row>
    <row r="257" spans="1:1" x14ac:dyDescent="0.2">
      <c r="A257" s="36">
        <f>'Raw (U$)'!U257/'Raw (U$)'!C257</f>
        <v>0</v>
      </c>
    </row>
    <row r="258" spans="1:1" x14ac:dyDescent="0.2">
      <c r="A258" s="36">
        <f>'Raw (U$)'!U258/'Raw (U$)'!C258</f>
        <v>276.07361963190186</v>
      </c>
    </row>
    <row r="259" spans="1:1" x14ac:dyDescent="0.2">
      <c r="A259" s="36">
        <f>'Raw (U$)'!U259/'Raw (U$)'!C259</f>
        <v>0</v>
      </c>
    </row>
    <row r="260" spans="1:1" x14ac:dyDescent="0.2">
      <c r="A260" s="36">
        <f>'Raw (U$)'!U260/'Raw (U$)'!C260</f>
        <v>34.509202453987733</v>
      </c>
    </row>
    <row r="261" spans="1:1" x14ac:dyDescent="0.2">
      <c r="A261" s="36">
        <f>'Raw (U$)'!U261/'Raw (U$)'!C261</f>
        <v>0</v>
      </c>
    </row>
    <row r="262" spans="1:1" x14ac:dyDescent="0.2">
      <c r="A262" s="36">
        <f>'Raw (U$)'!U262/'Raw (U$)'!C262</f>
        <v>0</v>
      </c>
    </row>
    <row r="263" spans="1:1" x14ac:dyDescent="0.2">
      <c r="A263" s="36">
        <f>'Raw (U$)'!U263/'Raw (U$)'!C263</f>
        <v>0</v>
      </c>
    </row>
    <row r="264" spans="1:1" x14ac:dyDescent="0.2">
      <c r="A264" s="36">
        <f>'Raw (U$)'!U264/'Raw (U$)'!C264</f>
        <v>26.292725679228749</v>
      </c>
    </row>
    <row r="265" spans="1:1" x14ac:dyDescent="0.2">
      <c r="A265" s="36">
        <f>'Raw (U$)'!U265/'Raw (U$)'!C265</f>
        <v>0</v>
      </c>
    </row>
    <row r="266" spans="1:1" x14ac:dyDescent="0.2">
      <c r="A266" s="36">
        <f>'Raw (U$)'!U266/'Raw (U$)'!C266</f>
        <v>0</v>
      </c>
    </row>
    <row r="267" spans="1:1" x14ac:dyDescent="0.2">
      <c r="A267" s="36">
        <f>'Raw (U$)'!U267/'Raw (U$)'!C267</f>
        <v>0</v>
      </c>
    </row>
    <row r="268" spans="1:1" x14ac:dyDescent="0.2">
      <c r="A268" s="36">
        <f>'Raw (U$)'!U268/'Raw (U$)'!C268</f>
        <v>0</v>
      </c>
    </row>
    <row r="269" spans="1:1" x14ac:dyDescent="0.2">
      <c r="A269" s="36">
        <f>'Raw (U$)'!U269/'Raw (U$)'!C269</f>
        <v>0</v>
      </c>
    </row>
    <row r="270" spans="1:1" x14ac:dyDescent="0.2">
      <c r="A270" s="36">
        <f>'Raw (U$)'!U270/'Raw (U$)'!C270</f>
        <v>0</v>
      </c>
    </row>
    <row r="271" spans="1:1" x14ac:dyDescent="0.2">
      <c r="A271" s="36">
        <f>'Raw (U$)'!U271/'Raw (U$)'!C271</f>
        <v>0</v>
      </c>
    </row>
    <row r="272" spans="1:1" x14ac:dyDescent="0.2">
      <c r="A272" s="36">
        <f>'Raw (U$)'!U272/'Raw (U$)'!C272</f>
        <v>0</v>
      </c>
    </row>
    <row r="273" spans="1:1" x14ac:dyDescent="0.2">
      <c r="A273" s="36">
        <f>'Raw (U$)'!U273/'Raw (U$)'!C273</f>
        <v>0</v>
      </c>
    </row>
    <row r="274" spans="1:1" x14ac:dyDescent="0.2">
      <c r="A274" s="36">
        <f>'Raw (U$)'!U274/'Raw (U$)'!C274</f>
        <v>0</v>
      </c>
    </row>
    <row r="275" spans="1:1" x14ac:dyDescent="0.2">
      <c r="A275" s="36">
        <f>'Raw (U$)'!U275/'Raw (U$)'!C275</f>
        <v>0</v>
      </c>
    </row>
    <row r="276" spans="1:1" x14ac:dyDescent="0.2">
      <c r="A276" s="36">
        <f>'Raw (U$)'!U276/'Raw (U$)'!C276</f>
        <v>0</v>
      </c>
    </row>
    <row r="277" spans="1:1" x14ac:dyDescent="0.2">
      <c r="A277" s="36">
        <f>'Raw (U$)'!U277/'Raw (U$)'!C277</f>
        <v>0</v>
      </c>
    </row>
    <row r="278" spans="1:1" x14ac:dyDescent="0.2">
      <c r="A278" s="36">
        <f>'Raw (U$)'!U278/'Raw (U$)'!C278</f>
        <v>0</v>
      </c>
    </row>
    <row r="279" spans="1:1" x14ac:dyDescent="0.2">
      <c r="A279" s="36">
        <f>'Raw (U$)'!U279/'Raw (U$)'!C279</f>
        <v>0</v>
      </c>
    </row>
    <row r="280" spans="1:1" x14ac:dyDescent="0.2">
      <c r="A280" s="36">
        <f>'Raw (U$)'!U280/'Raw (U$)'!C280</f>
        <v>0</v>
      </c>
    </row>
    <row r="281" spans="1:1" x14ac:dyDescent="0.2">
      <c r="A281" s="36">
        <f>'Raw (U$)'!U281/'Raw (U$)'!C281</f>
        <v>0</v>
      </c>
    </row>
    <row r="282" spans="1:1" x14ac:dyDescent="0.2">
      <c r="A282" s="36">
        <f>'Raw (U$)'!U282/'Raw (U$)'!C282</f>
        <v>0</v>
      </c>
    </row>
    <row r="283" spans="1:1" x14ac:dyDescent="0.2">
      <c r="A283" s="36">
        <f>'Raw (U$)'!U283/'Raw (U$)'!C283</f>
        <v>0</v>
      </c>
    </row>
    <row r="284" spans="1:1" x14ac:dyDescent="0.2">
      <c r="A284" s="36">
        <f>'Raw (U$)'!U284/'Raw (U$)'!C284</f>
        <v>0</v>
      </c>
    </row>
    <row r="285" spans="1:1" x14ac:dyDescent="0.2">
      <c r="A285" s="36">
        <f>'Raw (U$)'!U285/'Raw (U$)'!C285</f>
        <v>0</v>
      </c>
    </row>
    <row r="286" spans="1:1" x14ac:dyDescent="0.2">
      <c r="A286" s="36">
        <f>'Raw (U$)'!U286/'Raw (U$)'!C286</f>
        <v>0</v>
      </c>
    </row>
    <row r="287" spans="1:1" x14ac:dyDescent="0.2">
      <c r="A287" s="36">
        <f>'Raw (U$)'!U287/'Raw (U$)'!C287</f>
        <v>0</v>
      </c>
    </row>
    <row r="288" spans="1:1" x14ac:dyDescent="0.2">
      <c r="A288" s="36">
        <f>'Raw (U$)'!U288/'Raw (U$)'!C288</f>
        <v>0</v>
      </c>
    </row>
    <row r="289" spans="1:1" x14ac:dyDescent="0.2">
      <c r="A289" s="36">
        <f>'Raw (U$)'!U289/'Raw (U$)'!C289</f>
        <v>0</v>
      </c>
    </row>
    <row r="290" spans="1:1" x14ac:dyDescent="0.2">
      <c r="A290" s="36">
        <f>'Raw (U$)'!U290/'Raw (U$)'!C290</f>
        <v>0</v>
      </c>
    </row>
    <row r="291" spans="1:1" x14ac:dyDescent="0.2">
      <c r="A291" s="36">
        <f>'Raw (U$)'!U291/'Raw (U$)'!C291</f>
        <v>0</v>
      </c>
    </row>
    <row r="292" spans="1:1" x14ac:dyDescent="0.2">
      <c r="A292" s="36">
        <f>'Raw (U$)'!U292/'Raw (U$)'!C292</f>
        <v>0</v>
      </c>
    </row>
    <row r="293" spans="1:1" x14ac:dyDescent="0.2">
      <c r="A293" s="36">
        <f>'Raw (U$)'!U293/'Raw (U$)'!C293</f>
        <v>0</v>
      </c>
    </row>
    <row r="294" spans="1:1" x14ac:dyDescent="0.2">
      <c r="A294" s="36">
        <f>'Raw (U$)'!U294/'Raw (U$)'!C294</f>
        <v>0</v>
      </c>
    </row>
    <row r="295" spans="1:1" x14ac:dyDescent="0.2">
      <c r="A295" s="36">
        <f>'Raw (U$)'!U295/'Raw (U$)'!C295</f>
        <v>0</v>
      </c>
    </row>
    <row r="296" spans="1:1" x14ac:dyDescent="0.2">
      <c r="A296" s="36">
        <f>'Raw (U$)'!U296/'Raw (U$)'!C296</f>
        <v>0</v>
      </c>
    </row>
    <row r="297" spans="1:1" x14ac:dyDescent="0.2">
      <c r="A297" s="36">
        <f>'Raw (U$)'!U297/'Raw (U$)'!C297</f>
        <v>0</v>
      </c>
    </row>
    <row r="298" spans="1:1" x14ac:dyDescent="0.2">
      <c r="A298" s="36">
        <f>'Raw (U$)'!U298/'Raw (U$)'!C298</f>
        <v>0</v>
      </c>
    </row>
    <row r="299" spans="1:1" x14ac:dyDescent="0.2">
      <c r="A299" s="36">
        <f>'Raw (U$)'!U299/'Raw (U$)'!C299</f>
        <v>0</v>
      </c>
    </row>
    <row r="300" spans="1:1" x14ac:dyDescent="0.2">
      <c r="A300" s="36">
        <f>'Raw (U$)'!U300/'Raw (U$)'!C300</f>
        <v>0</v>
      </c>
    </row>
    <row r="301" spans="1:1" x14ac:dyDescent="0.2">
      <c r="A301" s="36">
        <f>'Raw (U$)'!U301/'Raw (U$)'!C301</f>
        <v>0</v>
      </c>
    </row>
    <row r="302" spans="1:1" x14ac:dyDescent="0.2">
      <c r="A302" s="36">
        <f>'Raw (U$)'!U302/'Raw (U$)'!C302</f>
        <v>0</v>
      </c>
    </row>
    <row r="303" spans="1:1" x14ac:dyDescent="0.2">
      <c r="A303" s="36">
        <f>'Raw (U$)'!U303/'Raw (U$)'!C303</f>
        <v>0</v>
      </c>
    </row>
    <row r="304" spans="1:1" x14ac:dyDescent="0.2">
      <c r="A304" s="36">
        <f>'Raw (U$)'!U304/'Raw (U$)'!C304</f>
        <v>0</v>
      </c>
    </row>
    <row r="305" spans="1:1" x14ac:dyDescent="0.2">
      <c r="A305" s="36">
        <f>'Raw (U$)'!U305/'Raw (U$)'!C305</f>
        <v>0</v>
      </c>
    </row>
    <row r="306" spans="1:1" x14ac:dyDescent="0.2">
      <c r="A306" s="36">
        <f>'Raw (U$)'!U306/'Raw (U$)'!C306</f>
        <v>0</v>
      </c>
    </row>
    <row r="307" spans="1:1" x14ac:dyDescent="0.2">
      <c r="A307" s="36">
        <f>'Raw (U$)'!U307/'Raw (U$)'!C307</f>
        <v>0</v>
      </c>
    </row>
    <row r="308" spans="1:1" x14ac:dyDescent="0.2">
      <c r="A308" s="36">
        <f>'Raw (U$)'!U308/'Raw (U$)'!C308</f>
        <v>0</v>
      </c>
    </row>
    <row r="309" spans="1:1" x14ac:dyDescent="0.2">
      <c r="A309" s="36">
        <f>'Raw (U$)'!U309/'Raw (U$)'!C309</f>
        <v>0</v>
      </c>
    </row>
    <row r="310" spans="1:1" x14ac:dyDescent="0.2">
      <c r="A310" s="36">
        <f>'Raw (U$)'!U310/'Raw (U$)'!C310</f>
        <v>0</v>
      </c>
    </row>
    <row r="311" spans="1:1" x14ac:dyDescent="0.2">
      <c r="A311" s="36">
        <f>'Raw (U$)'!U311/'Raw (U$)'!C311</f>
        <v>0</v>
      </c>
    </row>
    <row r="312" spans="1:1" x14ac:dyDescent="0.2">
      <c r="A312" s="36">
        <f>'Raw (U$)'!U312/'Raw (U$)'!C312</f>
        <v>0</v>
      </c>
    </row>
    <row r="313" spans="1:1" x14ac:dyDescent="0.2">
      <c r="A313" s="36">
        <f>'Raw (U$)'!U313/'Raw (U$)'!C313</f>
        <v>0</v>
      </c>
    </row>
    <row r="314" spans="1:1" x14ac:dyDescent="0.2">
      <c r="A314" s="36">
        <f>'Raw (U$)'!U314/'Raw (U$)'!C314</f>
        <v>0</v>
      </c>
    </row>
    <row r="315" spans="1:1" x14ac:dyDescent="0.2">
      <c r="A315" s="36">
        <f>'Raw (U$)'!U315/'Raw (U$)'!C315</f>
        <v>0</v>
      </c>
    </row>
    <row r="316" spans="1:1" x14ac:dyDescent="0.2">
      <c r="A316" s="36">
        <f>'Raw (U$)'!U316/'Raw (U$)'!C316</f>
        <v>0</v>
      </c>
    </row>
    <row r="317" spans="1:1" x14ac:dyDescent="0.2">
      <c r="A317" s="36">
        <f>'Raw (U$)'!U317/'Raw (U$)'!C317</f>
        <v>0</v>
      </c>
    </row>
    <row r="318" spans="1:1" x14ac:dyDescent="0.2">
      <c r="A318" s="36">
        <f>'Raw (U$)'!U318/'Raw (U$)'!C318</f>
        <v>0</v>
      </c>
    </row>
    <row r="319" spans="1:1" x14ac:dyDescent="0.2">
      <c r="A319" s="36">
        <f>'Raw (U$)'!U319/'Raw (U$)'!C319</f>
        <v>0</v>
      </c>
    </row>
    <row r="320" spans="1:1" x14ac:dyDescent="0.2">
      <c r="A320" s="36">
        <f>'Raw (U$)'!U320/'Raw (U$)'!C320</f>
        <v>0</v>
      </c>
    </row>
    <row r="321" spans="1:1" x14ac:dyDescent="0.2">
      <c r="A321" s="36">
        <f>'Raw (U$)'!U321/'Raw (U$)'!C321</f>
        <v>0</v>
      </c>
    </row>
    <row r="322" spans="1:1" x14ac:dyDescent="0.2">
      <c r="A322" s="36">
        <f>'Raw (U$)'!U322/'Raw (U$)'!C322</f>
        <v>0</v>
      </c>
    </row>
    <row r="323" spans="1:1" x14ac:dyDescent="0.2">
      <c r="A323" s="36">
        <f>'Raw (U$)'!U323/'Raw (U$)'!C323</f>
        <v>0</v>
      </c>
    </row>
    <row r="324" spans="1:1" x14ac:dyDescent="0.2">
      <c r="A324" s="36">
        <f>'Raw (U$)'!U324/'Raw (U$)'!C324</f>
        <v>0</v>
      </c>
    </row>
    <row r="325" spans="1:1" x14ac:dyDescent="0.2">
      <c r="A325" s="36">
        <f>'Raw (U$)'!U325/'Raw (U$)'!C325</f>
        <v>0</v>
      </c>
    </row>
    <row r="326" spans="1:1" x14ac:dyDescent="0.2">
      <c r="A326" s="36">
        <f>'Raw (U$)'!U326/'Raw (U$)'!C326</f>
        <v>0</v>
      </c>
    </row>
    <row r="327" spans="1:1" x14ac:dyDescent="0.2">
      <c r="A327" s="36">
        <f>'Raw (U$)'!U327/'Raw (U$)'!C327</f>
        <v>0</v>
      </c>
    </row>
    <row r="328" spans="1:1" x14ac:dyDescent="0.2">
      <c r="A328" s="36">
        <f>'Raw (U$)'!U328/'Raw (U$)'!C328</f>
        <v>0</v>
      </c>
    </row>
    <row r="329" spans="1:1" x14ac:dyDescent="0.2">
      <c r="A329" s="36">
        <f>'Raw (U$)'!U329/'Raw (U$)'!C329</f>
        <v>0</v>
      </c>
    </row>
    <row r="330" spans="1:1" x14ac:dyDescent="0.2">
      <c r="A330" s="36">
        <f>'Raw (U$)'!U330/'Raw (U$)'!C330</f>
        <v>0</v>
      </c>
    </row>
    <row r="331" spans="1:1" x14ac:dyDescent="0.2">
      <c r="A331" s="36">
        <f>'Raw (U$)'!U331/'Raw (U$)'!C331</f>
        <v>0</v>
      </c>
    </row>
    <row r="332" spans="1:1" x14ac:dyDescent="0.2">
      <c r="A332" s="36">
        <f>'Raw (U$)'!U332/'Raw (U$)'!C332</f>
        <v>0</v>
      </c>
    </row>
    <row r="333" spans="1:1" x14ac:dyDescent="0.2">
      <c r="A333" s="36">
        <f>'Raw (U$)'!U333/'Raw (U$)'!C333</f>
        <v>0</v>
      </c>
    </row>
    <row r="334" spans="1:1" x14ac:dyDescent="0.2">
      <c r="A334" s="36">
        <f>'Raw (U$)'!U334/'Raw (U$)'!C334</f>
        <v>0</v>
      </c>
    </row>
    <row r="335" spans="1:1" x14ac:dyDescent="0.2">
      <c r="A335" s="36">
        <f>'Raw (U$)'!U335/'Raw (U$)'!C335</f>
        <v>0</v>
      </c>
    </row>
    <row r="336" spans="1:1" x14ac:dyDescent="0.2">
      <c r="A336" s="36">
        <f>'Raw (U$)'!U336/'Raw (U$)'!C336</f>
        <v>0</v>
      </c>
    </row>
    <row r="337" spans="1:1" x14ac:dyDescent="0.2">
      <c r="A337" s="36">
        <f>'Raw (U$)'!U337/'Raw (U$)'!C337</f>
        <v>0</v>
      </c>
    </row>
    <row r="338" spans="1:1" x14ac:dyDescent="0.2">
      <c r="A338" s="36">
        <f>'Raw (U$)'!U338/'Raw (U$)'!C338</f>
        <v>0</v>
      </c>
    </row>
    <row r="339" spans="1:1" x14ac:dyDescent="0.2">
      <c r="A339" s="36">
        <f>'Raw (U$)'!U339/'Raw (U$)'!C339</f>
        <v>0</v>
      </c>
    </row>
    <row r="340" spans="1:1" x14ac:dyDescent="0.2">
      <c r="A340" s="36">
        <f>'Raw (U$)'!U340/'Raw (U$)'!C340</f>
        <v>0</v>
      </c>
    </row>
    <row r="341" spans="1:1" x14ac:dyDescent="0.2">
      <c r="A341" s="36">
        <f>'Raw (U$)'!U341/'Raw (U$)'!C341</f>
        <v>0</v>
      </c>
    </row>
    <row r="342" spans="1:1" x14ac:dyDescent="0.2">
      <c r="A342" s="36">
        <f>'Raw (U$)'!U342/'Raw (U$)'!C342</f>
        <v>0</v>
      </c>
    </row>
    <row r="343" spans="1:1" x14ac:dyDescent="0.2">
      <c r="A343" s="36">
        <f>'Raw (U$)'!U343/'Raw (U$)'!C343</f>
        <v>0</v>
      </c>
    </row>
    <row r="344" spans="1:1" x14ac:dyDescent="0.2">
      <c r="A344" s="36">
        <f>'Raw (U$)'!U344/'Raw (U$)'!C344</f>
        <v>0</v>
      </c>
    </row>
    <row r="345" spans="1:1" x14ac:dyDescent="0.2">
      <c r="A345" s="36">
        <f>'Raw (U$)'!U345/'Raw (U$)'!C345</f>
        <v>0</v>
      </c>
    </row>
    <row r="346" spans="1:1" x14ac:dyDescent="0.2">
      <c r="A346" s="36">
        <f>'Raw (U$)'!U346/'Raw (U$)'!C346</f>
        <v>0</v>
      </c>
    </row>
    <row r="347" spans="1:1" x14ac:dyDescent="0.2">
      <c r="A347" s="36">
        <f>'Raw (U$)'!U347/'Raw (U$)'!C347</f>
        <v>0</v>
      </c>
    </row>
    <row r="348" spans="1:1" x14ac:dyDescent="0.2">
      <c r="A348" s="36">
        <f>'Raw (U$)'!U348/'Raw (U$)'!C348</f>
        <v>0</v>
      </c>
    </row>
    <row r="349" spans="1:1" x14ac:dyDescent="0.2">
      <c r="A349" s="36">
        <f>'Raw (U$)'!U349/'Raw (U$)'!C349</f>
        <v>0</v>
      </c>
    </row>
    <row r="350" spans="1:1" x14ac:dyDescent="0.2">
      <c r="A350" s="36">
        <f>'Raw (U$)'!U350/'Raw (U$)'!C350</f>
        <v>0</v>
      </c>
    </row>
    <row r="351" spans="1:1" x14ac:dyDescent="0.2">
      <c r="A351" s="36">
        <f>'Raw (U$)'!U351/'Raw (U$)'!C351</f>
        <v>0</v>
      </c>
    </row>
    <row r="352" spans="1:1" x14ac:dyDescent="0.2">
      <c r="A352" s="36">
        <f>'Raw (U$)'!U352/'Raw (U$)'!C352</f>
        <v>0</v>
      </c>
    </row>
    <row r="353" spans="1:1" x14ac:dyDescent="0.2">
      <c r="A353" s="36">
        <f>'Raw (U$)'!U353/'Raw (U$)'!C353</f>
        <v>0</v>
      </c>
    </row>
    <row r="354" spans="1:1" x14ac:dyDescent="0.2">
      <c r="A354" s="36">
        <f>'Raw (U$)'!U354/'Raw (U$)'!C354</f>
        <v>0</v>
      </c>
    </row>
    <row r="355" spans="1:1" x14ac:dyDescent="0.2">
      <c r="A355" s="36">
        <f>'Raw (U$)'!U355/'Raw (U$)'!C355</f>
        <v>0</v>
      </c>
    </row>
    <row r="356" spans="1:1" x14ac:dyDescent="0.2">
      <c r="A356" s="36">
        <f>'Raw (U$)'!U356/'Raw (U$)'!C356</f>
        <v>0</v>
      </c>
    </row>
    <row r="357" spans="1:1" x14ac:dyDescent="0.2">
      <c r="A357" s="36">
        <f>'Raw (U$)'!U357/'Raw (U$)'!C357</f>
        <v>0</v>
      </c>
    </row>
    <row r="358" spans="1:1" x14ac:dyDescent="0.2">
      <c r="A358" s="36">
        <f>'Raw (U$)'!U358/'Raw (U$)'!C358</f>
        <v>0</v>
      </c>
    </row>
    <row r="359" spans="1:1" x14ac:dyDescent="0.2">
      <c r="A359" s="36">
        <f>'Raw (U$)'!U359/'Raw (U$)'!C359</f>
        <v>0</v>
      </c>
    </row>
    <row r="360" spans="1:1" x14ac:dyDescent="0.2">
      <c r="A360" s="36">
        <f>'Raw (U$)'!U360/'Raw (U$)'!C360</f>
        <v>0</v>
      </c>
    </row>
    <row r="361" spans="1:1" x14ac:dyDescent="0.2">
      <c r="A361" s="36">
        <f>'Raw (U$)'!U361/'Raw (U$)'!C361</f>
        <v>0</v>
      </c>
    </row>
    <row r="362" spans="1:1" x14ac:dyDescent="0.2">
      <c r="A362" s="36">
        <f>'Raw (U$)'!U362/'Raw (U$)'!C362</f>
        <v>0</v>
      </c>
    </row>
    <row r="363" spans="1:1" x14ac:dyDescent="0.2">
      <c r="A363" s="36">
        <f>'Raw (U$)'!U363/'Raw (U$)'!C363</f>
        <v>0</v>
      </c>
    </row>
    <row r="364" spans="1:1" x14ac:dyDescent="0.2">
      <c r="A364" s="36">
        <f>'Raw (U$)'!U364/'Raw (U$)'!C364</f>
        <v>0</v>
      </c>
    </row>
    <row r="365" spans="1:1" x14ac:dyDescent="0.2">
      <c r="A365" s="36">
        <f>'Raw (U$)'!U365/'Raw (U$)'!C365</f>
        <v>0</v>
      </c>
    </row>
    <row r="366" spans="1:1" x14ac:dyDescent="0.2">
      <c r="A366" s="36">
        <f>'Raw (U$)'!U366/'Raw (U$)'!C366</f>
        <v>0</v>
      </c>
    </row>
    <row r="367" spans="1:1" x14ac:dyDescent="0.2">
      <c r="A367" s="36">
        <f>'Raw (U$)'!U367/'Raw (U$)'!C367</f>
        <v>0</v>
      </c>
    </row>
    <row r="368" spans="1:1" x14ac:dyDescent="0.2">
      <c r="A368" s="36">
        <f>'Raw (U$)'!U368/'Raw (U$)'!C368</f>
        <v>0</v>
      </c>
    </row>
    <row r="369" spans="1:1" x14ac:dyDescent="0.2">
      <c r="A369" s="36">
        <f>'Raw (U$)'!U369/'Raw (U$)'!C369</f>
        <v>0</v>
      </c>
    </row>
    <row r="370" spans="1:1" x14ac:dyDescent="0.2">
      <c r="A370" s="36">
        <f>'Raw (U$)'!U370/'Raw (U$)'!C370</f>
        <v>0</v>
      </c>
    </row>
    <row r="371" spans="1:1" x14ac:dyDescent="0.2">
      <c r="A371" s="36">
        <f>'Raw (U$)'!U371/'Raw (U$)'!C371</f>
        <v>0</v>
      </c>
    </row>
    <row r="372" spans="1:1" x14ac:dyDescent="0.2">
      <c r="A372" s="36">
        <f>'Raw (U$)'!U372/'Raw (U$)'!C372</f>
        <v>0</v>
      </c>
    </row>
    <row r="373" spans="1:1" x14ac:dyDescent="0.2">
      <c r="A373" s="36">
        <f>'Raw (U$)'!U373/'Raw (U$)'!C373</f>
        <v>0</v>
      </c>
    </row>
    <row r="374" spans="1:1" x14ac:dyDescent="0.2">
      <c r="A374" s="36">
        <f>'Raw (U$)'!U374/'Raw (U$)'!C374</f>
        <v>0</v>
      </c>
    </row>
    <row r="375" spans="1:1" x14ac:dyDescent="0.2">
      <c r="A375" s="36">
        <f>'Raw (U$)'!U375/'Raw (U$)'!C375</f>
        <v>0</v>
      </c>
    </row>
    <row r="376" spans="1:1" x14ac:dyDescent="0.2">
      <c r="A376" s="36">
        <f>'Raw (U$)'!U376/'Raw (U$)'!C376</f>
        <v>0</v>
      </c>
    </row>
    <row r="377" spans="1:1" x14ac:dyDescent="0.2">
      <c r="A377" s="36">
        <f>'Raw (U$)'!U377/'Raw (U$)'!C377</f>
        <v>0</v>
      </c>
    </row>
    <row r="378" spans="1:1" x14ac:dyDescent="0.2">
      <c r="A378" s="36">
        <f>'Raw (U$)'!U378/'Raw (U$)'!C378</f>
        <v>0</v>
      </c>
    </row>
    <row r="379" spans="1:1" x14ac:dyDescent="0.2">
      <c r="A379" s="36">
        <f>'Raw (U$)'!U379/'Raw (U$)'!C379</f>
        <v>0</v>
      </c>
    </row>
    <row r="380" spans="1:1" x14ac:dyDescent="0.2">
      <c r="A380" s="36">
        <f>'Raw (U$)'!U380/'Raw (U$)'!C380</f>
        <v>0</v>
      </c>
    </row>
    <row r="381" spans="1:1" x14ac:dyDescent="0.2">
      <c r="A381" s="36">
        <f>'Raw (U$)'!U381/'Raw (U$)'!C381</f>
        <v>0</v>
      </c>
    </row>
    <row r="382" spans="1:1" x14ac:dyDescent="0.2">
      <c r="A382" s="36">
        <f>'Raw (U$)'!U382/'Raw (U$)'!C382</f>
        <v>0</v>
      </c>
    </row>
    <row r="383" spans="1:1" x14ac:dyDescent="0.2">
      <c r="A383" s="36">
        <f>'Raw (U$)'!U383/'Raw (U$)'!C383</f>
        <v>0</v>
      </c>
    </row>
    <row r="384" spans="1:1" x14ac:dyDescent="0.2">
      <c r="A384" s="36">
        <f>'Raw (U$)'!U384/'Raw (U$)'!C384</f>
        <v>0</v>
      </c>
    </row>
    <row r="385" spans="1:1" x14ac:dyDescent="0.2">
      <c r="A385" s="36">
        <f>'Raw (U$)'!U385/'Raw (U$)'!C385</f>
        <v>0</v>
      </c>
    </row>
    <row r="386" spans="1:1" x14ac:dyDescent="0.2">
      <c r="A386" s="36">
        <f>'Raw (U$)'!U386/'Raw (U$)'!C386</f>
        <v>0</v>
      </c>
    </row>
    <row r="387" spans="1:1" x14ac:dyDescent="0.2">
      <c r="A387" s="36">
        <f>'Raw (U$)'!U387/'Raw (U$)'!C387</f>
        <v>0</v>
      </c>
    </row>
    <row r="388" spans="1:1" x14ac:dyDescent="0.2">
      <c r="A388" s="36">
        <f>'Raw (U$)'!U388/'Raw (U$)'!C388</f>
        <v>0</v>
      </c>
    </row>
    <row r="389" spans="1:1" x14ac:dyDescent="0.2">
      <c r="A389" s="36">
        <f>'Raw (U$)'!U389/'Raw (U$)'!C389</f>
        <v>0</v>
      </c>
    </row>
    <row r="390" spans="1:1" x14ac:dyDescent="0.2">
      <c r="A390" s="36">
        <f>'Raw (U$)'!U390/'Raw (U$)'!C390</f>
        <v>0</v>
      </c>
    </row>
    <row r="391" spans="1:1" x14ac:dyDescent="0.2">
      <c r="A391" s="36">
        <f>'Raw (U$)'!U391/'Raw (U$)'!C391</f>
        <v>0</v>
      </c>
    </row>
    <row r="392" spans="1:1" x14ac:dyDescent="0.2">
      <c r="A392" s="36">
        <f>'Raw (U$)'!U392/'Raw (U$)'!C392</f>
        <v>0</v>
      </c>
    </row>
    <row r="393" spans="1:1" x14ac:dyDescent="0.2">
      <c r="A393" s="36">
        <f>'Raw (U$)'!U393/'Raw (U$)'!C393</f>
        <v>0</v>
      </c>
    </row>
    <row r="394" spans="1:1" x14ac:dyDescent="0.2">
      <c r="A394" s="36">
        <f>'Raw (U$)'!U394/'Raw (U$)'!C394</f>
        <v>0</v>
      </c>
    </row>
    <row r="395" spans="1:1" x14ac:dyDescent="0.2">
      <c r="A395" s="36">
        <f>'Raw (U$)'!U395/'Raw (U$)'!C395</f>
        <v>0</v>
      </c>
    </row>
    <row r="396" spans="1:1" x14ac:dyDescent="0.2">
      <c r="A396" s="36">
        <f>'Raw (U$)'!U396/'Raw (U$)'!C396</f>
        <v>0</v>
      </c>
    </row>
    <row r="397" spans="1:1" x14ac:dyDescent="0.2">
      <c r="A397" s="36">
        <f>'Raw (U$)'!U397/'Raw (U$)'!C397</f>
        <v>0</v>
      </c>
    </row>
    <row r="398" spans="1:1" x14ac:dyDescent="0.2">
      <c r="A398" s="36">
        <f>'Raw (U$)'!U398/'Raw (U$)'!C398</f>
        <v>0</v>
      </c>
    </row>
    <row r="399" spans="1:1" x14ac:dyDescent="0.2">
      <c r="A399" s="36">
        <f>'Raw (U$)'!U399/'Raw (U$)'!C399</f>
        <v>0</v>
      </c>
    </row>
    <row r="400" spans="1:1" x14ac:dyDescent="0.2">
      <c r="A400" s="36">
        <f>'Raw (U$)'!U400/'Raw (U$)'!C400</f>
        <v>0</v>
      </c>
    </row>
    <row r="401" spans="1:1" x14ac:dyDescent="0.2">
      <c r="A401" s="36">
        <f>'Raw (U$)'!U401/'Raw (U$)'!C401</f>
        <v>0</v>
      </c>
    </row>
    <row r="402" spans="1:1" x14ac:dyDescent="0.2">
      <c r="A402" s="36">
        <f>'Raw (U$)'!U402/'Raw (U$)'!C402</f>
        <v>0</v>
      </c>
    </row>
    <row r="403" spans="1:1" x14ac:dyDescent="0.2">
      <c r="A403" s="36">
        <f>'Raw (U$)'!U403/'Raw (U$)'!C403</f>
        <v>0</v>
      </c>
    </row>
    <row r="404" spans="1:1" x14ac:dyDescent="0.2">
      <c r="A404" s="36">
        <f>'Raw (U$)'!U404/'Raw (U$)'!C404</f>
        <v>0</v>
      </c>
    </row>
    <row r="405" spans="1:1" x14ac:dyDescent="0.2">
      <c r="A405" s="36">
        <f>'Raw (U$)'!U405/'Raw (U$)'!C405</f>
        <v>0</v>
      </c>
    </row>
    <row r="406" spans="1:1" x14ac:dyDescent="0.2">
      <c r="A406" s="36">
        <f>'Raw (U$)'!U406/'Raw (U$)'!C406</f>
        <v>0</v>
      </c>
    </row>
    <row r="407" spans="1:1" x14ac:dyDescent="0.2">
      <c r="A407" s="36">
        <f>'Raw (U$)'!U407/'Raw (U$)'!C407</f>
        <v>0</v>
      </c>
    </row>
    <row r="408" spans="1:1" x14ac:dyDescent="0.2">
      <c r="A408" s="36">
        <f>'Raw (U$)'!U408/'Raw (U$)'!C408</f>
        <v>0</v>
      </c>
    </row>
    <row r="409" spans="1:1" x14ac:dyDescent="0.2">
      <c r="A409" s="36">
        <f>'Raw (U$)'!U409/'Raw (U$)'!C409</f>
        <v>0</v>
      </c>
    </row>
    <row r="410" spans="1:1" x14ac:dyDescent="0.2">
      <c r="A410" s="36">
        <f>'Raw (U$)'!U410/'Raw (U$)'!C410</f>
        <v>0</v>
      </c>
    </row>
    <row r="411" spans="1:1" x14ac:dyDescent="0.2">
      <c r="A411" s="36">
        <f>'Raw (U$)'!U411/'Raw (U$)'!C411</f>
        <v>0</v>
      </c>
    </row>
    <row r="412" spans="1:1" x14ac:dyDescent="0.2">
      <c r="A412" s="36">
        <f>'Raw (U$)'!U412/'Raw (U$)'!C412</f>
        <v>0</v>
      </c>
    </row>
    <row r="413" spans="1:1" x14ac:dyDescent="0.2">
      <c r="A413" s="36">
        <f>'Raw (U$)'!U413/'Raw (U$)'!C413</f>
        <v>0</v>
      </c>
    </row>
    <row r="414" spans="1:1" x14ac:dyDescent="0.2">
      <c r="A414" s="36">
        <f>'Raw (U$)'!U414/'Raw (U$)'!C414</f>
        <v>0</v>
      </c>
    </row>
    <row r="415" spans="1:1" x14ac:dyDescent="0.2">
      <c r="A415" s="36">
        <f>'Raw (U$)'!U415/'Raw (U$)'!C415</f>
        <v>0</v>
      </c>
    </row>
    <row r="416" spans="1:1" x14ac:dyDescent="0.2">
      <c r="A416" s="36">
        <f>'Raw (U$)'!U416/'Raw (U$)'!C416</f>
        <v>0</v>
      </c>
    </row>
    <row r="417" spans="1:1" x14ac:dyDescent="0.2">
      <c r="A417" s="36">
        <f>'Raw (U$)'!U417/'Raw (U$)'!C417</f>
        <v>0</v>
      </c>
    </row>
    <row r="418" spans="1:1" x14ac:dyDescent="0.2">
      <c r="A418" s="36">
        <f>'Raw (U$)'!U418/'Raw (U$)'!C418</f>
        <v>0</v>
      </c>
    </row>
    <row r="419" spans="1:1" x14ac:dyDescent="0.2">
      <c r="A419" s="36">
        <f>'Raw (U$)'!U419/'Raw (U$)'!C419</f>
        <v>0</v>
      </c>
    </row>
    <row r="420" spans="1:1" x14ac:dyDescent="0.2">
      <c r="A420" s="36">
        <f>'Raw (U$)'!U420/'Raw (U$)'!C420</f>
        <v>0</v>
      </c>
    </row>
    <row r="421" spans="1:1" x14ac:dyDescent="0.2">
      <c r="A421" s="36">
        <f>'Raw (U$)'!U421/'Raw (U$)'!C421</f>
        <v>0</v>
      </c>
    </row>
    <row r="422" spans="1:1" x14ac:dyDescent="0.2">
      <c r="A422" s="36">
        <f>'Raw (U$)'!U422/'Raw (U$)'!C422</f>
        <v>0</v>
      </c>
    </row>
    <row r="423" spans="1:1" x14ac:dyDescent="0.2">
      <c r="A423" s="36">
        <f>'Raw (U$)'!U423/'Raw (U$)'!C423</f>
        <v>0</v>
      </c>
    </row>
    <row r="424" spans="1:1" x14ac:dyDescent="0.2">
      <c r="A424" s="36">
        <f>'Raw (U$)'!U424/'Raw (U$)'!C424</f>
        <v>0</v>
      </c>
    </row>
    <row r="425" spans="1:1" x14ac:dyDescent="0.2">
      <c r="A425" s="36">
        <f>'Raw (U$)'!U425/'Raw (U$)'!C425</f>
        <v>0</v>
      </c>
    </row>
    <row r="426" spans="1:1" x14ac:dyDescent="0.2">
      <c r="A426" s="36">
        <f>'Raw (U$)'!U426/'Raw (U$)'!C426</f>
        <v>0</v>
      </c>
    </row>
    <row r="427" spans="1:1" x14ac:dyDescent="0.2">
      <c r="A427" s="36">
        <f>'Raw (U$)'!U427/'Raw (U$)'!C427</f>
        <v>0</v>
      </c>
    </row>
    <row r="428" spans="1:1" x14ac:dyDescent="0.2">
      <c r="A428" s="36">
        <f>'Raw (U$)'!U428/'Raw (U$)'!C428</f>
        <v>0</v>
      </c>
    </row>
    <row r="429" spans="1:1" x14ac:dyDescent="0.2">
      <c r="A429" s="36">
        <f>'Raw (U$)'!U429/'Raw (U$)'!C429</f>
        <v>0</v>
      </c>
    </row>
    <row r="430" spans="1:1" x14ac:dyDescent="0.2">
      <c r="A430" s="36">
        <f>'Raw (U$)'!U430/'Raw (U$)'!C430</f>
        <v>0</v>
      </c>
    </row>
    <row r="431" spans="1:1" x14ac:dyDescent="0.2">
      <c r="A431" s="36">
        <f>'Raw (U$)'!U431/'Raw (U$)'!C431</f>
        <v>0</v>
      </c>
    </row>
    <row r="432" spans="1:1" x14ac:dyDescent="0.2">
      <c r="A432" s="36">
        <f>'Raw (U$)'!U432/'Raw (U$)'!C432</f>
        <v>0</v>
      </c>
    </row>
    <row r="433" spans="1:1" x14ac:dyDescent="0.2">
      <c r="A433" s="36">
        <f>'Raw (U$)'!U433/'Raw (U$)'!C433</f>
        <v>0</v>
      </c>
    </row>
    <row r="434" spans="1:1" x14ac:dyDescent="0.2">
      <c r="A434" s="36">
        <f>'Raw (U$)'!U434/'Raw (U$)'!C434</f>
        <v>0</v>
      </c>
    </row>
    <row r="435" spans="1:1" x14ac:dyDescent="0.2">
      <c r="A435" s="36">
        <f>'Raw (U$)'!U435/'Raw (U$)'!C435</f>
        <v>0</v>
      </c>
    </row>
    <row r="436" spans="1:1" x14ac:dyDescent="0.2">
      <c r="A436" s="36">
        <f>'Raw (U$)'!U436/'Raw (U$)'!C436</f>
        <v>0</v>
      </c>
    </row>
    <row r="437" spans="1:1" x14ac:dyDescent="0.2">
      <c r="A437" s="36">
        <f>'Raw (U$)'!U437/'Raw (U$)'!C437</f>
        <v>0</v>
      </c>
    </row>
    <row r="438" spans="1:1" x14ac:dyDescent="0.2">
      <c r="A438" s="36">
        <f>'Raw (U$)'!U438/'Raw (U$)'!C438</f>
        <v>0</v>
      </c>
    </row>
    <row r="439" spans="1:1" x14ac:dyDescent="0.2">
      <c r="A439" s="36">
        <f>'Raw (U$)'!U439/'Raw (U$)'!C439</f>
        <v>0</v>
      </c>
    </row>
    <row r="440" spans="1:1" x14ac:dyDescent="0.2">
      <c r="A440" s="36">
        <f>'Raw (U$)'!U440/'Raw (U$)'!C440</f>
        <v>0</v>
      </c>
    </row>
    <row r="441" spans="1:1" x14ac:dyDescent="0.2">
      <c r="A441" s="36">
        <f>'Raw (U$)'!U441/'Raw (U$)'!C441</f>
        <v>0</v>
      </c>
    </row>
    <row r="442" spans="1:1" x14ac:dyDescent="0.2">
      <c r="A442" s="36">
        <f>'Raw (U$)'!U442/'Raw (U$)'!C442</f>
        <v>0</v>
      </c>
    </row>
    <row r="443" spans="1:1" x14ac:dyDescent="0.2">
      <c r="A443" s="36">
        <f>'Raw (U$)'!U443/'Raw (U$)'!C443</f>
        <v>0</v>
      </c>
    </row>
    <row r="444" spans="1:1" x14ac:dyDescent="0.2">
      <c r="A444" s="36">
        <f>'Raw (U$)'!U444/'Raw (U$)'!C444</f>
        <v>0</v>
      </c>
    </row>
    <row r="445" spans="1:1" x14ac:dyDescent="0.2">
      <c r="A445" s="36">
        <f>'Raw (U$)'!U445/'Raw (U$)'!C445</f>
        <v>0</v>
      </c>
    </row>
    <row r="446" spans="1:1" x14ac:dyDescent="0.2">
      <c r="A446" s="36">
        <f>'Raw (U$)'!U446/'Raw (U$)'!C446</f>
        <v>0</v>
      </c>
    </row>
    <row r="447" spans="1:1" x14ac:dyDescent="0.2">
      <c r="A447" s="36">
        <f>'Raw (U$)'!U447/'Raw (U$)'!C447</f>
        <v>0</v>
      </c>
    </row>
    <row r="448" spans="1:1" x14ac:dyDescent="0.2">
      <c r="A448" s="36">
        <f>'Raw (U$)'!U448/'Raw (U$)'!C448</f>
        <v>0</v>
      </c>
    </row>
    <row r="449" spans="1:1" x14ac:dyDescent="0.2">
      <c r="A449" s="36">
        <f>'Raw (U$)'!U449/'Raw (U$)'!C449</f>
        <v>0</v>
      </c>
    </row>
    <row r="450" spans="1:1" x14ac:dyDescent="0.2">
      <c r="A450" s="36">
        <f>'Raw (U$)'!U450/'Raw (U$)'!C450</f>
        <v>0</v>
      </c>
    </row>
    <row r="451" spans="1:1" x14ac:dyDescent="0.2">
      <c r="A451" s="36">
        <f>'Raw (U$)'!U451/'Raw (U$)'!C451</f>
        <v>0</v>
      </c>
    </row>
    <row r="452" spans="1:1" x14ac:dyDescent="0.2">
      <c r="A452" s="36">
        <f>'Raw (U$)'!U452/'Raw (U$)'!C452</f>
        <v>0</v>
      </c>
    </row>
    <row r="453" spans="1:1" x14ac:dyDescent="0.2">
      <c r="A453" s="36">
        <f>'Raw (U$)'!U453/'Raw (U$)'!C453</f>
        <v>0</v>
      </c>
    </row>
    <row r="454" spans="1:1" x14ac:dyDescent="0.2">
      <c r="A454" s="36">
        <f>'Raw (U$)'!U454/'Raw (U$)'!C454</f>
        <v>0</v>
      </c>
    </row>
    <row r="455" spans="1:1" x14ac:dyDescent="0.2">
      <c r="A455" s="36">
        <f>'Raw (U$)'!U455/'Raw (U$)'!C455</f>
        <v>0</v>
      </c>
    </row>
    <row r="456" spans="1:1" x14ac:dyDescent="0.2">
      <c r="A456" s="36">
        <f>'Raw (U$)'!U456/'Raw (U$)'!C456</f>
        <v>0</v>
      </c>
    </row>
    <row r="457" spans="1:1" x14ac:dyDescent="0.2">
      <c r="A457" s="36">
        <f>'Raw (U$)'!U457/'Raw (U$)'!C457</f>
        <v>0</v>
      </c>
    </row>
    <row r="458" spans="1:1" x14ac:dyDescent="0.2">
      <c r="A458" s="36">
        <f>'Raw (U$)'!U458/'Raw (U$)'!C458</f>
        <v>0</v>
      </c>
    </row>
    <row r="459" spans="1:1" x14ac:dyDescent="0.2">
      <c r="A459" s="36">
        <f>'Raw (U$)'!U459/'Raw (U$)'!C459</f>
        <v>0</v>
      </c>
    </row>
    <row r="460" spans="1:1" x14ac:dyDescent="0.2">
      <c r="A460" s="36">
        <f>'Raw (U$)'!U460/'Raw (U$)'!C460</f>
        <v>0</v>
      </c>
    </row>
    <row r="461" spans="1:1" x14ac:dyDescent="0.2">
      <c r="A461" s="36">
        <f>'Raw (U$)'!U461/'Raw (U$)'!C461</f>
        <v>0</v>
      </c>
    </row>
    <row r="462" spans="1:1" x14ac:dyDescent="0.2">
      <c r="A462" s="36">
        <f>'Raw (U$)'!U462/'Raw (U$)'!C462</f>
        <v>0</v>
      </c>
    </row>
    <row r="463" spans="1:1" x14ac:dyDescent="0.2">
      <c r="A463" s="36">
        <f>'Raw (U$)'!U463/'Raw (U$)'!C463</f>
        <v>0</v>
      </c>
    </row>
    <row r="464" spans="1:1" x14ac:dyDescent="0.2">
      <c r="A464" s="36">
        <f>'Raw (U$)'!U464/'Raw (U$)'!C464</f>
        <v>0</v>
      </c>
    </row>
    <row r="465" spans="1:1" x14ac:dyDescent="0.2">
      <c r="A465" s="36">
        <f>'Raw (U$)'!U465/'Raw (U$)'!C465</f>
        <v>0</v>
      </c>
    </row>
    <row r="466" spans="1:1" x14ac:dyDescent="0.2">
      <c r="A466" s="36">
        <f>'Raw (U$)'!U466/'Raw (U$)'!C466</f>
        <v>0</v>
      </c>
    </row>
    <row r="467" spans="1:1" x14ac:dyDescent="0.2">
      <c r="A467" s="36">
        <f>'Raw (U$)'!U467/'Raw (U$)'!C467</f>
        <v>0</v>
      </c>
    </row>
    <row r="468" spans="1:1" x14ac:dyDescent="0.2">
      <c r="A468" s="36">
        <f>'Raw (U$)'!U468/'Raw (U$)'!C468</f>
        <v>0</v>
      </c>
    </row>
    <row r="469" spans="1:1" x14ac:dyDescent="0.2">
      <c r="A469" s="36">
        <f>'Raw (U$)'!U469/'Raw (U$)'!C469</f>
        <v>0</v>
      </c>
    </row>
    <row r="470" spans="1:1" x14ac:dyDescent="0.2">
      <c r="A470" s="36">
        <f>'Raw (U$)'!U470/'Raw (U$)'!C470</f>
        <v>0</v>
      </c>
    </row>
    <row r="471" spans="1:1" x14ac:dyDescent="0.2">
      <c r="A471" s="36">
        <f>'Raw (U$)'!U471/'Raw (U$)'!C471</f>
        <v>0</v>
      </c>
    </row>
    <row r="472" spans="1:1" x14ac:dyDescent="0.2">
      <c r="A472" s="36">
        <f>'Raw (U$)'!U472/'Raw (U$)'!C472</f>
        <v>0</v>
      </c>
    </row>
    <row r="473" spans="1:1" x14ac:dyDescent="0.2">
      <c r="A473" s="36">
        <f>'Raw (U$)'!U473/'Raw (U$)'!C473</f>
        <v>0</v>
      </c>
    </row>
    <row r="474" spans="1:1" x14ac:dyDescent="0.2">
      <c r="A474" s="36">
        <f>'Raw (U$)'!U474/'Raw (U$)'!C474</f>
        <v>0</v>
      </c>
    </row>
    <row r="475" spans="1:1" x14ac:dyDescent="0.2">
      <c r="A475" s="36">
        <f>'Raw (U$)'!U475/'Raw (U$)'!C475</f>
        <v>0</v>
      </c>
    </row>
    <row r="476" spans="1:1" x14ac:dyDescent="0.2">
      <c r="A476" s="36">
        <f>'Raw (U$)'!U476/'Raw (U$)'!C476</f>
        <v>0</v>
      </c>
    </row>
    <row r="477" spans="1:1" x14ac:dyDescent="0.2">
      <c r="A477" s="36">
        <f>'Raw (U$)'!U477/'Raw (U$)'!C477</f>
        <v>0</v>
      </c>
    </row>
    <row r="478" spans="1:1" x14ac:dyDescent="0.2">
      <c r="A478" s="36">
        <f>'Raw (U$)'!U478/'Raw (U$)'!C478</f>
        <v>0</v>
      </c>
    </row>
    <row r="479" spans="1:1" x14ac:dyDescent="0.2">
      <c r="A479" s="36">
        <f>'Raw (U$)'!U479/'Raw (U$)'!C479</f>
        <v>0</v>
      </c>
    </row>
    <row r="480" spans="1:1" x14ac:dyDescent="0.2">
      <c r="A480" s="36">
        <f>'Raw (U$)'!U480/'Raw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473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(U$)'!V2/'Raw (U$)'!C2</f>
        <v>0</v>
      </c>
      <c r="F2" s="44" t="s">
        <v>194</v>
      </c>
      <c r="G2" s="43">
        <v>393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(U$)'!V3/'Raw (U$)'!C3</f>
        <v>0</v>
      </c>
      <c r="F3" s="44" t="s">
        <v>199</v>
      </c>
      <c r="G3" s="43">
        <v>1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(U$)'!V4/'Raw (U$)'!C4</f>
        <v>166.38036809815952</v>
      </c>
      <c r="F4" s="44" t="s">
        <v>200</v>
      </c>
      <c r="G4" s="43">
        <v>2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(U$)'!V5/'Raw (U$)'!C5</f>
        <v>207.97546012269939</v>
      </c>
      <c r="F5" s="44" t="s">
        <v>201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(U$)'!V6/'Raw (U$)'!C6</f>
        <v>277.3006134969325</v>
      </c>
      <c r="F6" s="44" t="s">
        <v>202</v>
      </c>
      <c r="G6" s="43">
        <v>2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(U$)'!V7/'Raw (U$)'!C7</f>
        <v>138.65030674846625</v>
      </c>
      <c r="F7" s="44" t="s">
        <v>203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(U$)'!V8/'Raw (U$)'!C8</f>
        <v>831.90184049079755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204</v>
      </c>
      <c r="G8" s="43">
        <v>3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(U$)'!V9/'Raw (U$)'!C9</f>
        <v>277.3006134969325</v>
      </c>
      <c r="B9" s="36">
        <f>MAX(A2:A480)</f>
        <v>888.34355828220862</v>
      </c>
      <c r="C9" s="36">
        <f>MIN(A2:A480)</f>
        <v>0</v>
      </c>
      <c r="D9" s="36">
        <f>AVERAGE(A2:A480)</f>
        <v>34.501031075197325</v>
      </c>
      <c r="E9" s="36">
        <f>STDEV(A2:A480)</f>
        <v>91.375977444938087</v>
      </c>
      <c r="F9" s="44" t="s">
        <v>205</v>
      </c>
      <c r="G9" s="43">
        <v>8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(U$)'!V10/'Raw (U$)'!C10</f>
        <v>166.38036809815952</v>
      </c>
      <c r="F10" s="44" t="s">
        <v>206</v>
      </c>
      <c r="G10" s="43">
        <v>5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(U$)'!V11/'Raw (U$)'!C11</f>
        <v>415.95092024539878</v>
      </c>
      <c r="F11" s="44" t="s">
        <v>207</v>
      </c>
      <c r="G11" s="43">
        <v>11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(U$)'!V12/'Raw (U$)'!C12</f>
        <v>0</v>
      </c>
      <c r="C12" s="37"/>
      <c r="F12" s="44" t="s">
        <v>208</v>
      </c>
      <c r="G12" s="43">
        <v>6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(U$)'!V13/'Raw (U$)'!C13</f>
        <v>0</v>
      </c>
      <c r="F13" s="44" t="s">
        <v>210</v>
      </c>
      <c r="G13" s="43">
        <v>12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(U$)'!V14/'Raw (U$)'!C14</f>
        <v>0</v>
      </c>
      <c r="F14" s="44" t="s">
        <v>211</v>
      </c>
      <c r="G14" s="43">
        <v>3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(U$)'!V15/'Raw (U$)'!C15</f>
        <v>207.97546012269939</v>
      </c>
      <c r="F15" s="44" t="s">
        <v>214</v>
      </c>
      <c r="G15" s="43">
        <v>13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(U$)'!V16/'Raw (U$)'!C16</f>
        <v>0</v>
      </c>
      <c r="F16" s="44" t="s">
        <v>319</v>
      </c>
      <c r="G16" s="43">
        <v>2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(U$)'!V17/'Raw (U$)'!C17</f>
        <v>0</v>
      </c>
      <c r="F17" s="44" t="s">
        <v>218</v>
      </c>
      <c r="G17" s="43">
        <v>2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(U$)'!V18/'Raw (U$)'!C18</f>
        <v>0</v>
      </c>
      <c r="F18" s="44" t="s">
        <v>219</v>
      </c>
      <c r="G18" s="43">
        <v>2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(U$)'!V19/'Raw (U$)'!C19</f>
        <v>118.84312007011394</v>
      </c>
      <c r="F19" s="44" t="s">
        <v>323</v>
      </c>
      <c r="G19" s="43">
        <v>4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(U$)'!V20/'Raw (U$)'!C20</f>
        <v>0</v>
      </c>
      <c r="F20" s="44" t="s">
        <v>220</v>
      </c>
      <c r="G20" s="43">
        <v>3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(U$)'!V21/'Raw (U$)'!C21</f>
        <v>103.98773006134969</v>
      </c>
      <c r="F21" s="44" t="s">
        <v>421</v>
      </c>
      <c r="G21" s="43">
        <v>2</v>
      </c>
      <c r="H21"/>
      <c r="I21" s="38" t="s">
        <v>242</v>
      </c>
      <c r="J21" s="38"/>
      <c r="K21" s="46">
        <f>B9</f>
        <v>888.34355828220862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(U$)'!V22/'Raw (U$)'!C22</f>
        <v>166.38036809815952</v>
      </c>
      <c r="F22" s="44" t="s">
        <v>227</v>
      </c>
      <c r="G22" s="43">
        <v>1</v>
      </c>
      <c r="H22"/>
      <c r="I22" s="38" t="s">
        <v>193</v>
      </c>
      <c r="J22" s="38"/>
      <c r="K22" s="46">
        <f>D9</f>
        <v>34.501031075197325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(U$)'!V23/'Raw (U$)'!C23</f>
        <v>207.97546012269939</v>
      </c>
      <c r="F23" s="44" t="s">
        <v>474</v>
      </c>
      <c r="G23" s="43">
        <v>1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(U$)'!V24/'Raw (U$)'!C24</f>
        <v>166.38036809815952</v>
      </c>
      <c r="F24" s="44" t="s">
        <v>234</v>
      </c>
      <c r="G24" s="43">
        <v>1</v>
      </c>
      <c r="H24"/>
      <c r="I24" s="38" t="s">
        <v>174</v>
      </c>
      <c r="J24" s="38"/>
      <c r="K24" s="46">
        <f>E9</f>
        <v>91.375977444938087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(U$)'!V25/'Raw (U$)'!C25</f>
        <v>92.433537832310833</v>
      </c>
      <c r="F25" s="44" t="s">
        <v>169</v>
      </c>
      <c r="G25" s="43">
        <v>479</v>
      </c>
      <c r="H25"/>
      <c r="I25" s="38" t="s">
        <v>175</v>
      </c>
      <c r="J25" s="38"/>
      <c r="K25" s="45">
        <f>SKEW(A2:A480)</f>
        <v>4.4052676165532478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(U$)'!V26/'Raw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(U$)'!V27/'Raw (U$)'!C27</f>
        <v>138.65030674846625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(U$)'!V28/'Raw (U$)'!C28</f>
        <v>138.65030674846625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(U$)'!V29/'Raw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(U$)'!V30/'Raw (U$)'!C30</f>
        <v>138.65030674846625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(U$)'!V31/'Raw (U$)'!C31</f>
        <v>75.627440044617956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(U$)'!V32/'Raw (U$)'!C32</f>
        <v>277.3006134969325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(U$)'!V33/'Raw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(U$)'!V34/'Raw (U$)'!C34</f>
        <v>166.38036809815952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(U$)'!V35/'Raw (U$)'!C35</f>
        <v>138.65030674846625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(U$)'!V36/'Raw (U$)'!C36</f>
        <v>207.97546012269939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(U$)'!V37/'Raw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(U$)'!V38/'Raw (U$)'!C38</f>
        <v>207.97546012269939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(U$)'!V39/'Raw (U$)'!C39</f>
        <v>207.97546012269939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(U$)'!V40/'Raw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(U$)'!V41/'Raw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(U$)'!V42/'Raw (U$)'!C42</f>
        <v>138.65030674846625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(U$)'!V43/'Raw (U$)'!C43</f>
        <v>138.65030674846625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(U$)'!V44/'Raw (U$)'!C44</f>
        <v>166.38036809815952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(U$)'!V45/'Raw (U$)'!C45</f>
        <v>207.97546012269939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(U$)'!V46/'Raw (U$)'!C46</f>
        <v>118.84312007011394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(U$)'!V47/'Raw (U$)'!C47</f>
        <v>207.97546012269939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(U$)'!V48/'Raw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(U$)'!V49/'Raw (U$)'!C49</f>
        <v>207.97546012269939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(U$)'!V50/'Raw (U$)'!C50</f>
        <v>166.38036809815952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(U$)'!V51/'Raw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(U$)'!V52/'Raw (U$)'!C52</f>
        <v>207.97546012269939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(U$)'!V53/'Raw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(U$)'!V54/'Raw (U$)'!C54</f>
        <v>118.84312007011394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(U$)'!V55/'Raw (U$)'!C55</f>
        <v>0</v>
      </c>
      <c r="F55"/>
      <c r="G55"/>
      <c r="H55"/>
    </row>
    <row r="56" spans="1:31" x14ac:dyDescent="0.2">
      <c r="A56" s="36">
        <f>'Raw (U$)'!V56/'Raw (U$)'!C56</f>
        <v>166.38036809815952</v>
      </c>
      <c r="F56"/>
      <c r="G56"/>
      <c r="H56"/>
    </row>
    <row r="57" spans="1:31" x14ac:dyDescent="0.2">
      <c r="A57" s="36">
        <f>'Raw (U$)'!V57/'Raw (U$)'!C57</f>
        <v>0</v>
      </c>
      <c r="F57"/>
      <c r="G57"/>
      <c r="H57"/>
    </row>
    <row r="58" spans="1:31" x14ac:dyDescent="0.2">
      <c r="A58" s="36">
        <f>'Raw (U$)'!V58/'Raw (U$)'!C58</f>
        <v>166.38036809815952</v>
      </c>
      <c r="F58"/>
      <c r="G58"/>
      <c r="H58"/>
    </row>
    <row r="59" spans="1:31" x14ac:dyDescent="0.2">
      <c r="A59" s="36">
        <f>'Raw (U$)'!V59/'Raw (U$)'!C59</f>
        <v>166.38036809815952</v>
      </c>
      <c r="F59"/>
      <c r="G59"/>
      <c r="H59"/>
    </row>
    <row r="60" spans="1:31" x14ac:dyDescent="0.2">
      <c r="A60" s="36">
        <f>'Raw (U$)'!V60/'Raw (U$)'!C60</f>
        <v>207.97546012269939</v>
      </c>
      <c r="F60"/>
      <c r="G60"/>
      <c r="H60"/>
    </row>
    <row r="61" spans="1:31" x14ac:dyDescent="0.2">
      <c r="A61" s="36">
        <f>'Raw (U$)'!V61/'Raw (U$)'!C61</f>
        <v>0</v>
      </c>
      <c r="F61"/>
      <c r="G61"/>
      <c r="H61"/>
    </row>
    <row r="62" spans="1:31" x14ac:dyDescent="0.2">
      <c r="A62" s="36">
        <f>'Raw (U$)'!V62/'Raw (U$)'!C62</f>
        <v>0</v>
      </c>
      <c r="F62"/>
      <c r="G62"/>
      <c r="H62"/>
    </row>
    <row r="63" spans="1:31" x14ac:dyDescent="0.2">
      <c r="A63" s="36">
        <f>'Raw (U$)'!V63/'Raw (U$)'!C63</f>
        <v>207.97546012269939</v>
      </c>
      <c r="F63"/>
      <c r="G63"/>
      <c r="H63"/>
    </row>
    <row r="64" spans="1:31" x14ac:dyDescent="0.2">
      <c r="A64" s="36">
        <f>'Raw (U$)'!V64/'Raw (U$)'!C64</f>
        <v>277.3006134969325</v>
      </c>
      <c r="F64"/>
      <c r="G64"/>
      <c r="H64"/>
    </row>
    <row r="65" spans="1:8" x14ac:dyDescent="0.2">
      <c r="A65" s="36">
        <f>'Raw (U$)'!V65/'Raw (U$)'!C65</f>
        <v>0</v>
      </c>
      <c r="F65"/>
      <c r="G65"/>
      <c r="H65"/>
    </row>
    <row r="66" spans="1:8" x14ac:dyDescent="0.2">
      <c r="A66" s="36">
        <f>'Raw (U$)'!V66/'Raw (U$)'!C66</f>
        <v>0</v>
      </c>
      <c r="F66"/>
      <c r="G66"/>
      <c r="H66"/>
    </row>
    <row r="67" spans="1:8" x14ac:dyDescent="0.2">
      <c r="A67" s="36">
        <f>'Raw (U$)'!V67/'Raw (U$)'!C67</f>
        <v>166.38036809815952</v>
      </c>
      <c r="F67"/>
      <c r="G67"/>
      <c r="H67"/>
    </row>
    <row r="68" spans="1:8" x14ac:dyDescent="0.2">
      <c r="A68" s="36">
        <f>'Raw (U$)'!V68/'Raw (U$)'!C68</f>
        <v>0</v>
      </c>
      <c r="F68"/>
      <c r="G68"/>
      <c r="H68"/>
    </row>
    <row r="69" spans="1:8" x14ac:dyDescent="0.2">
      <c r="A69" s="36">
        <f>'Raw (U$)'!V69/'Raw (U$)'!C69</f>
        <v>0</v>
      </c>
      <c r="F69"/>
      <c r="G69"/>
      <c r="H69"/>
    </row>
    <row r="70" spans="1:8" x14ac:dyDescent="0.2">
      <c r="A70" s="36">
        <f>'Raw (U$)'!V70/'Raw (U$)'!C70</f>
        <v>0</v>
      </c>
      <c r="F70"/>
      <c r="G70"/>
      <c r="H70"/>
    </row>
    <row r="71" spans="1:8" x14ac:dyDescent="0.2">
      <c r="A71" s="36">
        <f>'Raw (U$)'!V71/'Raw (U$)'!C71</f>
        <v>0</v>
      </c>
      <c r="F71"/>
      <c r="G71"/>
      <c r="H71"/>
    </row>
    <row r="72" spans="1:8" x14ac:dyDescent="0.2">
      <c r="A72" s="36">
        <f>'Raw (U$)'!V72/'Raw (U$)'!C72</f>
        <v>0</v>
      </c>
      <c r="F72"/>
      <c r="G72"/>
      <c r="H72"/>
    </row>
    <row r="73" spans="1:8" x14ac:dyDescent="0.2">
      <c r="A73" s="36">
        <f>'Raw (U$)'!V73/'Raw (U$)'!C73</f>
        <v>415.95092024539878</v>
      </c>
      <c r="F73"/>
      <c r="G73"/>
    </row>
    <row r="74" spans="1:8" x14ac:dyDescent="0.2">
      <c r="A74" s="36">
        <f>'Raw (U$)'!V74/'Raw (U$)'!C74</f>
        <v>0</v>
      </c>
      <c r="F74"/>
      <c r="G74"/>
    </row>
    <row r="75" spans="1:8" x14ac:dyDescent="0.2">
      <c r="A75" s="36">
        <f>'Raw (U$)'!V75/'Raw (U$)'!C75</f>
        <v>207.97546012269939</v>
      </c>
      <c r="F75"/>
      <c r="G75"/>
    </row>
    <row r="76" spans="1:8" x14ac:dyDescent="0.2">
      <c r="A76" s="36">
        <f>'Raw (U$)'!V76/'Raw (U$)'!C76</f>
        <v>103.98773006134969</v>
      </c>
      <c r="F76"/>
      <c r="G76"/>
    </row>
    <row r="77" spans="1:8" x14ac:dyDescent="0.2">
      <c r="A77" s="36">
        <f>'Raw (U$)'!V77/'Raw (U$)'!C77</f>
        <v>138.65030674846625</v>
      </c>
      <c r="F77"/>
      <c r="G77"/>
    </row>
    <row r="78" spans="1:8" x14ac:dyDescent="0.2">
      <c r="A78" s="36">
        <f>'Raw (U$)'!V78/'Raw (U$)'!C78</f>
        <v>138.65030674846625</v>
      </c>
      <c r="F78"/>
      <c r="G78"/>
    </row>
    <row r="79" spans="1:8" x14ac:dyDescent="0.2">
      <c r="A79" s="36">
        <f>'Raw (U$)'!V79/'Raw (U$)'!C79</f>
        <v>138.65030674846625</v>
      </c>
      <c r="F79"/>
      <c r="G79"/>
    </row>
    <row r="80" spans="1:8" x14ac:dyDescent="0.2">
      <c r="A80" s="36">
        <f>'Raw (U$)'!V80/'Raw (U$)'!C80</f>
        <v>0</v>
      </c>
      <c r="F80"/>
      <c r="G80"/>
    </row>
    <row r="81" spans="1:7" x14ac:dyDescent="0.2">
      <c r="A81" s="36">
        <f>'Raw (U$)'!V81/'Raw (U$)'!C81</f>
        <v>166.38036809815952</v>
      </c>
      <c r="F81"/>
      <c r="G81"/>
    </row>
    <row r="82" spans="1:7" x14ac:dyDescent="0.2">
      <c r="A82" s="36">
        <f>'Raw (U$)'!V82/'Raw (U$)'!C82</f>
        <v>0</v>
      </c>
      <c r="F82"/>
      <c r="G82"/>
    </row>
    <row r="83" spans="1:7" x14ac:dyDescent="0.2">
      <c r="A83" s="36">
        <f>'Raw (U$)'!V83/'Raw (U$)'!C83</f>
        <v>0</v>
      </c>
      <c r="F83"/>
      <c r="G83"/>
    </row>
    <row r="84" spans="1:7" x14ac:dyDescent="0.2">
      <c r="A84" s="36">
        <f>'Raw (U$)'!V84/'Raw (U$)'!C84</f>
        <v>0</v>
      </c>
      <c r="F84"/>
      <c r="G84"/>
    </row>
    <row r="85" spans="1:7" x14ac:dyDescent="0.2">
      <c r="A85" s="36">
        <f>'Raw (U$)'!V85/'Raw (U$)'!C85</f>
        <v>138.65030674846625</v>
      </c>
      <c r="F85"/>
      <c r="G85"/>
    </row>
    <row r="86" spans="1:7" x14ac:dyDescent="0.2">
      <c r="A86" s="36">
        <f>'Raw (U$)'!V86/'Raw (U$)'!C86</f>
        <v>0</v>
      </c>
      <c r="F86"/>
      <c r="G86"/>
    </row>
    <row r="87" spans="1:7" x14ac:dyDescent="0.2">
      <c r="A87" s="36">
        <f>'Raw (U$)'!V87/'Raw (U$)'!C87</f>
        <v>0</v>
      </c>
      <c r="F87"/>
      <c r="G87"/>
    </row>
    <row r="88" spans="1:7" x14ac:dyDescent="0.2">
      <c r="A88" s="36">
        <f>'Raw (U$)'!V88/'Raw (U$)'!C88</f>
        <v>0</v>
      </c>
      <c r="F88"/>
      <c r="G88"/>
    </row>
    <row r="89" spans="1:7" x14ac:dyDescent="0.2">
      <c r="A89" s="36">
        <f>'Raw (U$)'!V89/'Raw (U$)'!C89</f>
        <v>0</v>
      </c>
      <c r="F89"/>
      <c r="G89"/>
    </row>
    <row r="90" spans="1:7" x14ac:dyDescent="0.2">
      <c r="A90" s="36">
        <f>'Raw (U$)'!V90/'Raw (U$)'!C90</f>
        <v>0</v>
      </c>
      <c r="F90"/>
      <c r="G90"/>
    </row>
    <row r="91" spans="1:7" x14ac:dyDescent="0.2">
      <c r="A91" s="36">
        <f>'Raw (U$)'!V91/'Raw (U$)'!C91</f>
        <v>0</v>
      </c>
      <c r="F91"/>
      <c r="G91"/>
    </row>
    <row r="92" spans="1:7" x14ac:dyDescent="0.2">
      <c r="A92" s="36">
        <f>'Raw (U$)'!V92/'Raw (U$)'!C92</f>
        <v>0</v>
      </c>
      <c r="F92"/>
      <c r="G92"/>
    </row>
    <row r="93" spans="1:7" x14ac:dyDescent="0.2">
      <c r="A93" s="36">
        <f>'Raw (U$)'!V93/'Raw (U$)'!C93</f>
        <v>0</v>
      </c>
      <c r="F93"/>
      <c r="G93"/>
    </row>
    <row r="94" spans="1:7" x14ac:dyDescent="0.2">
      <c r="A94" s="36">
        <f>'Raw (U$)'!V94/'Raw (U$)'!C94</f>
        <v>0</v>
      </c>
      <c r="F94"/>
      <c r="G94"/>
    </row>
    <row r="95" spans="1:7" x14ac:dyDescent="0.2">
      <c r="A95" s="36">
        <f>'Raw (U$)'!V95/'Raw (U$)'!C95</f>
        <v>0</v>
      </c>
      <c r="F95"/>
      <c r="G95"/>
    </row>
    <row r="96" spans="1:7" x14ac:dyDescent="0.2">
      <c r="A96" s="36">
        <f>'Raw (U$)'!V96/'Raw (U$)'!C96</f>
        <v>0</v>
      </c>
      <c r="F96"/>
      <c r="G96"/>
    </row>
    <row r="97" spans="1:7" x14ac:dyDescent="0.2">
      <c r="A97" s="36">
        <f>'Raw (U$)'!V97/'Raw (U$)'!C97</f>
        <v>0</v>
      </c>
      <c r="F97"/>
      <c r="G97"/>
    </row>
    <row r="98" spans="1:7" x14ac:dyDescent="0.2">
      <c r="A98" s="36">
        <f>'Raw (U$)'!V98/'Raw (U$)'!C98</f>
        <v>0</v>
      </c>
      <c r="F98"/>
      <c r="G98"/>
    </row>
    <row r="99" spans="1:7" x14ac:dyDescent="0.2">
      <c r="A99" s="36">
        <f>'Raw (U$)'!V99/'Raw (U$)'!C99</f>
        <v>0</v>
      </c>
      <c r="F99"/>
      <c r="G99"/>
    </row>
    <row r="100" spans="1:7" x14ac:dyDescent="0.2">
      <c r="A100" s="36">
        <f>'Raw (U$)'!V100/'Raw (U$)'!C100</f>
        <v>0</v>
      </c>
      <c r="F100"/>
      <c r="G100"/>
    </row>
    <row r="101" spans="1:7" x14ac:dyDescent="0.2">
      <c r="A101" s="36">
        <f>'Raw (U$)'!V101/'Raw (U$)'!C101</f>
        <v>0</v>
      </c>
      <c r="F101"/>
      <c r="G101"/>
    </row>
    <row r="102" spans="1:7" x14ac:dyDescent="0.2">
      <c r="A102" s="36">
        <f>'Raw (U$)'!V102/'Raw (U$)'!C102</f>
        <v>0</v>
      </c>
      <c r="F102"/>
      <c r="G102"/>
    </row>
    <row r="103" spans="1:7" x14ac:dyDescent="0.2">
      <c r="A103" s="36">
        <f>'Raw (U$)'!V103/'Raw (U$)'!C103</f>
        <v>0</v>
      </c>
      <c r="F103"/>
      <c r="G103"/>
    </row>
    <row r="104" spans="1:7" x14ac:dyDescent="0.2">
      <c r="A104" s="36">
        <f>'Raw (U$)'!V104/'Raw (U$)'!C104</f>
        <v>0</v>
      </c>
      <c r="F104"/>
      <c r="G104"/>
    </row>
    <row r="105" spans="1:7" x14ac:dyDescent="0.2">
      <c r="A105" s="36">
        <f>'Raw (U$)'!V105/'Raw (U$)'!C105</f>
        <v>0</v>
      </c>
      <c r="F105"/>
      <c r="G105"/>
    </row>
    <row r="106" spans="1:7" x14ac:dyDescent="0.2">
      <c r="A106" s="36">
        <f>'Raw (U$)'!V106/'Raw (U$)'!C106</f>
        <v>0</v>
      </c>
      <c r="F106"/>
      <c r="G106"/>
    </row>
    <row r="107" spans="1:7" x14ac:dyDescent="0.2">
      <c r="A107" s="36">
        <f>'Raw (U$)'!V107/'Raw (U$)'!C107</f>
        <v>0</v>
      </c>
      <c r="F107"/>
      <c r="G107"/>
    </row>
    <row r="108" spans="1:7" x14ac:dyDescent="0.2">
      <c r="A108" s="36">
        <f>'Raw (U$)'!V108/'Raw (U$)'!C108</f>
        <v>0</v>
      </c>
      <c r="F108"/>
      <c r="G108"/>
    </row>
    <row r="109" spans="1:7" x14ac:dyDescent="0.2">
      <c r="A109" s="36">
        <f>'Raw (U$)'!V109/'Raw (U$)'!C109</f>
        <v>0</v>
      </c>
      <c r="F109"/>
      <c r="G109"/>
    </row>
    <row r="110" spans="1:7" x14ac:dyDescent="0.2">
      <c r="A110" s="36">
        <f>'Raw (U$)'!V110/'Raw (U$)'!C110</f>
        <v>0</v>
      </c>
      <c r="F110"/>
      <c r="G110"/>
    </row>
    <row r="111" spans="1:7" x14ac:dyDescent="0.2">
      <c r="A111" s="36">
        <f>'Raw (U$)'!V111/'Raw (U$)'!C111</f>
        <v>0</v>
      </c>
      <c r="F111"/>
      <c r="G111"/>
    </row>
    <row r="112" spans="1:7" x14ac:dyDescent="0.2">
      <c r="A112" s="36">
        <f>'Raw (U$)'!V112/'Raw (U$)'!C112</f>
        <v>0</v>
      </c>
      <c r="F112"/>
      <c r="G112"/>
    </row>
    <row r="113" spans="1:7" x14ac:dyDescent="0.2">
      <c r="A113" s="36">
        <f>'Raw (U$)'!V113/'Raw (U$)'!C113</f>
        <v>0</v>
      </c>
      <c r="F113"/>
      <c r="G113"/>
    </row>
    <row r="114" spans="1:7" x14ac:dyDescent="0.2">
      <c r="A114" s="36">
        <f>'Raw (U$)'!V114/'Raw (U$)'!C114</f>
        <v>0</v>
      </c>
      <c r="F114"/>
      <c r="G114"/>
    </row>
    <row r="115" spans="1:7" x14ac:dyDescent="0.2">
      <c r="A115" s="36">
        <f>'Raw (U$)'!V115/'Raw (U$)'!C115</f>
        <v>0</v>
      </c>
      <c r="F115"/>
      <c r="G115"/>
    </row>
    <row r="116" spans="1:7" x14ac:dyDescent="0.2">
      <c r="A116" s="36">
        <f>'Raw (U$)'!V116/'Raw (U$)'!C116</f>
        <v>0</v>
      </c>
      <c r="F116"/>
      <c r="G116"/>
    </row>
    <row r="117" spans="1:7" x14ac:dyDescent="0.2">
      <c r="A117" s="36">
        <f>'Raw (U$)'!V117/'Raw (U$)'!C117</f>
        <v>0</v>
      </c>
      <c r="F117"/>
      <c r="G117"/>
    </row>
    <row r="118" spans="1:7" x14ac:dyDescent="0.2">
      <c r="A118" s="36">
        <f>'Raw (U$)'!V118/'Raw (U$)'!C118</f>
        <v>0</v>
      </c>
      <c r="F118"/>
      <c r="G118"/>
    </row>
    <row r="119" spans="1:7" x14ac:dyDescent="0.2">
      <c r="A119" s="36">
        <f>'Raw (U$)'!V119/'Raw (U$)'!C119</f>
        <v>0</v>
      </c>
      <c r="F119"/>
      <c r="G119"/>
    </row>
    <row r="120" spans="1:7" x14ac:dyDescent="0.2">
      <c r="A120" s="36">
        <f>'Raw (U$)'!V120/'Raw (U$)'!C120</f>
        <v>0</v>
      </c>
      <c r="F120"/>
      <c r="G120"/>
    </row>
    <row r="121" spans="1:7" x14ac:dyDescent="0.2">
      <c r="A121" s="36">
        <f>'Raw (U$)'!V121/'Raw (U$)'!C121</f>
        <v>0</v>
      </c>
      <c r="F121"/>
      <c r="G121"/>
    </row>
    <row r="122" spans="1:7" x14ac:dyDescent="0.2">
      <c r="A122" s="36">
        <f>'Raw (U$)'!V122/'Raw (U$)'!C122</f>
        <v>0</v>
      </c>
      <c r="F122"/>
      <c r="G122"/>
    </row>
    <row r="123" spans="1:7" x14ac:dyDescent="0.2">
      <c r="A123" s="36">
        <f>'Raw (U$)'!V123/'Raw (U$)'!C123</f>
        <v>0</v>
      </c>
      <c r="F123"/>
      <c r="G123"/>
    </row>
    <row r="124" spans="1:7" x14ac:dyDescent="0.2">
      <c r="A124" s="36">
        <f>'Raw (U$)'!V124/'Raw (U$)'!C124</f>
        <v>0</v>
      </c>
      <c r="F124"/>
      <c r="G124"/>
    </row>
    <row r="125" spans="1:7" x14ac:dyDescent="0.2">
      <c r="A125" s="36">
        <f>'Raw (U$)'!V125/'Raw (U$)'!C125</f>
        <v>0</v>
      </c>
      <c r="F125"/>
      <c r="G125"/>
    </row>
    <row r="126" spans="1:7" x14ac:dyDescent="0.2">
      <c r="A126" s="36">
        <f>'Raw (U$)'!V126/'Raw (U$)'!C126</f>
        <v>0</v>
      </c>
      <c r="F126"/>
      <c r="G126"/>
    </row>
    <row r="127" spans="1:7" x14ac:dyDescent="0.2">
      <c r="A127" s="36">
        <f>'Raw (U$)'!V127/'Raw (U$)'!C127</f>
        <v>0</v>
      </c>
      <c r="F127"/>
      <c r="G127"/>
    </row>
    <row r="128" spans="1:7" x14ac:dyDescent="0.2">
      <c r="A128" s="36">
        <f>'Raw (U$)'!V128/'Raw (U$)'!C128</f>
        <v>0</v>
      </c>
      <c r="F128"/>
      <c r="G128"/>
    </row>
    <row r="129" spans="1:7" x14ac:dyDescent="0.2">
      <c r="A129" s="36">
        <f>'Raw (U$)'!V129/'Raw (U$)'!C129</f>
        <v>0</v>
      </c>
      <c r="F129"/>
      <c r="G129"/>
    </row>
    <row r="130" spans="1:7" x14ac:dyDescent="0.2">
      <c r="A130" s="36">
        <f>'Raw (U$)'!V130/'Raw (U$)'!C130</f>
        <v>0</v>
      </c>
      <c r="F130"/>
      <c r="G130"/>
    </row>
    <row r="131" spans="1:7" x14ac:dyDescent="0.2">
      <c r="A131" s="36">
        <f>'Raw (U$)'!V131/'Raw (U$)'!C131</f>
        <v>0</v>
      </c>
      <c r="F131"/>
      <c r="G131"/>
    </row>
    <row r="132" spans="1:7" x14ac:dyDescent="0.2">
      <c r="A132" s="36">
        <f>'Raw (U$)'!V132/'Raw (U$)'!C132</f>
        <v>0</v>
      </c>
      <c r="F132"/>
      <c r="G132"/>
    </row>
    <row r="133" spans="1:7" x14ac:dyDescent="0.2">
      <c r="A133" s="36">
        <f>'Raw (U$)'!V133/'Raw (U$)'!C133</f>
        <v>0</v>
      </c>
      <c r="F133"/>
      <c r="G133"/>
    </row>
    <row r="134" spans="1:7" x14ac:dyDescent="0.2">
      <c r="A134" s="36">
        <f>'Raw (U$)'!V134/'Raw (U$)'!C134</f>
        <v>0</v>
      </c>
      <c r="F134"/>
      <c r="G134"/>
    </row>
    <row r="135" spans="1:7" x14ac:dyDescent="0.2">
      <c r="A135" s="36">
        <f>'Raw (U$)'!V135/'Raw (U$)'!C135</f>
        <v>0</v>
      </c>
      <c r="F135"/>
      <c r="G135"/>
    </row>
    <row r="136" spans="1:7" x14ac:dyDescent="0.2">
      <c r="A136" s="36">
        <f>'Raw (U$)'!V136/'Raw (U$)'!C136</f>
        <v>0</v>
      </c>
      <c r="F136"/>
      <c r="G136"/>
    </row>
    <row r="137" spans="1:7" x14ac:dyDescent="0.2">
      <c r="A137" s="36">
        <f>'Raw (U$)'!V137/'Raw (U$)'!C137</f>
        <v>0</v>
      </c>
      <c r="F137"/>
      <c r="G137"/>
    </row>
    <row r="138" spans="1:7" x14ac:dyDescent="0.2">
      <c r="A138" s="36">
        <f>'Raw (U$)'!V138/'Raw (U$)'!C138</f>
        <v>0</v>
      </c>
      <c r="F138"/>
      <c r="G138"/>
    </row>
    <row r="139" spans="1:7" x14ac:dyDescent="0.2">
      <c r="A139" s="36">
        <f>'Raw (U$)'!V139/'Raw (U$)'!C139</f>
        <v>0</v>
      </c>
      <c r="F139"/>
      <c r="G139"/>
    </row>
    <row r="140" spans="1:7" x14ac:dyDescent="0.2">
      <c r="A140" s="36">
        <f>'Raw (U$)'!V140/'Raw (U$)'!C140</f>
        <v>0</v>
      </c>
      <c r="F140"/>
      <c r="G140"/>
    </row>
    <row r="141" spans="1:7" x14ac:dyDescent="0.2">
      <c r="A141" s="36">
        <f>'Raw (U$)'!V141/'Raw (U$)'!C141</f>
        <v>0</v>
      </c>
      <c r="F141"/>
      <c r="G141"/>
    </row>
    <row r="142" spans="1:7" x14ac:dyDescent="0.2">
      <c r="A142" s="36">
        <f>'Raw (U$)'!V142/'Raw (U$)'!C142</f>
        <v>0</v>
      </c>
      <c r="F142"/>
      <c r="G142"/>
    </row>
    <row r="143" spans="1:7" x14ac:dyDescent="0.2">
      <c r="A143" s="36">
        <f>'Raw (U$)'!V143/'Raw (U$)'!C143</f>
        <v>0</v>
      </c>
      <c r="F143"/>
      <c r="G143"/>
    </row>
    <row r="144" spans="1:7" x14ac:dyDescent="0.2">
      <c r="A144" s="36">
        <f>'Raw (U$)'!V144/'Raw (U$)'!C144</f>
        <v>0</v>
      </c>
      <c r="F144"/>
      <c r="G144"/>
    </row>
    <row r="145" spans="1:7" x14ac:dyDescent="0.2">
      <c r="A145" s="36">
        <f>'Raw (U$)'!V145/'Raw (U$)'!C145</f>
        <v>0</v>
      </c>
      <c r="F145"/>
      <c r="G145"/>
    </row>
    <row r="146" spans="1:7" x14ac:dyDescent="0.2">
      <c r="A146" s="36">
        <f>'Raw (U$)'!V146/'Raw (U$)'!C146</f>
        <v>0</v>
      </c>
      <c r="F146"/>
      <c r="G146"/>
    </row>
    <row r="147" spans="1:7" x14ac:dyDescent="0.2">
      <c r="A147" s="36">
        <f>'Raw (U$)'!V147/'Raw (U$)'!C147</f>
        <v>0</v>
      </c>
      <c r="F147"/>
      <c r="G147"/>
    </row>
    <row r="148" spans="1:7" x14ac:dyDescent="0.2">
      <c r="A148" s="36">
        <f>'Raw (U$)'!V148/'Raw (U$)'!C148</f>
        <v>0</v>
      </c>
      <c r="F148"/>
      <c r="G148"/>
    </row>
    <row r="149" spans="1:7" x14ac:dyDescent="0.2">
      <c r="A149" s="36">
        <f>'Raw (U$)'!V149/'Raw (U$)'!C149</f>
        <v>0</v>
      </c>
      <c r="F149"/>
      <c r="G149"/>
    </row>
    <row r="150" spans="1:7" x14ac:dyDescent="0.2">
      <c r="A150" s="36">
        <f>'Raw (U$)'!V150/'Raw (U$)'!C150</f>
        <v>0</v>
      </c>
      <c r="F150"/>
      <c r="G150"/>
    </row>
    <row r="151" spans="1:7" x14ac:dyDescent="0.2">
      <c r="A151" s="36">
        <f>'Raw (U$)'!V151/'Raw (U$)'!C151</f>
        <v>0</v>
      </c>
      <c r="F151"/>
      <c r="G151"/>
    </row>
    <row r="152" spans="1:7" x14ac:dyDescent="0.2">
      <c r="A152" s="36">
        <f>'Raw (U$)'!V152/'Raw (U$)'!C152</f>
        <v>0</v>
      </c>
      <c r="F152"/>
      <c r="G152"/>
    </row>
    <row r="153" spans="1:7" x14ac:dyDescent="0.2">
      <c r="A153" s="36">
        <f>'Raw (U$)'!V153/'Raw (U$)'!C153</f>
        <v>0</v>
      </c>
      <c r="F153"/>
      <c r="G153"/>
    </row>
    <row r="154" spans="1:7" x14ac:dyDescent="0.2">
      <c r="A154" s="36">
        <f>'Raw (U$)'!V154/'Raw (U$)'!C154</f>
        <v>0</v>
      </c>
      <c r="F154"/>
      <c r="G154"/>
    </row>
    <row r="155" spans="1:7" x14ac:dyDescent="0.2">
      <c r="A155" s="36">
        <f>'Raw (U$)'!V155/'Raw (U$)'!C155</f>
        <v>0</v>
      </c>
      <c r="F155"/>
      <c r="G155"/>
    </row>
    <row r="156" spans="1:7" x14ac:dyDescent="0.2">
      <c r="A156" s="36">
        <f>'Raw (U$)'!V156/'Raw (U$)'!C156</f>
        <v>0</v>
      </c>
      <c r="F156"/>
      <c r="G156"/>
    </row>
    <row r="157" spans="1:7" x14ac:dyDescent="0.2">
      <c r="A157" s="36">
        <f>'Raw (U$)'!V157/'Raw (U$)'!C157</f>
        <v>0</v>
      </c>
      <c r="F157"/>
      <c r="G157"/>
    </row>
    <row r="158" spans="1:7" x14ac:dyDescent="0.2">
      <c r="A158" s="36">
        <f>'Raw (U$)'!V158/'Raw (U$)'!C158</f>
        <v>0</v>
      </c>
      <c r="F158"/>
      <c r="G158"/>
    </row>
    <row r="159" spans="1:7" x14ac:dyDescent="0.2">
      <c r="A159" s="36">
        <f>'Raw (U$)'!V159/'Raw (U$)'!C159</f>
        <v>0</v>
      </c>
      <c r="F159"/>
      <c r="G159"/>
    </row>
    <row r="160" spans="1:7" x14ac:dyDescent="0.2">
      <c r="A160" s="36">
        <f>'Raw (U$)'!V160/'Raw (U$)'!C160</f>
        <v>0</v>
      </c>
      <c r="F160"/>
      <c r="G160"/>
    </row>
    <row r="161" spans="1:7" x14ac:dyDescent="0.2">
      <c r="A161" s="36">
        <f>'Raw (U$)'!V161/'Raw (U$)'!C161</f>
        <v>0</v>
      </c>
      <c r="F161"/>
      <c r="G161"/>
    </row>
    <row r="162" spans="1:7" x14ac:dyDescent="0.2">
      <c r="A162" s="36">
        <f>'Raw (U$)'!V162/'Raw (U$)'!C162</f>
        <v>0</v>
      </c>
      <c r="F162"/>
      <c r="G162"/>
    </row>
    <row r="163" spans="1:7" x14ac:dyDescent="0.2">
      <c r="A163" s="36">
        <f>'Raw (U$)'!V163/'Raw (U$)'!C163</f>
        <v>0</v>
      </c>
      <c r="F163"/>
      <c r="G163"/>
    </row>
    <row r="164" spans="1:7" x14ac:dyDescent="0.2">
      <c r="A164" s="36">
        <f>'Raw (U$)'!V164/'Raw (U$)'!C164</f>
        <v>0</v>
      </c>
      <c r="F164"/>
      <c r="G164"/>
    </row>
    <row r="165" spans="1:7" x14ac:dyDescent="0.2">
      <c r="A165" s="36">
        <f>'Raw (U$)'!V165/'Raw (U$)'!C165</f>
        <v>0</v>
      </c>
      <c r="F165"/>
      <c r="G165"/>
    </row>
    <row r="166" spans="1:7" x14ac:dyDescent="0.2">
      <c r="A166" s="36">
        <f>'Raw (U$)'!V166/'Raw (U$)'!C166</f>
        <v>0</v>
      </c>
      <c r="F166"/>
      <c r="G166"/>
    </row>
    <row r="167" spans="1:7" x14ac:dyDescent="0.2">
      <c r="A167" s="36">
        <f>'Raw (U$)'!V167/'Raw (U$)'!C167</f>
        <v>0</v>
      </c>
      <c r="F167"/>
      <c r="G167"/>
    </row>
    <row r="168" spans="1:7" x14ac:dyDescent="0.2">
      <c r="A168" s="36">
        <f>'Raw (U$)'!V168/'Raw (U$)'!C168</f>
        <v>0</v>
      </c>
      <c r="F168"/>
      <c r="G168"/>
    </row>
    <row r="169" spans="1:7" x14ac:dyDescent="0.2">
      <c r="A169" s="36">
        <f>'Raw (U$)'!V169/'Raw (U$)'!C169</f>
        <v>0</v>
      </c>
      <c r="F169"/>
      <c r="G169"/>
    </row>
    <row r="170" spans="1:7" x14ac:dyDescent="0.2">
      <c r="A170" s="36">
        <f>'Raw (U$)'!V170/'Raw (U$)'!C170</f>
        <v>0</v>
      </c>
      <c r="F170"/>
      <c r="G170"/>
    </row>
    <row r="171" spans="1:7" x14ac:dyDescent="0.2">
      <c r="A171" s="36">
        <f>'Raw (U$)'!V171/'Raw (U$)'!C171</f>
        <v>0</v>
      </c>
      <c r="F171"/>
      <c r="G171"/>
    </row>
    <row r="172" spans="1:7" x14ac:dyDescent="0.2">
      <c r="A172" s="36">
        <f>'Raw (U$)'!V172/'Raw (U$)'!C172</f>
        <v>0</v>
      </c>
      <c r="F172"/>
      <c r="G172"/>
    </row>
    <row r="173" spans="1:7" x14ac:dyDescent="0.2">
      <c r="A173" s="36">
        <f>'Raw (U$)'!V173/'Raw (U$)'!C173</f>
        <v>0</v>
      </c>
      <c r="F173"/>
      <c r="G173"/>
    </row>
    <row r="174" spans="1:7" x14ac:dyDescent="0.2">
      <c r="A174" s="36">
        <f>'Raw (U$)'!V174/'Raw (U$)'!C174</f>
        <v>0</v>
      </c>
      <c r="F174"/>
      <c r="G174"/>
    </row>
    <row r="175" spans="1:7" x14ac:dyDescent="0.2">
      <c r="A175" s="36">
        <f>'Raw (U$)'!V175/'Raw (U$)'!C175</f>
        <v>0</v>
      </c>
      <c r="F175"/>
      <c r="G175"/>
    </row>
    <row r="176" spans="1:7" x14ac:dyDescent="0.2">
      <c r="A176" s="36">
        <f>'Raw (U$)'!V176/'Raw (U$)'!C176</f>
        <v>0</v>
      </c>
      <c r="F176"/>
      <c r="G176"/>
    </row>
    <row r="177" spans="1:7" x14ac:dyDescent="0.2">
      <c r="A177" s="36">
        <f>'Raw (U$)'!V177/'Raw (U$)'!C177</f>
        <v>0</v>
      </c>
      <c r="F177"/>
      <c r="G177"/>
    </row>
    <row r="178" spans="1:7" x14ac:dyDescent="0.2">
      <c r="A178" s="36">
        <f>'Raw (U$)'!V178/'Raw (U$)'!C178</f>
        <v>0</v>
      </c>
      <c r="F178"/>
      <c r="G178"/>
    </row>
    <row r="179" spans="1:7" x14ac:dyDescent="0.2">
      <c r="A179" s="36">
        <f>'Raw (U$)'!V179/'Raw (U$)'!C179</f>
        <v>0</v>
      </c>
      <c r="F179"/>
      <c r="G179"/>
    </row>
    <row r="180" spans="1:7" x14ac:dyDescent="0.2">
      <c r="A180" s="36">
        <f>'Raw (U$)'!V180/'Raw (U$)'!C180</f>
        <v>0</v>
      </c>
      <c r="F180"/>
      <c r="G180"/>
    </row>
    <row r="181" spans="1:7" x14ac:dyDescent="0.2">
      <c r="A181" s="36">
        <f>'Raw (U$)'!V181/'Raw (U$)'!C181</f>
        <v>0</v>
      </c>
      <c r="F181"/>
      <c r="G181"/>
    </row>
    <row r="182" spans="1:7" x14ac:dyDescent="0.2">
      <c r="A182" s="36">
        <f>'Raw (U$)'!V182/'Raw (U$)'!C182</f>
        <v>0</v>
      </c>
      <c r="F182"/>
      <c r="G182"/>
    </row>
    <row r="183" spans="1:7" x14ac:dyDescent="0.2">
      <c r="A183" s="36">
        <f>'Raw (U$)'!V183/'Raw (U$)'!C183</f>
        <v>0</v>
      </c>
      <c r="F183"/>
      <c r="G183"/>
    </row>
    <row r="184" spans="1:7" x14ac:dyDescent="0.2">
      <c r="A184" s="36">
        <f>'Raw (U$)'!V184/'Raw (U$)'!C184</f>
        <v>0</v>
      </c>
      <c r="F184"/>
      <c r="G184"/>
    </row>
    <row r="185" spans="1:7" x14ac:dyDescent="0.2">
      <c r="A185" s="36">
        <f>'Raw (U$)'!V185/'Raw (U$)'!C185</f>
        <v>0</v>
      </c>
      <c r="F185"/>
      <c r="G185"/>
    </row>
    <row r="186" spans="1:7" x14ac:dyDescent="0.2">
      <c r="A186" s="36">
        <f>'Raw (U$)'!V186/'Raw (U$)'!C186</f>
        <v>0</v>
      </c>
      <c r="F186"/>
      <c r="G186"/>
    </row>
    <row r="187" spans="1:7" x14ac:dyDescent="0.2">
      <c r="A187" s="36">
        <f>'Raw (U$)'!V187/'Raw (U$)'!C187</f>
        <v>0</v>
      </c>
      <c r="F187"/>
      <c r="G187"/>
    </row>
    <row r="188" spans="1:7" x14ac:dyDescent="0.2">
      <c r="A188" s="36">
        <f>'Raw (U$)'!V188/'Raw (U$)'!C188</f>
        <v>0</v>
      </c>
      <c r="F188"/>
      <c r="G188"/>
    </row>
    <row r="189" spans="1:7" x14ac:dyDescent="0.2">
      <c r="A189" s="36">
        <f>'Raw (U$)'!V189/'Raw (U$)'!C189</f>
        <v>0</v>
      </c>
      <c r="F189"/>
      <c r="G189"/>
    </row>
    <row r="190" spans="1:7" x14ac:dyDescent="0.2">
      <c r="A190" s="36">
        <f>'Raw (U$)'!V190/'Raw (U$)'!C190</f>
        <v>0</v>
      </c>
      <c r="F190"/>
      <c r="G190"/>
    </row>
    <row r="191" spans="1:7" x14ac:dyDescent="0.2">
      <c r="A191" s="36">
        <f>'Raw (U$)'!V191/'Raw (U$)'!C191</f>
        <v>0</v>
      </c>
      <c r="F191"/>
      <c r="G191"/>
    </row>
    <row r="192" spans="1:7" x14ac:dyDescent="0.2">
      <c r="A192" s="36">
        <f>'Raw (U$)'!V192/'Raw (U$)'!C192</f>
        <v>0</v>
      </c>
      <c r="F192"/>
      <c r="G192"/>
    </row>
    <row r="193" spans="1:7" x14ac:dyDescent="0.2">
      <c r="A193" s="36">
        <f>'Raw (U$)'!V193/'Raw (U$)'!C193</f>
        <v>177.66871165644173</v>
      </c>
      <c r="F193"/>
      <c r="G193"/>
    </row>
    <row r="194" spans="1:7" x14ac:dyDescent="0.2">
      <c r="A194" s="36">
        <f>'Raw (U$)'!V194/'Raw (U$)'!C194</f>
        <v>0</v>
      </c>
      <c r="F194"/>
      <c r="G194"/>
    </row>
    <row r="195" spans="1:7" x14ac:dyDescent="0.2">
      <c r="A195" s="36">
        <f>'Raw (U$)'!V195/'Raw (U$)'!C195</f>
        <v>222.08588957055215</v>
      </c>
      <c r="F195"/>
      <c r="G195"/>
    </row>
    <row r="196" spans="1:7" x14ac:dyDescent="0.2">
      <c r="A196" s="36">
        <f>'Raw (U$)'!V196/'Raw (U$)'!C196</f>
        <v>148.05725971370143</v>
      </c>
      <c r="F196"/>
      <c r="G196"/>
    </row>
    <row r="197" spans="1:7" x14ac:dyDescent="0.2">
      <c r="A197" s="36">
        <f>'Raw (U$)'!V197/'Raw (U$)'!C197</f>
        <v>0</v>
      </c>
      <c r="F197"/>
      <c r="G197"/>
    </row>
    <row r="198" spans="1:7" x14ac:dyDescent="0.2">
      <c r="A198" s="36">
        <f>'Raw (U$)'!V198/'Raw (U$)'!C198</f>
        <v>0</v>
      </c>
      <c r="F198"/>
      <c r="G198"/>
    </row>
    <row r="199" spans="1:7" x14ac:dyDescent="0.2">
      <c r="A199" s="36">
        <f>'Raw (U$)'!V199/'Raw (U$)'!C199</f>
        <v>126.90622261174408</v>
      </c>
      <c r="F199"/>
      <c r="G199"/>
    </row>
    <row r="200" spans="1:7" x14ac:dyDescent="0.2">
      <c r="A200" s="36">
        <f>'Raw (U$)'!V200/'Raw (U$)'!C200</f>
        <v>296.11451942740285</v>
      </c>
      <c r="F200"/>
      <c r="G200"/>
    </row>
    <row r="201" spans="1:7" x14ac:dyDescent="0.2">
      <c r="A201" s="36">
        <f>'Raw (U$)'!V201/'Raw (U$)'!C201</f>
        <v>111.04294478527608</v>
      </c>
      <c r="F201"/>
      <c r="G201"/>
    </row>
    <row r="202" spans="1:7" x14ac:dyDescent="0.2">
      <c r="A202" s="36">
        <f>'Raw (U$)'!V202/'Raw (U$)'!C202</f>
        <v>0</v>
      </c>
      <c r="F202"/>
      <c r="G202"/>
    </row>
    <row r="203" spans="1:7" x14ac:dyDescent="0.2">
      <c r="A203" s="36">
        <f>'Raw (U$)'!V203/'Raw (U$)'!C203</f>
        <v>0</v>
      </c>
      <c r="F203"/>
      <c r="G203"/>
    </row>
    <row r="204" spans="1:7" x14ac:dyDescent="0.2">
      <c r="A204" s="36">
        <f>'Raw (U$)'!V204/'Raw (U$)'!C204</f>
        <v>296.11451942740285</v>
      </c>
      <c r="F204"/>
      <c r="G204"/>
    </row>
    <row r="205" spans="1:7" x14ac:dyDescent="0.2">
      <c r="A205" s="36">
        <f>'Raw (U$)'!V205/'Raw (U$)'!C205</f>
        <v>0</v>
      </c>
      <c r="F205"/>
      <c r="G205"/>
    </row>
    <row r="206" spans="1:7" x14ac:dyDescent="0.2">
      <c r="A206" s="36">
        <f>'Raw (U$)'!V206/'Raw (U$)'!C206</f>
        <v>177.66871165644173</v>
      </c>
      <c r="F206"/>
      <c r="G206"/>
    </row>
    <row r="207" spans="1:7" x14ac:dyDescent="0.2">
      <c r="A207" s="36">
        <f>'Raw (U$)'!V207/'Raw (U$)'!C207</f>
        <v>0</v>
      </c>
      <c r="F207"/>
      <c r="G207"/>
    </row>
    <row r="208" spans="1:7" x14ac:dyDescent="0.2">
      <c r="A208" s="36">
        <f>'Raw (U$)'!V208/'Raw (U$)'!C208</f>
        <v>0</v>
      </c>
    </row>
    <row r="209" spans="1:1" x14ac:dyDescent="0.2">
      <c r="A209" s="36">
        <f>'Raw (U$)'!V209/'Raw (U$)'!C209</f>
        <v>0</v>
      </c>
    </row>
    <row r="210" spans="1:1" x14ac:dyDescent="0.2">
      <c r="A210" s="36">
        <f>'Raw (U$)'!V210/'Raw (U$)'!C210</f>
        <v>0</v>
      </c>
    </row>
    <row r="211" spans="1:1" x14ac:dyDescent="0.2">
      <c r="A211" s="36">
        <f>'Raw (U$)'!V211/'Raw (U$)'!C211</f>
        <v>222.08588957055215</v>
      </c>
    </row>
    <row r="212" spans="1:1" x14ac:dyDescent="0.2">
      <c r="A212" s="36">
        <f>'Raw (U$)'!V212/'Raw (U$)'!C212</f>
        <v>177.66871165644173</v>
      </c>
    </row>
    <row r="213" spans="1:1" x14ac:dyDescent="0.2">
      <c r="A213" s="36">
        <f>'Raw (U$)'!V213/'Raw (U$)'!C213</f>
        <v>0</v>
      </c>
    </row>
    <row r="214" spans="1:1" x14ac:dyDescent="0.2">
      <c r="A214" s="36">
        <f>'Raw (U$)'!V214/'Raw (U$)'!C214</f>
        <v>126.90622261174408</v>
      </c>
    </row>
    <row r="215" spans="1:1" x14ac:dyDescent="0.2">
      <c r="A215" s="36">
        <f>'Raw (U$)'!V215/'Raw (U$)'!C215</f>
        <v>80.758505298382602</v>
      </c>
    </row>
    <row r="216" spans="1:1" x14ac:dyDescent="0.2">
      <c r="A216" s="36">
        <f>'Raw (U$)'!V216/'Raw (U$)'!C216</f>
        <v>0</v>
      </c>
    </row>
    <row r="217" spans="1:1" x14ac:dyDescent="0.2">
      <c r="A217" s="36">
        <f>'Raw (U$)'!V217/'Raw (U$)'!C217</f>
        <v>0</v>
      </c>
    </row>
    <row r="218" spans="1:1" x14ac:dyDescent="0.2">
      <c r="A218" s="36">
        <f>'Raw (U$)'!V218/'Raw (U$)'!C218</f>
        <v>63.453111305872042</v>
      </c>
    </row>
    <row r="219" spans="1:1" x14ac:dyDescent="0.2">
      <c r="A219" s="36">
        <f>'Raw (U$)'!V219/'Raw (U$)'!C219</f>
        <v>126.90622261174408</v>
      </c>
    </row>
    <row r="220" spans="1:1" x14ac:dyDescent="0.2">
      <c r="A220" s="36">
        <f>'Raw (U$)'!V220/'Raw (U$)'!C220</f>
        <v>0</v>
      </c>
    </row>
    <row r="221" spans="1:1" x14ac:dyDescent="0.2">
      <c r="A221" s="36">
        <f>'Raw (U$)'!V221/'Raw (U$)'!C221</f>
        <v>0</v>
      </c>
    </row>
    <row r="222" spans="1:1" x14ac:dyDescent="0.2">
      <c r="A222" s="36">
        <f>'Raw (U$)'!V222/'Raw (U$)'!C222</f>
        <v>148.05725971370143</v>
      </c>
    </row>
    <row r="223" spans="1:1" x14ac:dyDescent="0.2">
      <c r="A223" s="36">
        <f>'Raw (U$)'!V223/'Raw (U$)'!C223</f>
        <v>0</v>
      </c>
    </row>
    <row r="224" spans="1:1" x14ac:dyDescent="0.2">
      <c r="A224" s="36">
        <f>'Raw (U$)'!V224/'Raw (U$)'!C224</f>
        <v>0</v>
      </c>
    </row>
    <row r="225" spans="1:1" x14ac:dyDescent="0.2">
      <c r="A225" s="36">
        <f>'Raw (U$)'!V225/'Raw (U$)'!C225</f>
        <v>0</v>
      </c>
    </row>
    <row r="226" spans="1:1" x14ac:dyDescent="0.2">
      <c r="A226" s="36">
        <f>'Raw (U$)'!V226/'Raw (U$)'!C226</f>
        <v>253.81244522348817</v>
      </c>
    </row>
    <row r="227" spans="1:1" x14ac:dyDescent="0.2">
      <c r="A227" s="36">
        <f>'Raw (U$)'!V227/'Raw (U$)'!C227</f>
        <v>888.34355828220862</v>
      </c>
    </row>
    <row r="228" spans="1:1" x14ac:dyDescent="0.2">
      <c r="A228" s="36">
        <f>'Raw (U$)'!V228/'Raw (U$)'!C228</f>
        <v>111.04294478527608</v>
      </c>
    </row>
    <row r="229" spans="1:1" x14ac:dyDescent="0.2">
      <c r="A229" s="36">
        <f>'Raw (U$)'!V229/'Raw (U$)'!C229</f>
        <v>0</v>
      </c>
    </row>
    <row r="230" spans="1:1" x14ac:dyDescent="0.2">
      <c r="A230" s="36">
        <f>'Raw (U$)'!V230/'Raw (U$)'!C230</f>
        <v>52.255503428365216</v>
      </c>
    </row>
    <row r="231" spans="1:1" x14ac:dyDescent="0.2">
      <c r="A231" s="36">
        <f>'Raw (U$)'!V231/'Raw (U$)'!C231</f>
        <v>0</v>
      </c>
    </row>
    <row r="232" spans="1:1" x14ac:dyDescent="0.2">
      <c r="A232" s="36">
        <f>'Raw (U$)'!V232/'Raw (U$)'!C232</f>
        <v>80.758505298382602</v>
      </c>
    </row>
    <row r="233" spans="1:1" x14ac:dyDescent="0.2">
      <c r="A233" s="36">
        <f>'Raw (U$)'!V233/'Raw (U$)'!C233</f>
        <v>0</v>
      </c>
    </row>
    <row r="234" spans="1:1" x14ac:dyDescent="0.2">
      <c r="A234" s="36">
        <f>'Raw (U$)'!V234/'Raw (U$)'!C234</f>
        <v>126.90622261174408</v>
      </c>
    </row>
    <row r="235" spans="1:1" x14ac:dyDescent="0.2">
      <c r="A235" s="36">
        <f>'Raw (U$)'!V235/'Raw (U$)'!C235</f>
        <v>0</v>
      </c>
    </row>
    <row r="236" spans="1:1" x14ac:dyDescent="0.2">
      <c r="A236" s="36">
        <f>'Raw (U$)'!V236/'Raw (U$)'!C236</f>
        <v>0</v>
      </c>
    </row>
    <row r="237" spans="1:1" x14ac:dyDescent="0.2">
      <c r="A237" s="36">
        <f>'Raw (U$)'!V237/'Raw (U$)'!C237</f>
        <v>0</v>
      </c>
    </row>
    <row r="238" spans="1:1" x14ac:dyDescent="0.2">
      <c r="A238" s="36">
        <f>'Raw (U$)'!V238/'Raw (U$)'!C238</f>
        <v>0</v>
      </c>
    </row>
    <row r="239" spans="1:1" x14ac:dyDescent="0.2">
      <c r="A239" s="36">
        <f>'Raw (U$)'!V239/'Raw (U$)'!C239</f>
        <v>0</v>
      </c>
    </row>
    <row r="240" spans="1:1" x14ac:dyDescent="0.2">
      <c r="A240" s="36">
        <f>'Raw (U$)'!V240/'Raw (U$)'!C240</f>
        <v>0</v>
      </c>
    </row>
    <row r="241" spans="1:1" x14ac:dyDescent="0.2">
      <c r="A241" s="36">
        <f>'Raw (U$)'!V241/'Raw (U$)'!C241</f>
        <v>0</v>
      </c>
    </row>
    <row r="242" spans="1:1" x14ac:dyDescent="0.2">
      <c r="A242" s="36">
        <f>'Raw (U$)'!V242/'Raw (U$)'!C242</f>
        <v>0</v>
      </c>
    </row>
    <row r="243" spans="1:1" x14ac:dyDescent="0.2">
      <c r="A243" s="36">
        <f>'Raw (U$)'!V243/'Raw (U$)'!C243</f>
        <v>444.17177914110431</v>
      </c>
    </row>
    <row r="244" spans="1:1" x14ac:dyDescent="0.2">
      <c r="A244" s="36">
        <f>'Raw (U$)'!V244/'Raw (U$)'!C244</f>
        <v>148.05725971370143</v>
      </c>
    </row>
    <row r="245" spans="1:1" x14ac:dyDescent="0.2">
      <c r="A245" s="36">
        <f>'Raw (U$)'!V245/'Raw (U$)'!C245</f>
        <v>0</v>
      </c>
    </row>
    <row r="246" spans="1:1" x14ac:dyDescent="0.2">
      <c r="A246" s="36">
        <f>'Raw (U$)'!V246/'Raw (U$)'!C246</f>
        <v>0</v>
      </c>
    </row>
    <row r="247" spans="1:1" x14ac:dyDescent="0.2">
      <c r="A247" s="36">
        <f>'Raw (U$)'!V247/'Raw (U$)'!C247</f>
        <v>253.81244522348817</v>
      </c>
    </row>
    <row r="248" spans="1:1" x14ac:dyDescent="0.2">
      <c r="A248" s="36">
        <f>'Raw (U$)'!V248/'Raw (U$)'!C248</f>
        <v>0</v>
      </c>
    </row>
    <row r="249" spans="1:1" x14ac:dyDescent="0.2">
      <c r="A249" s="36">
        <f>'Raw (U$)'!V249/'Raw (U$)'!C249</f>
        <v>0</v>
      </c>
    </row>
    <row r="250" spans="1:1" x14ac:dyDescent="0.2">
      <c r="A250" s="36">
        <f>'Raw (U$)'!V250/'Raw (U$)'!C250</f>
        <v>148.05725971370143</v>
      </c>
    </row>
    <row r="251" spans="1:1" x14ac:dyDescent="0.2">
      <c r="A251" s="36">
        <f>'Raw (U$)'!V251/'Raw (U$)'!C251</f>
        <v>148.05725971370143</v>
      </c>
    </row>
    <row r="252" spans="1:1" x14ac:dyDescent="0.2">
      <c r="A252" s="36">
        <f>'Raw (U$)'!V252/'Raw (U$)'!C252</f>
        <v>0</v>
      </c>
    </row>
    <row r="253" spans="1:1" x14ac:dyDescent="0.2">
      <c r="A253" s="36">
        <f>'Raw (U$)'!V253/'Raw (U$)'!C253</f>
        <v>148.05725971370143</v>
      </c>
    </row>
    <row r="254" spans="1:1" x14ac:dyDescent="0.2">
      <c r="A254" s="36">
        <f>'Raw (U$)'!V254/'Raw (U$)'!C254</f>
        <v>0</v>
      </c>
    </row>
    <row r="255" spans="1:1" x14ac:dyDescent="0.2">
      <c r="A255" s="36">
        <f>'Raw (U$)'!V255/'Raw (U$)'!C255</f>
        <v>0</v>
      </c>
    </row>
    <row r="256" spans="1:1" x14ac:dyDescent="0.2">
      <c r="A256" s="36">
        <f>'Raw (U$)'!V256/'Raw (U$)'!C256</f>
        <v>0</v>
      </c>
    </row>
    <row r="257" spans="1:1" x14ac:dyDescent="0.2">
      <c r="A257" s="36">
        <f>'Raw (U$)'!V257/'Raw (U$)'!C257</f>
        <v>68.334119867862199</v>
      </c>
    </row>
    <row r="258" spans="1:1" x14ac:dyDescent="0.2">
      <c r="A258" s="36">
        <f>'Raw (U$)'!V258/'Raw (U$)'!C258</f>
        <v>0</v>
      </c>
    </row>
    <row r="259" spans="1:1" x14ac:dyDescent="0.2">
      <c r="A259" s="36">
        <f>'Raw (U$)'!V259/'Raw (U$)'!C259</f>
        <v>0</v>
      </c>
    </row>
    <row r="260" spans="1:1" x14ac:dyDescent="0.2">
      <c r="A260" s="36">
        <f>'Raw (U$)'!V260/'Raw (U$)'!C260</f>
        <v>111.04294478527608</v>
      </c>
    </row>
    <row r="261" spans="1:1" x14ac:dyDescent="0.2">
      <c r="A261" s="36">
        <f>'Raw (U$)'!V261/'Raw (U$)'!C261</f>
        <v>296.11451942740285</v>
      </c>
    </row>
    <row r="262" spans="1:1" x14ac:dyDescent="0.2">
      <c r="A262" s="36">
        <f>'Raw (U$)'!V262/'Raw (U$)'!C262</f>
        <v>0</v>
      </c>
    </row>
    <row r="263" spans="1:1" x14ac:dyDescent="0.2">
      <c r="A263" s="36">
        <f>'Raw (U$)'!V263/'Raw (U$)'!C263</f>
        <v>0</v>
      </c>
    </row>
    <row r="264" spans="1:1" x14ac:dyDescent="0.2">
      <c r="A264" s="36">
        <f>'Raw (U$)'!V264/'Raw (U$)'!C264</f>
        <v>126.90622261174408</v>
      </c>
    </row>
    <row r="265" spans="1:1" x14ac:dyDescent="0.2">
      <c r="A265" s="36">
        <f>'Raw (U$)'!V265/'Raw (U$)'!C265</f>
        <v>0</v>
      </c>
    </row>
    <row r="266" spans="1:1" x14ac:dyDescent="0.2">
      <c r="A266" s="36">
        <f>'Raw (U$)'!V266/'Raw (U$)'!C266</f>
        <v>0</v>
      </c>
    </row>
    <row r="267" spans="1:1" x14ac:dyDescent="0.2">
      <c r="A267" s="36">
        <f>'Raw (U$)'!V267/'Raw (U$)'!C267</f>
        <v>0</v>
      </c>
    </row>
    <row r="268" spans="1:1" x14ac:dyDescent="0.2">
      <c r="A268" s="36">
        <f>'Raw (U$)'!V268/'Raw (U$)'!C268</f>
        <v>0</v>
      </c>
    </row>
    <row r="269" spans="1:1" x14ac:dyDescent="0.2">
      <c r="A269" s="36">
        <f>'Raw (U$)'!V269/'Raw (U$)'!C269</f>
        <v>0</v>
      </c>
    </row>
    <row r="270" spans="1:1" x14ac:dyDescent="0.2">
      <c r="A270" s="36">
        <f>'Raw (U$)'!V270/'Raw (U$)'!C270</f>
        <v>0</v>
      </c>
    </row>
    <row r="271" spans="1:1" x14ac:dyDescent="0.2">
      <c r="A271" s="36">
        <f>'Raw (U$)'!V271/'Raw (U$)'!C271</f>
        <v>0</v>
      </c>
    </row>
    <row r="272" spans="1:1" x14ac:dyDescent="0.2">
      <c r="A272" s="36">
        <f>'Raw (U$)'!V272/'Raw (U$)'!C272</f>
        <v>0</v>
      </c>
    </row>
    <row r="273" spans="1:1" x14ac:dyDescent="0.2">
      <c r="A273" s="36">
        <f>'Raw (U$)'!V273/'Raw (U$)'!C273</f>
        <v>0</v>
      </c>
    </row>
    <row r="274" spans="1:1" x14ac:dyDescent="0.2">
      <c r="A274" s="36">
        <f>'Raw (U$)'!V274/'Raw (U$)'!C274</f>
        <v>0</v>
      </c>
    </row>
    <row r="275" spans="1:1" x14ac:dyDescent="0.2">
      <c r="A275" s="36">
        <f>'Raw (U$)'!V275/'Raw (U$)'!C275</f>
        <v>0</v>
      </c>
    </row>
    <row r="276" spans="1:1" x14ac:dyDescent="0.2">
      <c r="A276" s="36">
        <f>'Raw (U$)'!V276/'Raw (U$)'!C276</f>
        <v>0</v>
      </c>
    </row>
    <row r="277" spans="1:1" x14ac:dyDescent="0.2">
      <c r="A277" s="36">
        <f>'Raw (U$)'!V277/'Raw (U$)'!C277</f>
        <v>0</v>
      </c>
    </row>
    <row r="278" spans="1:1" x14ac:dyDescent="0.2">
      <c r="A278" s="36">
        <f>'Raw (U$)'!V278/'Raw (U$)'!C278</f>
        <v>0</v>
      </c>
    </row>
    <row r="279" spans="1:1" x14ac:dyDescent="0.2">
      <c r="A279" s="36">
        <f>'Raw (U$)'!V279/'Raw (U$)'!C279</f>
        <v>0</v>
      </c>
    </row>
    <row r="280" spans="1:1" x14ac:dyDescent="0.2">
      <c r="A280" s="36">
        <f>'Raw (U$)'!V280/'Raw (U$)'!C280</f>
        <v>0</v>
      </c>
    </row>
    <row r="281" spans="1:1" x14ac:dyDescent="0.2">
      <c r="A281" s="36">
        <f>'Raw (U$)'!V281/'Raw (U$)'!C281</f>
        <v>0</v>
      </c>
    </row>
    <row r="282" spans="1:1" x14ac:dyDescent="0.2">
      <c r="A282" s="36">
        <f>'Raw (U$)'!V282/'Raw (U$)'!C282</f>
        <v>0</v>
      </c>
    </row>
    <row r="283" spans="1:1" x14ac:dyDescent="0.2">
      <c r="A283" s="36">
        <f>'Raw (U$)'!V283/'Raw (U$)'!C283</f>
        <v>0</v>
      </c>
    </row>
    <row r="284" spans="1:1" x14ac:dyDescent="0.2">
      <c r="A284" s="36">
        <f>'Raw (U$)'!V284/'Raw (U$)'!C284</f>
        <v>0</v>
      </c>
    </row>
    <row r="285" spans="1:1" x14ac:dyDescent="0.2">
      <c r="A285" s="36">
        <f>'Raw (U$)'!V285/'Raw (U$)'!C285</f>
        <v>0</v>
      </c>
    </row>
    <row r="286" spans="1:1" x14ac:dyDescent="0.2">
      <c r="A286" s="36">
        <f>'Raw (U$)'!V286/'Raw (U$)'!C286</f>
        <v>0</v>
      </c>
    </row>
    <row r="287" spans="1:1" x14ac:dyDescent="0.2">
      <c r="A287" s="36">
        <f>'Raw (U$)'!V287/'Raw (U$)'!C287</f>
        <v>0</v>
      </c>
    </row>
    <row r="288" spans="1:1" x14ac:dyDescent="0.2">
      <c r="A288" s="36">
        <f>'Raw (U$)'!V288/'Raw (U$)'!C288</f>
        <v>0</v>
      </c>
    </row>
    <row r="289" spans="1:1" x14ac:dyDescent="0.2">
      <c r="A289" s="36">
        <f>'Raw (U$)'!V289/'Raw (U$)'!C289</f>
        <v>0</v>
      </c>
    </row>
    <row r="290" spans="1:1" x14ac:dyDescent="0.2">
      <c r="A290" s="36">
        <f>'Raw (U$)'!V290/'Raw (U$)'!C290</f>
        <v>0</v>
      </c>
    </row>
    <row r="291" spans="1:1" x14ac:dyDescent="0.2">
      <c r="A291" s="36">
        <f>'Raw (U$)'!V291/'Raw (U$)'!C291</f>
        <v>0</v>
      </c>
    </row>
    <row r="292" spans="1:1" x14ac:dyDescent="0.2">
      <c r="A292" s="36">
        <f>'Raw (U$)'!V292/'Raw (U$)'!C292</f>
        <v>0</v>
      </c>
    </row>
    <row r="293" spans="1:1" x14ac:dyDescent="0.2">
      <c r="A293" s="36">
        <f>'Raw (U$)'!V293/'Raw (U$)'!C293</f>
        <v>0</v>
      </c>
    </row>
    <row r="294" spans="1:1" x14ac:dyDescent="0.2">
      <c r="A294" s="36">
        <f>'Raw (U$)'!V294/'Raw (U$)'!C294</f>
        <v>0</v>
      </c>
    </row>
    <row r="295" spans="1:1" x14ac:dyDescent="0.2">
      <c r="A295" s="36">
        <f>'Raw (U$)'!V295/'Raw (U$)'!C295</f>
        <v>0</v>
      </c>
    </row>
    <row r="296" spans="1:1" x14ac:dyDescent="0.2">
      <c r="A296" s="36">
        <f>'Raw (U$)'!V296/'Raw (U$)'!C296</f>
        <v>0</v>
      </c>
    </row>
    <row r="297" spans="1:1" x14ac:dyDescent="0.2">
      <c r="A297" s="36">
        <f>'Raw (U$)'!V297/'Raw (U$)'!C297</f>
        <v>0</v>
      </c>
    </row>
    <row r="298" spans="1:1" x14ac:dyDescent="0.2">
      <c r="A298" s="36">
        <f>'Raw (U$)'!V298/'Raw (U$)'!C298</f>
        <v>0</v>
      </c>
    </row>
    <row r="299" spans="1:1" x14ac:dyDescent="0.2">
      <c r="A299" s="36">
        <f>'Raw (U$)'!V299/'Raw (U$)'!C299</f>
        <v>0</v>
      </c>
    </row>
    <row r="300" spans="1:1" x14ac:dyDescent="0.2">
      <c r="A300" s="36">
        <f>'Raw (U$)'!V300/'Raw (U$)'!C300</f>
        <v>0</v>
      </c>
    </row>
    <row r="301" spans="1:1" x14ac:dyDescent="0.2">
      <c r="A301" s="36">
        <f>'Raw (U$)'!V301/'Raw (U$)'!C301</f>
        <v>0</v>
      </c>
    </row>
    <row r="302" spans="1:1" x14ac:dyDescent="0.2">
      <c r="A302" s="36">
        <f>'Raw (U$)'!V302/'Raw (U$)'!C302</f>
        <v>0</v>
      </c>
    </row>
    <row r="303" spans="1:1" x14ac:dyDescent="0.2">
      <c r="A303" s="36">
        <f>'Raw (U$)'!V303/'Raw (U$)'!C303</f>
        <v>0</v>
      </c>
    </row>
    <row r="304" spans="1:1" x14ac:dyDescent="0.2">
      <c r="A304" s="36">
        <f>'Raw (U$)'!V304/'Raw (U$)'!C304</f>
        <v>0</v>
      </c>
    </row>
    <row r="305" spans="1:1" x14ac:dyDescent="0.2">
      <c r="A305" s="36">
        <f>'Raw (U$)'!V305/'Raw (U$)'!C305</f>
        <v>0</v>
      </c>
    </row>
    <row r="306" spans="1:1" x14ac:dyDescent="0.2">
      <c r="A306" s="36">
        <f>'Raw (U$)'!V306/'Raw (U$)'!C306</f>
        <v>0</v>
      </c>
    </row>
    <row r="307" spans="1:1" x14ac:dyDescent="0.2">
      <c r="A307" s="36">
        <f>'Raw (U$)'!V307/'Raw (U$)'!C307</f>
        <v>0</v>
      </c>
    </row>
    <row r="308" spans="1:1" x14ac:dyDescent="0.2">
      <c r="A308" s="36">
        <f>'Raw (U$)'!V308/'Raw (U$)'!C308</f>
        <v>0</v>
      </c>
    </row>
    <row r="309" spans="1:1" x14ac:dyDescent="0.2">
      <c r="A309" s="36">
        <f>'Raw (U$)'!V309/'Raw (U$)'!C309</f>
        <v>0</v>
      </c>
    </row>
    <row r="310" spans="1:1" x14ac:dyDescent="0.2">
      <c r="A310" s="36">
        <f>'Raw (U$)'!V310/'Raw (U$)'!C310</f>
        <v>0</v>
      </c>
    </row>
    <row r="311" spans="1:1" x14ac:dyDescent="0.2">
      <c r="A311" s="36">
        <f>'Raw (U$)'!V311/'Raw (U$)'!C311</f>
        <v>0</v>
      </c>
    </row>
    <row r="312" spans="1:1" x14ac:dyDescent="0.2">
      <c r="A312" s="36">
        <f>'Raw (U$)'!V312/'Raw (U$)'!C312</f>
        <v>0</v>
      </c>
    </row>
    <row r="313" spans="1:1" x14ac:dyDescent="0.2">
      <c r="A313" s="36">
        <f>'Raw (U$)'!V313/'Raw (U$)'!C313</f>
        <v>0</v>
      </c>
    </row>
    <row r="314" spans="1:1" x14ac:dyDescent="0.2">
      <c r="A314" s="36">
        <f>'Raw (U$)'!V314/'Raw (U$)'!C314</f>
        <v>0</v>
      </c>
    </row>
    <row r="315" spans="1:1" x14ac:dyDescent="0.2">
      <c r="A315" s="36">
        <f>'Raw (U$)'!V315/'Raw (U$)'!C315</f>
        <v>0</v>
      </c>
    </row>
    <row r="316" spans="1:1" x14ac:dyDescent="0.2">
      <c r="A316" s="36">
        <f>'Raw (U$)'!V316/'Raw (U$)'!C316</f>
        <v>0</v>
      </c>
    </row>
    <row r="317" spans="1:1" x14ac:dyDescent="0.2">
      <c r="A317" s="36">
        <f>'Raw (U$)'!V317/'Raw (U$)'!C317</f>
        <v>0</v>
      </c>
    </row>
    <row r="318" spans="1:1" x14ac:dyDescent="0.2">
      <c r="A318" s="36">
        <f>'Raw (U$)'!V318/'Raw (U$)'!C318</f>
        <v>0</v>
      </c>
    </row>
    <row r="319" spans="1:1" x14ac:dyDescent="0.2">
      <c r="A319" s="36">
        <f>'Raw (U$)'!V319/'Raw (U$)'!C319</f>
        <v>0</v>
      </c>
    </row>
    <row r="320" spans="1:1" x14ac:dyDescent="0.2">
      <c r="A320" s="36">
        <f>'Raw (U$)'!V320/'Raw (U$)'!C320</f>
        <v>0</v>
      </c>
    </row>
    <row r="321" spans="1:1" x14ac:dyDescent="0.2">
      <c r="A321" s="36">
        <f>'Raw (U$)'!V321/'Raw (U$)'!C321</f>
        <v>0</v>
      </c>
    </row>
    <row r="322" spans="1:1" x14ac:dyDescent="0.2">
      <c r="A322" s="36">
        <f>'Raw (U$)'!V322/'Raw (U$)'!C322</f>
        <v>0</v>
      </c>
    </row>
    <row r="323" spans="1:1" x14ac:dyDescent="0.2">
      <c r="A323" s="36">
        <f>'Raw (U$)'!V323/'Raw (U$)'!C323</f>
        <v>0</v>
      </c>
    </row>
    <row r="324" spans="1:1" x14ac:dyDescent="0.2">
      <c r="A324" s="36">
        <f>'Raw (U$)'!V324/'Raw (U$)'!C324</f>
        <v>0</v>
      </c>
    </row>
    <row r="325" spans="1:1" x14ac:dyDescent="0.2">
      <c r="A325" s="36">
        <f>'Raw (U$)'!V325/'Raw (U$)'!C325</f>
        <v>0</v>
      </c>
    </row>
    <row r="326" spans="1:1" x14ac:dyDescent="0.2">
      <c r="A326" s="36">
        <f>'Raw (U$)'!V326/'Raw (U$)'!C326</f>
        <v>0</v>
      </c>
    </row>
    <row r="327" spans="1:1" x14ac:dyDescent="0.2">
      <c r="A327" s="36">
        <f>'Raw (U$)'!V327/'Raw (U$)'!C327</f>
        <v>0</v>
      </c>
    </row>
    <row r="328" spans="1:1" x14ac:dyDescent="0.2">
      <c r="A328" s="36">
        <f>'Raw (U$)'!V328/'Raw (U$)'!C328</f>
        <v>0</v>
      </c>
    </row>
    <row r="329" spans="1:1" x14ac:dyDescent="0.2">
      <c r="A329" s="36">
        <f>'Raw (U$)'!V329/'Raw (U$)'!C329</f>
        <v>0</v>
      </c>
    </row>
    <row r="330" spans="1:1" x14ac:dyDescent="0.2">
      <c r="A330" s="36">
        <f>'Raw (U$)'!V330/'Raw (U$)'!C330</f>
        <v>0</v>
      </c>
    </row>
    <row r="331" spans="1:1" x14ac:dyDescent="0.2">
      <c r="A331" s="36">
        <f>'Raw (U$)'!V331/'Raw (U$)'!C331</f>
        <v>0</v>
      </c>
    </row>
    <row r="332" spans="1:1" x14ac:dyDescent="0.2">
      <c r="A332" s="36">
        <f>'Raw (U$)'!V332/'Raw (U$)'!C332</f>
        <v>0</v>
      </c>
    </row>
    <row r="333" spans="1:1" x14ac:dyDescent="0.2">
      <c r="A333" s="36">
        <f>'Raw (U$)'!V333/'Raw (U$)'!C333</f>
        <v>0</v>
      </c>
    </row>
    <row r="334" spans="1:1" x14ac:dyDescent="0.2">
      <c r="A334" s="36">
        <f>'Raw (U$)'!V334/'Raw (U$)'!C334</f>
        <v>0</v>
      </c>
    </row>
    <row r="335" spans="1:1" x14ac:dyDescent="0.2">
      <c r="A335" s="36">
        <f>'Raw (U$)'!V335/'Raw (U$)'!C335</f>
        <v>0</v>
      </c>
    </row>
    <row r="336" spans="1:1" x14ac:dyDescent="0.2">
      <c r="A336" s="36">
        <f>'Raw (U$)'!V336/'Raw (U$)'!C336</f>
        <v>0</v>
      </c>
    </row>
    <row r="337" spans="1:1" x14ac:dyDescent="0.2">
      <c r="A337" s="36">
        <f>'Raw (U$)'!V337/'Raw (U$)'!C337</f>
        <v>0</v>
      </c>
    </row>
    <row r="338" spans="1:1" x14ac:dyDescent="0.2">
      <c r="A338" s="36">
        <f>'Raw (U$)'!V338/'Raw (U$)'!C338</f>
        <v>0</v>
      </c>
    </row>
    <row r="339" spans="1:1" x14ac:dyDescent="0.2">
      <c r="A339" s="36">
        <f>'Raw (U$)'!V339/'Raw (U$)'!C339</f>
        <v>0</v>
      </c>
    </row>
    <row r="340" spans="1:1" x14ac:dyDescent="0.2">
      <c r="A340" s="36">
        <f>'Raw (U$)'!V340/'Raw (U$)'!C340</f>
        <v>0</v>
      </c>
    </row>
    <row r="341" spans="1:1" x14ac:dyDescent="0.2">
      <c r="A341" s="36">
        <f>'Raw (U$)'!V341/'Raw (U$)'!C341</f>
        <v>0</v>
      </c>
    </row>
    <row r="342" spans="1:1" x14ac:dyDescent="0.2">
      <c r="A342" s="36">
        <f>'Raw (U$)'!V342/'Raw (U$)'!C342</f>
        <v>0</v>
      </c>
    </row>
    <row r="343" spans="1:1" x14ac:dyDescent="0.2">
      <c r="A343" s="36">
        <f>'Raw (U$)'!V343/'Raw (U$)'!C343</f>
        <v>0</v>
      </c>
    </row>
    <row r="344" spans="1:1" x14ac:dyDescent="0.2">
      <c r="A344" s="36">
        <f>'Raw (U$)'!V344/'Raw (U$)'!C344</f>
        <v>0</v>
      </c>
    </row>
    <row r="345" spans="1:1" x14ac:dyDescent="0.2">
      <c r="A345" s="36">
        <f>'Raw (U$)'!V345/'Raw (U$)'!C345</f>
        <v>0</v>
      </c>
    </row>
    <row r="346" spans="1:1" x14ac:dyDescent="0.2">
      <c r="A346" s="36">
        <f>'Raw (U$)'!V346/'Raw (U$)'!C346</f>
        <v>0</v>
      </c>
    </row>
    <row r="347" spans="1:1" x14ac:dyDescent="0.2">
      <c r="A347" s="36">
        <f>'Raw (U$)'!V347/'Raw (U$)'!C347</f>
        <v>0</v>
      </c>
    </row>
    <row r="348" spans="1:1" x14ac:dyDescent="0.2">
      <c r="A348" s="36">
        <f>'Raw (U$)'!V348/'Raw (U$)'!C348</f>
        <v>0</v>
      </c>
    </row>
    <row r="349" spans="1:1" x14ac:dyDescent="0.2">
      <c r="A349" s="36">
        <f>'Raw (U$)'!V349/'Raw (U$)'!C349</f>
        <v>0</v>
      </c>
    </row>
    <row r="350" spans="1:1" x14ac:dyDescent="0.2">
      <c r="A350" s="36">
        <f>'Raw (U$)'!V350/'Raw (U$)'!C350</f>
        <v>0</v>
      </c>
    </row>
    <row r="351" spans="1:1" x14ac:dyDescent="0.2">
      <c r="A351" s="36">
        <f>'Raw (U$)'!V351/'Raw (U$)'!C351</f>
        <v>0</v>
      </c>
    </row>
    <row r="352" spans="1:1" x14ac:dyDescent="0.2">
      <c r="A352" s="36">
        <f>'Raw (U$)'!V352/'Raw (U$)'!C352</f>
        <v>0</v>
      </c>
    </row>
    <row r="353" spans="1:1" x14ac:dyDescent="0.2">
      <c r="A353" s="36">
        <f>'Raw (U$)'!V353/'Raw (U$)'!C353</f>
        <v>0</v>
      </c>
    </row>
    <row r="354" spans="1:1" x14ac:dyDescent="0.2">
      <c r="A354" s="36">
        <f>'Raw (U$)'!V354/'Raw (U$)'!C354</f>
        <v>0</v>
      </c>
    </row>
    <row r="355" spans="1:1" x14ac:dyDescent="0.2">
      <c r="A355" s="36">
        <f>'Raw (U$)'!V355/'Raw (U$)'!C355</f>
        <v>0</v>
      </c>
    </row>
    <row r="356" spans="1:1" x14ac:dyDescent="0.2">
      <c r="A356" s="36">
        <f>'Raw (U$)'!V356/'Raw (U$)'!C356</f>
        <v>0</v>
      </c>
    </row>
    <row r="357" spans="1:1" x14ac:dyDescent="0.2">
      <c r="A357" s="36">
        <f>'Raw (U$)'!V357/'Raw (U$)'!C357</f>
        <v>0</v>
      </c>
    </row>
    <row r="358" spans="1:1" x14ac:dyDescent="0.2">
      <c r="A358" s="36">
        <f>'Raw (U$)'!V358/'Raw (U$)'!C358</f>
        <v>0</v>
      </c>
    </row>
    <row r="359" spans="1:1" x14ac:dyDescent="0.2">
      <c r="A359" s="36">
        <f>'Raw (U$)'!V359/'Raw (U$)'!C359</f>
        <v>0</v>
      </c>
    </row>
    <row r="360" spans="1:1" x14ac:dyDescent="0.2">
      <c r="A360" s="36">
        <f>'Raw (U$)'!V360/'Raw (U$)'!C360</f>
        <v>0</v>
      </c>
    </row>
    <row r="361" spans="1:1" x14ac:dyDescent="0.2">
      <c r="A361" s="36">
        <f>'Raw (U$)'!V361/'Raw (U$)'!C361</f>
        <v>0</v>
      </c>
    </row>
    <row r="362" spans="1:1" x14ac:dyDescent="0.2">
      <c r="A362" s="36">
        <f>'Raw (U$)'!V362/'Raw (U$)'!C362</f>
        <v>0</v>
      </c>
    </row>
    <row r="363" spans="1:1" x14ac:dyDescent="0.2">
      <c r="A363" s="36">
        <f>'Raw (U$)'!V363/'Raw (U$)'!C363</f>
        <v>0</v>
      </c>
    </row>
    <row r="364" spans="1:1" x14ac:dyDescent="0.2">
      <c r="A364" s="36">
        <f>'Raw (U$)'!V364/'Raw (U$)'!C364</f>
        <v>0</v>
      </c>
    </row>
    <row r="365" spans="1:1" x14ac:dyDescent="0.2">
      <c r="A365" s="36">
        <f>'Raw (U$)'!V365/'Raw (U$)'!C365</f>
        <v>0</v>
      </c>
    </row>
    <row r="366" spans="1:1" x14ac:dyDescent="0.2">
      <c r="A366" s="36">
        <f>'Raw (U$)'!V366/'Raw (U$)'!C366</f>
        <v>0</v>
      </c>
    </row>
    <row r="367" spans="1:1" x14ac:dyDescent="0.2">
      <c r="A367" s="36">
        <f>'Raw (U$)'!V367/'Raw (U$)'!C367</f>
        <v>0</v>
      </c>
    </row>
    <row r="368" spans="1:1" x14ac:dyDescent="0.2">
      <c r="A368" s="36">
        <f>'Raw (U$)'!V368/'Raw (U$)'!C368</f>
        <v>0</v>
      </c>
    </row>
    <row r="369" spans="1:1" x14ac:dyDescent="0.2">
      <c r="A369" s="36">
        <f>'Raw (U$)'!V369/'Raw (U$)'!C369</f>
        <v>107.97546012269939</v>
      </c>
    </row>
    <row r="370" spans="1:1" x14ac:dyDescent="0.2">
      <c r="A370" s="36">
        <f>'Raw (U$)'!V370/'Raw (U$)'!C370</f>
        <v>0</v>
      </c>
    </row>
    <row r="371" spans="1:1" x14ac:dyDescent="0.2">
      <c r="A371" s="36">
        <f>'Raw (U$)'!V371/'Raw (U$)'!C371</f>
        <v>0</v>
      </c>
    </row>
    <row r="372" spans="1:1" x14ac:dyDescent="0.2">
      <c r="A372" s="36">
        <f>'Raw (U$)'!V372/'Raw (U$)'!C372</f>
        <v>0</v>
      </c>
    </row>
    <row r="373" spans="1:1" x14ac:dyDescent="0.2">
      <c r="A373" s="36">
        <f>'Raw (U$)'!V373/'Raw (U$)'!C373</f>
        <v>0</v>
      </c>
    </row>
    <row r="374" spans="1:1" x14ac:dyDescent="0.2">
      <c r="A374" s="36">
        <f>'Raw (U$)'!V374/'Raw (U$)'!C374</f>
        <v>0</v>
      </c>
    </row>
    <row r="375" spans="1:1" x14ac:dyDescent="0.2">
      <c r="A375" s="36">
        <f>'Raw (U$)'!V375/'Raw (U$)'!C375</f>
        <v>0</v>
      </c>
    </row>
    <row r="376" spans="1:1" x14ac:dyDescent="0.2">
      <c r="A376" s="36">
        <f>'Raw (U$)'!V376/'Raw (U$)'!C376</f>
        <v>0</v>
      </c>
    </row>
    <row r="377" spans="1:1" x14ac:dyDescent="0.2">
      <c r="A377" s="36">
        <f>'Raw (U$)'!V377/'Raw (U$)'!C377</f>
        <v>0</v>
      </c>
    </row>
    <row r="378" spans="1:1" x14ac:dyDescent="0.2">
      <c r="A378" s="36">
        <f>'Raw (U$)'!V378/'Raw (U$)'!C378</f>
        <v>0</v>
      </c>
    </row>
    <row r="379" spans="1:1" x14ac:dyDescent="0.2">
      <c r="A379" s="36">
        <f>'Raw (U$)'!V379/'Raw (U$)'!C379</f>
        <v>0</v>
      </c>
    </row>
    <row r="380" spans="1:1" x14ac:dyDescent="0.2">
      <c r="A380" s="36">
        <f>'Raw (U$)'!V380/'Raw (U$)'!C380</f>
        <v>0</v>
      </c>
    </row>
    <row r="381" spans="1:1" x14ac:dyDescent="0.2">
      <c r="A381" s="36">
        <f>'Raw (U$)'!V381/'Raw (U$)'!C381</f>
        <v>0</v>
      </c>
    </row>
    <row r="382" spans="1:1" x14ac:dyDescent="0.2">
      <c r="A382" s="36">
        <f>'Raw (U$)'!V382/'Raw (U$)'!C382</f>
        <v>0</v>
      </c>
    </row>
    <row r="383" spans="1:1" x14ac:dyDescent="0.2">
      <c r="A383" s="36">
        <f>'Raw (U$)'!V383/'Raw (U$)'!C383</f>
        <v>0</v>
      </c>
    </row>
    <row r="384" spans="1:1" x14ac:dyDescent="0.2">
      <c r="A384" s="36">
        <f>'Raw (U$)'!V384/'Raw (U$)'!C384</f>
        <v>0</v>
      </c>
    </row>
    <row r="385" spans="1:1" x14ac:dyDescent="0.2">
      <c r="A385" s="36">
        <f>'Raw (U$)'!V385/'Raw (U$)'!C385</f>
        <v>0</v>
      </c>
    </row>
    <row r="386" spans="1:1" x14ac:dyDescent="0.2">
      <c r="A386" s="36">
        <f>'Raw (U$)'!V386/'Raw (U$)'!C386</f>
        <v>0</v>
      </c>
    </row>
    <row r="387" spans="1:1" x14ac:dyDescent="0.2">
      <c r="A387" s="36">
        <f>'Raw (U$)'!V387/'Raw (U$)'!C387</f>
        <v>0</v>
      </c>
    </row>
    <row r="388" spans="1:1" x14ac:dyDescent="0.2">
      <c r="A388" s="36">
        <f>'Raw (U$)'!V388/'Raw (U$)'!C388</f>
        <v>0</v>
      </c>
    </row>
    <row r="389" spans="1:1" x14ac:dyDescent="0.2">
      <c r="A389" s="36">
        <f>'Raw (U$)'!V389/'Raw (U$)'!C389</f>
        <v>0</v>
      </c>
    </row>
    <row r="390" spans="1:1" x14ac:dyDescent="0.2">
      <c r="A390" s="36">
        <f>'Raw (U$)'!V390/'Raw (U$)'!C390</f>
        <v>0</v>
      </c>
    </row>
    <row r="391" spans="1:1" x14ac:dyDescent="0.2">
      <c r="A391" s="36">
        <f>'Raw (U$)'!V391/'Raw (U$)'!C391</f>
        <v>0</v>
      </c>
    </row>
    <row r="392" spans="1:1" x14ac:dyDescent="0.2">
      <c r="A392" s="36">
        <f>'Raw (U$)'!V392/'Raw (U$)'!C392</f>
        <v>0</v>
      </c>
    </row>
    <row r="393" spans="1:1" x14ac:dyDescent="0.2">
      <c r="A393" s="36">
        <f>'Raw (U$)'!V393/'Raw (U$)'!C393</f>
        <v>0</v>
      </c>
    </row>
    <row r="394" spans="1:1" x14ac:dyDescent="0.2">
      <c r="A394" s="36">
        <f>'Raw (U$)'!V394/'Raw (U$)'!C394</f>
        <v>0</v>
      </c>
    </row>
    <row r="395" spans="1:1" x14ac:dyDescent="0.2">
      <c r="A395" s="36">
        <f>'Raw (U$)'!V395/'Raw (U$)'!C395</f>
        <v>119.97273346966598</v>
      </c>
    </row>
    <row r="396" spans="1:1" x14ac:dyDescent="0.2">
      <c r="A396" s="36">
        <f>'Raw (U$)'!V396/'Raw (U$)'!C396</f>
        <v>0</v>
      </c>
    </row>
    <row r="397" spans="1:1" x14ac:dyDescent="0.2">
      <c r="A397" s="36">
        <f>'Raw (U$)'!V397/'Raw (U$)'!C397</f>
        <v>0</v>
      </c>
    </row>
    <row r="398" spans="1:1" x14ac:dyDescent="0.2">
      <c r="A398" s="36">
        <f>'Raw (U$)'!V398/'Raw (U$)'!C398</f>
        <v>0</v>
      </c>
    </row>
    <row r="399" spans="1:1" x14ac:dyDescent="0.2">
      <c r="A399" s="36">
        <f>'Raw (U$)'!V399/'Raw (U$)'!C399</f>
        <v>0</v>
      </c>
    </row>
    <row r="400" spans="1:1" x14ac:dyDescent="0.2">
      <c r="A400" s="36">
        <f>'Raw (U$)'!V400/'Raw (U$)'!C400</f>
        <v>0</v>
      </c>
    </row>
    <row r="401" spans="1:1" x14ac:dyDescent="0.2">
      <c r="A401" s="36">
        <f>'Raw (U$)'!V401/'Raw (U$)'!C401</f>
        <v>0</v>
      </c>
    </row>
    <row r="402" spans="1:1" x14ac:dyDescent="0.2">
      <c r="A402" s="36">
        <f>'Raw (U$)'!V402/'Raw (U$)'!C402</f>
        <v>0</v>
      </c>
    </row>
    <row r="403" spans="1:1" x14ac:dyDescent="0.2">
      <c r="A403" s="36">
        <f>'Raw (U$)'!V403/'Raw (U$)'!C403</f>
        <v>0</v>
      </c>
    </row>
    <row r="404" spans="1:1" x14ac:dyDescent="0.2">
      <c r="A404" s="36">
        <f>'Raw (U$)'!V404/'Raw (U$)'!C404</f>
        <v>0</v>
      </c>
    </row>
    <row r="405" spans="1:1" x14ac:dyDescent="0.2">
      <c r="A405" s="36">
        <f>'Raw (U$)'!V405/'Raw (U$)'!C405</f>
        <v>0</v>
      </c>
    </row>
    <row r="406" spans="1:1" x14ac:dyDescent="0.2">
      <c r="A406" s="36">
        <f>'Raw (U$)'!V406/'Raw (U$)'!C406</f>
        <v>0</v>
      </c>
    </row>
    <row r="407" spans="1:1" x14ac:dyDescent="0.2">
      <c r="A407" s="36">
        <f>'Raw (U$)'!V407/'Raw (U$)'!C407</f>
        <v>0</v>
      </c>
    </row>
    <row r="408" spans="1:1" x14ac:dyDescent="0.2">
      <c r="A408" s="36">
        <f>'Raw (U$)'!V408/'Raw (U$)'!C408</f>
        <v>269.93865030674846</v>
      </c>
    </row>
    <row r="409" spans="1:1" x14ac:dyDescent="0.2">
      <c r="A409" s="36">
        <f>'Raw (U$)'!V409/'Raw (U$)'!C409</f>
        <v>269.93865030674846</v>
      </c>
    </row>
    <row r="410" spans="1:1" x14ac:dyDescent="0.2">
      <c r="A410" s="36">
        <f>'Raw (U$)'!V410/'Raw (U$)'!C410</f>
        <v>0</v>
      </c>
    </row>
    <row r="411" spans="1:1" x14ac:dyDescent="0.2">
      <c r="A411" s="36">
        <f>'Raw (U$)'!V411/'Raw (U$)'!C411</f>
        <v>0</v>
      </c>
    </row>
    <row r="412" spans="1:1" x14ac:dyDescent="0.2">
      <c r="A412" s="36">
        <f>'Raw (U$)'!V412/'Raw (U$)'!C412</f>
        <v>0</v>
      </c>
    </row>
    <row r="413" spans="1:1" x14ac:dyDescent="0.2">
      <c r="A413" s="36">
        <f>'Raw (U$)'!V413/'Raw (U$)'!C413</f>
        <v>0</v>
      </c>
    </row>
    <row r="414" spans="1:1" x14ac:dyDescent="0.2">
      <c r="A414" s="36">
        <f>'Raw (U$)'!V414/'Raw (U$)'!C414</f>
        <v>0</v>
      </c>
    </row>
    <row r="415" spans="1:1" x14ac:dyDescent="0.2">
      <c r="A415" s="36">
        <f>'Raw (U$)'!V415/'Raw (U$)'!C415</f>
        <v>0</v>
      </c>
    </row>
    <row r="416" spans="1:1" x14ac:dyDescent="0.2">
      <c r="A416" s="36">
        <f>'Raw (U$)'!V416/'Raw (U$)'!C416</f>
        <v>0</v>
      </c>
    </row>
    <row r="417" spans="1:1" x14ac:dyDescent="0.2">
      <c r="A417" s="36">
        <f>'Raw (U$)'!V417/'Raw (U$)'!C417</f>
        <v>0</v>
      </c>
    </row>
    <row r="418" spans="1:1" x14ac:dyDescent="0.2">
      <c r="A418" s="36">
        <f>'Raw (U$)'!V418/'Raw (U$)'!C418</f>
        <v>0</v>
      </c>
    </row>
    <row r="419" spans="1:1" x14ac:dyDescent="0.2">
      <c r="A419" s="36">
        <f>'Raw (U$)'!V419/'Raw (U$)'!C419</f>
        <v>0</v>
      </c>
    </row>
    <row r="420" spans="1:1" x14ac:dyDescent="0.2">
      <c r="A420" s="36">
        <f>'Raw (U$)'!V420/'Raw (U$)'!C420</f>
        <v>0</v>
      </c>
    </row>
    <row r="421" spans="1:1" x14ac:dyDescent="0.2">
      <c r="A421" s="36">
        <f>'Raw (U$)'!V421/'Raw (U$)'!C421</f>
        <v>0</v>
      </c>
    </row>
    <row r="422" spans="1:1" x14ac:dyDescent="0.2">
      <c r="A422" s="36">
        <f>'Raw (U$)'!V422/'Raw (U$)'!C422</f>
        <v>0</v>
      </c>
    </row>
    <row r="423" spans="1:1" x14ac:dyDescent="0.2">
      <c r="A423" s="36">
        <f>'Raw (U$)'!V423/'Raw (U$)'!C423</f>
        <v>0</v>
      </c>
    </row>
    <row r="424" spans="1:1" x14ac:dyDescent="0.2">
      <c r="A424" s="36">
        <f>'Raw (U$)'!V424/'Raw (U$)'!C424</f>
        <v>0</v>
      </c>
    </row>
    <row r="425" spans="1:1" x14ac:dyDescent="0.2">
      <c r="A425" s="36">
        <f>'Raw (U$)'!V425/'Raw (U$)'!C425</f>
        <v>0</v>
      </c>
    </row>
    <row r="426" spans="1:1" x14ac:dyDescent="0.2">
      <c r="A426" s="36">
        <f>'Raw (U$)'!V426/'Raw (U$)'!C426</f>
        <v>0</v>
      </c>
    </row>
    <row r="427" spans="1:1" x14ac:dyDescent="0.2">
      <c r="A427" s="36">
        <f>'Raw (U$)'!V427/'Raw (U$)'!C427</f>
        <v>0</v>
      </c>
    </row>
    <row r="428" spans="1:1" x14ac:dyDescent="0.2">
      <c r="A428" s="36">
        <f>'Raw (U$)'!V428/'Raw (U$)'!C428</f>
        <v>0</v>
      </c>
    </row>
    <row r="429" spans="1:1" x14ac:dyDescent="0.2">
      <c r="A429" s="36">
        <f>'Raw (U$)'!V429/'Raw (U$)'!C429</f>
        <v>0</v>
      </c>
    </row>
    <row r="430" spans="1:1" x14ac:dyDescent="0.2">
      <c r="A430" s="36">
        <f>'Raw (U$)'!V430/'Raw (U$)'!C430</f>
        <v>0</v>
      </c>
    </row>
    <row r="431" spans="1:1" x14ac:dyDescent="0.2">
      <c r="A431" s="36">
        <f>'Raw (U$)'!V431/'Raw (U$)'!C431</f>
        <v>0</v>
      </c>
    </row>
    <row r="432" spans="1:1" x14ac:dyDescent="0.2">
      <c r="A432" s="36">
        <f>'Raw (U$)'!V432/'Raw (U$)'!C432</f>
        <v>0</v>
      </c>
    </row>
    <row r="433" spans="1:1" x14ac:dyDescent="0.2">
      <c r="A433" s="36">
        <f>'Raw (U$)'!V433/'Raw (U$)'!C433</f>
        <v>0</v>
      </c>
    </row>
    <row r="434" spans="1:1" x14ac:dyDescent="0.2">
      <c r="A434" s="36">
        <f>'Raw (U$)'!V434/'Raw (U$)'!C434</f>
        <v>119.97273346966598</v>
      </c>
    </row>
    <row r="435" spans="1:1" x14ac:dyDescent="0.2">
      <c r="A435" s="36">
        <f>'Raw (U$)'!V435/'Raw (U$)'!C435</f>
        <v>0</v>
      </c>
    </row>
    <row r="436" spans="1:1" x14ac:dyDescent="0.2">
      <c r="A436" s="36">
        <f>'Raw (U$)'!V436/'Raw (U$)'!C436</f>
        <v>0</v>
      </c>
    </row>
    <row r="437" spans="1:1" x14ac:dyDescent="0.2">
      <c r="A437" s="36">
        <f>'Raw (U$)'!V437/'Raw (U$)'!C437</f>
        <v>0</v>
      </c>
    </row>
    <row r="438" spans="1:1" x14ac:dyDescent="0.2">
      <c r="A438" s="36">
        <f>'Raw (U$)'!V438/'Raw (U$)'!C438</f>
        <v>0</v>
      </c>
    </row>
    <row r="439" spans="1:1" x14ac:dyDescent="0.2">
      <c r="A439" s="36">
        <f>'Raw (U$)'!V439/'Raw (U$)'!C439</f>
        <v>0</v>
      </c>
    </row>
    <row r="440" spans="1:1" x14ac:dyDescent="0.2">
      <c r="A440" s="36">
        <f>'Raw (U$)'!V440/'Raw (U$)'!C440</f>
        <v>0</v>
      </c>
    </row>
    <row r="441" spans="1:1" x14ac:dyDescent="0.2">
      <c r="A441" s="36">
        <f>'Raw (U$)'!V441/'Raw (U$)'!C441</f>
        <v>0</v>
      </c>
    </row>
    <row r="442" spans="1:1" x14ac:dyDescent="0.2">
      <c r="A442" s="36">
        <f>'Raw (U$)'!V442/'Raw (U$)'!C442</f>
        <v>0</v>
      </c>
    </row>
    <row r="443" spans="1:1" x14ac:dyDescent="0.2">
      <c r="A443" s="36">
        <f>'Raw (U$)'!V443/'Raw (U$)'!C443</f>
        <v>0</v>
      </c>
    </row>
    <row r="444" spans="1:1" x14ac:dyDescent="0.2">
      <c r="A444" s="36">
        <f>'Raw (U$)'!V444/'Raw (U$)'!C444</f>
        <v>0</v>
      </c>
    </row>
    <row r="445" spans="1:1" x14ac:dyDescent="0.2">
      <c r="A445" s="36">
        <f>'Raw (U$)'!V445/'Raw (U$)'!C445</f>
        <v>0</v>
      </c>
    </row>
    <row r="446" spans="1:1" x14ac:dyDescent="0.2">
      <c r="A446" s="36">
        <f>'Raw (U$)'!V446/'Raw (U$)'!C446</f>
        <v>0</v>
      </c>
    </row>
    <row r="447" spans="1:1" x14ac:dyDescent="0.2">
      <c r="A447" s="36">
        <f>'Raw (U$)'!V447/'Raw (U$)'!C447</f>
        <v>0</v>
      </c>
    </row>
    <row r="448" spans="1:1" x14ac:dyDescent="0.2">
      <c r="A448" s="36">
        <f>'Raw (U$)'!V448/'Raw (U$)'!C448</f>
        <v>0</v>
      </c>
    </row>
    <row r="449" spans="1:1" x14ac:dyDescent="0.2">
      <c r="A449" s="36">
        <f>'Raw (U$)'!V449/'Raw (U$)'!C449</f>
        <v>0</v>
      </c>
    </row>
    <row r="450" spans="1:1" x14ac:dyDescent="0.2">
      <c r="A450" s="36">
        <f>'Raw (U$)'!V450/'Raw (U$)'!C450</f>
        <v>0</v>
      </c>
    </row>
    <row r="451" spans="1:1" x14ac:dyDescent="0.2">
      <c r="A451" s="36">
        <f>'Raw (U$)'!V451/'Raw (U$)'!C451</f>
        <v>0</v>
      </c>
    </row>
    <row r="452" spans="1:1" x14ac:dyDescent="0.2">
      <c r="A452" s="36">
        <f>'Raw (U$)'!V452/'Raw (U$)'!C452</f>
        <v>0</v>
      </c>
    </row>
    <row r="453" spans="1:1" x14ac:dyDescent="0.2">
      <c r="A453" s="36">
        <f>'Raw (U$)'!V453/'Raw (U$)'!C453</f>
        <v>0</v>
      </c>
    </row>
    <row r="454" spans="1:1" x14ac:dyDescent="0.2">
      <c r="A454" s="36">
        <f>'Raw (U$)'!V454/'Raw (U$)'!C454</f>
        <v>0</v>
      </c>
    </row>
    <row r="455" spans="1:1" x14ac:dyDescent="0.2">
      <c r="A455" s="36">
        <f>'Raw (U$)'!V455/'Raw (U$)'!C455</f>
        <v>0</v>
      </c>
    </row>
    <row r="456" spans="1:1" x14ac:dyDescent="0.2">
      <c r="A456" s="36">
        <f>'Raw (U$)'!V456/'Raw (U$)'!C456</f>
        <v>0</v>
      </c>
    </row>
    <row r="457" spans="1:1" x14ac:dyDescent="0.2">
      <c r="A457" s="36">
        <f>'Raw (U$)'!V457/'Raw (U$)'!C457</f>
        <v>0</v>
      </c>
    </row>
    <row r="458" spans="1:1" x14ac:dyDescent="0.2">
      <c r="A458" s="36">
        <f>'Raw (U$)'!V458/'Raw (U$)'!C458</f>
        <v>0</v>
      </c>
    </row>
    <row r="459" spans="1:1" x14ac:dyDescent="0.2">
      <c r="A459" s="36">
        <f>'Raw (U$)'!V459/'Raw (U$)'!C459</f>
        <v>0</v>
      </c>
    </row>
    <row r="460" spans="1:1" x14ac:dyDescent="0.2">
      <c r="A460" s="36">
        <f>'Raw (U$)'!V460/'Raw (U$)'!C460</f>
        <v>0</v>
      </c>
    </row>
    <row r="461" spans="1:1" x14ac:dyDescent="0.2">
      <c r="A461" s="36">
        <f>'Raw (U$)'!V461/'Raw (U$)'!C461</f>
        <v>0</v>
      </c>
    </row>
    <row r="462" spans="1:1" x14ac:dyDescent="0.2">
      <c r="A462" s="36">
        <f>'Raw (U$)'!V462/'Raw (U$)'!C462</f>
        <v>0</v>
      </c>
    </row>
    <row r="463" spans="1:1" x14ac:dyDescent="0.2">
      <c r="A463" s="36">
        <f>'Raw (U$)'!V463/'Raw (U$)'!C463</f>
        <v>0</v>
      </c>
    </row>
    <row r="464" spans="1:1" x14ac:dyDescent="0.2">
      <c r="A464" s="36">
        <f>'Raw (U$)'!V464/'Raw (U$)'!C464</f>
        <v>0</v>
      </c>
    </row>
    <row r="465" spans="1:1" x14ac:dyDescent="0.2">
      <c r="A465" s="36">
        <f>'Raw (U$)'!V465/'Raw (U$)'!C465</f>
        <v>0</v>
      </c>
    </row>
    <row r="466" spans="1:1" x14ac:dyDescent="0.2">
      <c r="A466" s="36">
        <f>'Raw (U$)'!V466/'Raw (U$)'!C466</f>
        <v>0</v>
      </c>
    </row>
    <row r="467" spans="1:1" x14ac:dyDescent="0.2">
      <c r="A467" s="36">
        <f>'Raw (U$)'!V467/'Raw (U$)'!C467</f>
        <v>0</v>
      </c>
    </row>
    <row r="468" spans="1:1" x14ac:dyDescent="0.2">
      <c r="A468" s="36">
        <f>'Raw (U$)'!V468/'Raw (U$)'!C468</f>
        <v>0</v>
      </c>
    </row>
    <row r="469" spans="1:1" x14ac:dyDescent="0.2">
      <c r="A469" s="36">
        <f>'Raw (U$)'!V469/'Raw (U$)'!C469</f>
        <v>0</v>
      </c>
    </row>
    <row r="470" spans="1:1" x14ac:dyDescent="0.2">
      <c r="A470" s="36">
        <f>'Raw (U$)'!V470/'Raw (U$)'!C470</f>
        <v>0</v>
      </c>
    </row>
    <row r="471" spans="1:1" x14ac:dyDescent="0.2">
      <c r="A471" s="36">
        <f>'Raw (U$)'!V471/'Raw (U$)'!C471</f>
        <v>0</v>
      </c>
    </row>
    <row r="472" spans="1:1" x14ac:dyDescent="0.2">
      <c r="A472" s="36">
        <f>'Raw (U$)'!V472/'Raw (U$)'!C472</f>
        <v>0</v>
      </c>
    </row>
    <row r="473" spans="1:1" x14ac:dyDescent="0.2">
      <c r="A473" s="36">
        <f>'Raw (U$)'!V473/'Raw (U$)'!C473</f>
        <v>0</v>
      </c>
    </row>
    <row r="474" spans="1:1" x14ac:dyDescent="0.2">
      <c r="A474" s="36">
        <f>'Raw (U$)'!V474/'Raw (U$)'!C474</f>
        <v>0</v>
      </c>
    </row>
    <row r="475" spans="1:1" x14ac:dyDescent="0.2">
      <c r="A475" s="36">
        <f>'Raw (U$)'!V475/'Raw (U$)'!C475</f>
        <v>0</v>
      </c>
    </row>
    <row r="476" spans="1:1" x14ac:dyDescent="0.2">
      <c r="A476" s="36">
        <f>'Raw (U$)'!V476/'Raw (U$)'!C476</f>
        <v>0</v>
      </c>
    </row>
    <row r="477" spans="1:1" x14ac:dyDescent="0.2">
      <c r="A477" s="36">
        <f>'Raw (U$)'!V477/'Raw (U$)'!C477</f>
        <v>0</v>
      </c>
    </row>
    <row r="478" spans="1:1" x14ac:dyDescent="0.2">
      <c r="A478" s="36">
        <f>'Raw (U$)'!V478/'Raw (U$)'!C478</f>
        <v>0</v>
      </c>
    </row>
    <row r="479" spans="1:1" x14ac:dyDescent="0.2">
      <c r="A479" s="36">
        <f>'Raw (U$)'!V479/'Raw (U$)'!C479</f>
        <v>0</v>
      </c>
    </row>
    <row r="480" spans="1:1" x14ac:dyDescent="0.2">
      <c r="A480" s="36">
        <f>'Raw (U$)'!V480/'Raw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475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(U$)'!W2/'Raw (U$)'!C2</f>
        <v>0</v>
      </c>
      <c r="F2" s="44" t="s">
        <v>194</v>
      </c>
      <c r="G2" s="43">
        <v>432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(U$)'!W3/'Raw (U$)'!C3</f>
        <v>0</v>
      </c>
      <c r="F3" s="44" t="s">
        <v>196</v>
      </c>
      <c r="G3" s="43">
        <v>2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(U$)'!W4/'Raw (U$)'!C4</f>
        <v>0</v>
      </c>
      <c r="F4" s="44" t="s">
        <v>197</v>
      </c>
      <c r="G4" s="43">
        <v>5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(U$)'!W5/'Raw (U$)'!C5</f>
        <v>0</v>
      </c>
      <c r="F5" s="44" t="s">
        <v>198</v>
      </c>
      <c r="G5" s="43">
        <v>8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(U$)'!W6/'Raw (U$)'!C6</f>
        <v>0</v>
      </c>
      <c r="F6" s="44" t="s">
        <v>199</v>
      </c>
      <c r="G6" s="43">
        <v>8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(U$)'!W7/'Raw (U$)'!C7</f>
        <v>0</v>
      </c>
      <c r="F7" s="44" t="s">
        <v>200</v>
      </c>
      <c r="G7" s="43">
        <v>11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(U$)'!W8/'Raw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201</v>
      </c>
      <c r="G8" s="43">
        <v>4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(U$)'!W9/'Raw (U$)'!C9</f>
        <v>0</v>
      </c>
      <c r="B9" s="36">
        <f>MAX(A2:A480)</f>
        <v>368.0981595092025</v>
      </c>
      <c r="C9" s="36">
        <f>MIN(A2:A480)</f>
        <v>0</v>
      </c>
      <c r="D9" s="36">
        <f>AVERAGE(A2:A480)</f>
        <v>6.6199437777570669</v>
      </c>
      <c r="E9" s="36">
        <f>STDEV(A2:A480)</f>
        <v>25.497025398144125</v>
      </c>
      <c r="F9" s="44" t="s">
        <v>203</v>
      </c>
      <c r="G9" s="43">
        <v>5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(U$)'!W10/'Raw (U$)'!C10</f>
        <v>0</v>
      </c>
      <c r="F10" s="44" t="s">
        <v>206</v>
      </c>
      <c r="G10" s="43">
        <v>3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(U$)'!W11/'Raw (U$)'!C11</f>
        <v>0</v>
      </c>
      <c r="F11" s="44" t="s">
        <v>224</v>
      </c>
      <c r="G11" s="43">
        <v>1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(U$)'!W12/'Raw (U$)'!C12</f>
        <v>0</v>
      </c>
      <c r="C12" s="37"/>
      <c r="F12" s="44" t="s">
        <v>169</v>
      </c>
      <c r="G12" s="43">
        <v>479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(U$)'!W13/'Raw (U$)'!C13</f>
        <v>0</v>
      </c>
      <c r="F13"/>
      <c r="G13"/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(U$)'!W14/'Raw (U$)'!C14</f>
        <v>0</v>
      </c>
      <c r="F14"/>
      <c r="G14"/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(U$)'!W15/'Raw (U$)'!C15</f>
        <v>0</v>
      </c>
      <c r="F15"/>
      <c r="G15"/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(U$)'!W16/'Raw (U$)'!C16</f>
        <v>0</v>
      </c>
      <c r="F16"/>
      <c r="G16"/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(U$)'!W17/'Raw (U$)'!C17</f>
        <v>0</v>
      </c>
      <c r="F17"/>
      <c r="G17"/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(U$)'!W18/'Raw (U$)'!C18</f>
        <v>0</v>
      </c>
      <c r="F18"/>
      <c r="G18"/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(U$)'!W19/'Raw (U$)'!C19</f>
        <v>0</v>
      </c>
      <c r="F19"/>
      <c r="G19"/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(U$)'!W20/'Raw (U$)'!C20</f>
        <v>0</v>
      </c>
      <c r="F20"/>
      <c r="G20"/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(U$)'!W21/'Raw (U$)'!C21</f>
        <v>0</v>
      </c>
      <c r="F21"/>
      <c r="G21"/>
      <c r="H21"/>
      <c r="I21" s="38" t="s">
        <v>242</v>
      </c>
      <c r="J21" s="38"/>
      <c r="K21" s="46">
        <f>B9</f>
        <v>368.0981595092025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(U$)'!W22/'Raw (U$)'!C22</f>
        <v>0</v>
      </c>
      <c r="F22"/>
      <c r="G22"/>
      <c r="H22"/>
      <c r="I22" s="38" t="s">
        <v>193</v>
      </c>
      <c r="J22" s="38"/>
      <c r="K22" s="46">
        <f>D9</f>
        <v>6.6199437777570669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(U$)'!W23/'Raw (U$)'!C23</f>
        <v>0</v>
      </c>
      <c r="F23"/>
      <c r="G23"/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(U$)'!W24/'Raw (U$)'!C24</f>
        <v>0</v>
      </c>
      <c r="F24"/>
      <c r="G24"/>
      <c r="H24"/>
      <c r="I24" s="38" t="s">
        <v>174</v>
      </c>
      <c r="J24" s="38"/>
      <c r="K24" s="46">
        <f>E9</f>
        <v>25.497025398144125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(U$)'!W25/'Raw (U$)'!C25</f>
        <v>0</v>
      </c>
      <c r="F25"/>
      <c r="G25"/>
      <c r="H25"/>
      <c r="I25" s="38" t="s">
        <v>175</v>
      </c>
      <c r="J25" s="38"/>
      <c r="K25" s="45">
        <f>SKEW(A2:A480)</f>
        <v>7.512853794174247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(U$)'!W26/'Raw (U$)'!C26</f>
        <v>0</v>
      </c>
      <c r="F26"/>
      <c r="G26"/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(U$)'!W27/'Raw (U$)'!C27</f>
        <v>0</v>
      </c>
      <c r="F27"/>
      <c r="G27"/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(U$)'!W28/'Raw (U$)'!C28</f>
        <v>0</v>
      </c>
      <c r="F28"/>
      <c r="G28"/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(U$)'!W29/'Raw (U$)'!C29</f>
        <v>0</v>
      </c>
      <c r="F29"/>
      <c r="G29"/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(U$)'!W30/'Raw (U$)'!C30</f>
        <v>0</v>
      </c>
      <c r="F30"/>
      <c r="G30"/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(U$)'!W31/'Raw (U$)'!C31</f>
        <v>0</v>
      </c>
      <c r="F31"/>
      <c r="G31"/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(U$)'!W32/'Raw (U$)'!C32</f>
        <v>0</v>
      </c>
      <c r="F32"/>
      <c r="G32"/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(U$)'!W33/'Raw (U$)'!C33</f>
        <v>0</v>
      </c>
      <c r="F33"/>
      <c r="G33"/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(U$)'!W34/'Raw (U$)'!C34</f>
        <v>0</v>
      </c>
      <c r="F34"/>
      <c r="G34"/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(U$)'!W35/'Raw (U$)'!C35</f>
        <v>0</v>
      </c>
      <c r="F35"/>
      <c r="G35"/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(U$)'!W36/'Raw (U$)'!C36</f>
        <v>0</v>
      </c>
      <c r="F36"/>
      <c r="G36"/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(U$)'!W37/'Raw (U$)'!C37</f>
        <v>0</v>
      </c>
      <c r="F37"/>
      <c r="G37"/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(U$)'!W38/'Raw (U$)'!C38</f>
        <v>0</v>
      </c>
      <c r="F38"/>
      <c r="G38"/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(U$)'!W39/'Raw (U$)'!C39</f>
        <v>0</v>
      </c>
      <c r="F39"/>
      <c r="G39"/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(U$)'!W40/'Raw (U$)'!C40</f>
        <v>0</v>
      </c>
      <c r="F40"/>
      <c r="G40"/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(U$)'!W41/'Raw (U$)'!C41</f>
        <v>0</v>
      </c>
      <c r="F41"/>
      <c r="G41"/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(U$)'!W42/'Raw (U$)'!C42</f>
        <v>0</v>
      </c>
      <c r="F42"/>
      <c r="G42"/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(U$)'!W43/'Raw (U$)'!C43</f>
        <v>0</v>
      </c>
      <c r="F43"/>
      <c r="G43"/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(U$)'!W44/'Raw (U$)'!C44</f>
        <v>0</v>
      </c>
      <c r="F44"/>
      <c r="G44"/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(U$)'!W45/'Raw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(U$)'!W46/'Raw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(U$)'!W47/'Raw (U$)'!C47</f>
        <v>0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(U$)'!W48/'Raw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(U$)'!W49/'Raw (U$)'!C49</f>
        <v>0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(U$)'!W50/'Raw (U$)'!C50</f>
        <v>0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(U$)'!W51/'Raw (U$)'!C51</f>
        <v>0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(U$)'!W52/'Raw (U$)'!C52</f>
        <v>0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(U$)'!W53/'Raw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(U$)'!W54/'Raw (U$)'!C54</f>
        <v>0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(U$)'!W55/'Raw (U$)'!C55</f>
        <v>0</v>
      </c>
      <c r="F55"/>
      <c r="G55"/>
      <c r="H55"/>
    </row>
    <row r="56" spans="1:31" x14ac:dyDescent="0.2">
      <c r="A56" s="36">
        <f>'Raw (U$)'!W56/'Raw (U$)'!C56</f>
        <v>0</v>
      </c>
      <c r="F56"/>
      <c r="G56"/>
      <c r="H56"/>
    </row>
    <row r="57" spans="1:31" x14ac:dyDescent="0.2">
      <c r="A57" s="36">
        <f>'Raw (U$)'!W57/'Raw (U$)'!C57</f>
        <v>0</v>
      </c>
      <c r="F57"/>
      <c r="G57"/>
      <c r="H57"/>
    </row>
    <row r="58" spans="1:31" x14ac:dyDescent="0.2">
      <c r="A58" s="36">
        <f>'Raw (U$)'!W58/'Raw (U$)'!C58</f>
        <v>0</v>
      </c>
      <c r="F58"/>
      <c r="G58"/>
      <c r="H58"/>
    </row>
    <row r="59" spans="1:31" x14ac:dyDescent="0.2">
      <c r="A59" s="36">
        <f>'Raw (U$)'!W59/'Raw (U$)'!C59</f>
        <v>0</v>
      </c>
      <c r="F59"/>
      <c r="G59"/>
      <c r="H59"/>
    </row>
    <row r="60" spans="1:31" x14ac:dyDescent="0.2">
      <c r="A60" s="36">
        <f>'Raw (U$)'!W60/'Raw (U$)'!C60</f>
        <v>0</v>
      </c>
      <c r="F60"/>
      <c r="G60"/>
      <c r="H60"/>
    </row>
    <row r="61" spans="1:31" x14ac:dyDescent="0.2">
      <c r="A61" s="36">
        <f>'Raw (U$)'!W61/'Raw (U$)'!C61</f>
        <v>0</v>
      </c>
      <c r="F61"/>
      <c r="G61"/>
      <c r="H61"/>
    </row>
    <row r="62" spans="1:31" x14ac:dyDescent="0.2">
      <c r="A62" s="36">
        <f>'Raw (U$)'!W62/'Raw (U$)'!C62</f>
        <v>0</v>
      </c>
      <c r="F62"/>
      <c r="G62"/>
      <c r="H62"/>
    </row>
    <row r="63" spans="1:31" x14ac:dyDescent="0.2">
      <c r="A63" s="36">
        <f>'Raw (U$)'!W63/'Raw (U$)'!C63</f>
        <v>0</v>
      </c>
      <c r="F63"/>
      <c r="G63"/>
      <c r="H63"/>
    </row>
    <row r="64" spans="1:31" x14ac:dyDescent="0.2">
      <c r="A64" s="36">
        <f>'Raw (U$)'!W64/'Raw (U$)'!C64</f>
        <v>0</v>
      </c>
      <c r="F64"/>
      <c r="G64"/>
      <c r="H64"/>
    </row>
    <row r="65" spans="1:8" x14ac:dyDescent="0.2">
      <c r="A65" s="36">
        <f>'Raw (U$)'!W65/'Raw (U$)'!C65</f>
        <v>0</v>
      </c>
      <c r="F65"/>
      <c r="G65"/>
      <c r="H65"/>
    </row>
    <row r="66" spans="1:8" x14ac:dyDescent="0.2">
      <c r="A66" s="36">
        <f>'Raw (U$)'!W66/'Raw (U$)'!C66</f>
        <v>0</v>
      </c>
      <c r="F66"/>
      <c r="G66"/>
      <c r="H66"/>
    </row>
    <row r="67" spans="1:8" x14ac:dyDescent="0.2">
      <c r="A67" s="36">
        <f>'Raw (U$)'!W67/'Raw (U$)'!C67</f>
        <v>0</v>
      </c>
      <c r="F67"/>
      <c r="G67"/>
      <c r="H67"/>
    </row>
    <row r="68" spans="1:8" x14ac:dyDescent="0.2">
      <c r="A68" s="36">
        <f>'Raw (U$)'!W68/'Raw (U$)'!C68</f>
        <v>0</v>
      </c>
      <c r="F68"/>
      <c r="G68"/>
      <c r="H68"/>
    </row>
    <row r="69" spans="1:8" x14ac:dyDescent="0.2">
      <c r="A69" s="36">
        <f>'Raw (U$)'!W69/'Raw (U$)'!C69</f>
        <v>0</v>
      </c>
      <c r="F69"/>
      <c r="G69"/>
      <c r="H69"/>
    </row>
    <row r="70" spans="1:8" x14ac:dyDescent="0.2">
      <c r="A70" s="36">
        <f>'Raw (U$)'!W70/'Raw (U$)'!C70</f>
        <v>0</v>
      </c>
      <c r="F70"/>
      <c r="G70"/>
      <c r="H70"/>
    </row>
    <row r="71" spans="1:8" x14ac:dyDescent="0.2">
      <c r="A71" s="36">
        <f>'Raw (U$)'!W71/'Raw (U$)'!C71</f>
        <v>0</v>
      </c>
      <c r="F71"/>
      <c r="G71"/>
      <c r="H71"/>
    </row>
    <row r="72" spans="1:8" x14ac:dyDescent="0.2">
      <c r="A72" s="36">
        <f>'Raw (U$)'!W72/'Raw (U$)'!C72</f>
        <v>0</v>
      </c>
      <c r="F72"/>
      <c r="G72"/>
      <c r="H72"/>
    </row>
    <row r="73" spans="1:8" x14ac:dyDescent="0.2">
      <c r="A73" s="36">
        <f>'Raw (U$)'!W73/'Raw (U$)'!C73</f>
        <v>0</v>
      </c>
      <c r="F73"/>
      <c r="G73"/>
    </row>
    <row r="74" spans="1:8" x14ac:dyDescent="0.2">
      <c r="A74" s="36">
        <f>'Raw (U$)'!W74/'Raw (U$)'!C74</f>
        <v>0</v>
      </c>
      <c r="F74"/>
      <c r="G74"/>
    </row>
    <row r="75" spans="1:8" x14ac:dyDescent="0.2">
      <c r="A75" s="36">
        <f>'Raw (U$)'!W75/'Raw (U$)'!C75</f>
        <v>0</v>
      </c>
      <c r="F75"/>
      <c r="G75"/>
    </row>
    <row r="76" spans="1:8" x14ac:dyDescent="0.2">
      <c r="A76" s="36">
        <f>'Raw (U$)'!W76/'Raw (U$)'!C76</f>
        <v>0</v>
      </c>
      <c r="F76"/>
      <c r="G76"/>
    </row>
    <row r="77" spans="1:8" x14ac:dyDescent="0.2">
      <c r="A77" s="36">
        <f>'Raw (U$)'!W77/'Raw (U$)'!C77</f>
        <v>0</v>
      </c>
      <c r="F77"/>
      <c r="G77"/>
    </row>
    <row r="78" spans="1:8" x14ac:dyDescent="0.2">
      <c r="A78" s="36">
        <f>'Raw (U$)'!W78/'Raw (U$)'!C78</f>
        <v>0</v>
      </c>
      <c r="F78"/>
      <c r="G78"/>
    </row>
    <row r="79" spans="1:8" x14ac:dyDescent="0.2">
      <c r="A79" s="36">
        <f>'Raw (U$)'!W79/'Raw (U$)'!C79</f>
        <v>0</v>
      </c>
      <c r="F79"/>
      <c r="G79"/>
    </row>
    <row r="80" spans="1:8" x14ac:dyDescent="0.2">
      <c r="A80" s="36">
        <f>'Raw (U$)'!W80/'Raw (U$)'!C80</f>
        <v>0</v>
      </c>
      <c r="F80"/>
      <c r="G80"/>
    </row>
    <row r="81" spans="1:7" x14ac:dyDescent="0.2">
      <c r="A81" s="36">
        <f>'Raw (U$)'!W81/'Raw (U$)'!C81</f>
        <v>0</v>
      </c>
      <c r="F81"/>
      <c r="G81"/>
    </row>
    <row r="82" spans="1:7" x14ac:dyDescent="0.2">
      <c r="A82" s="36">
        <f>'Raw (U$)'!W82/'Raw (U$)'!C82</f>
        <v>0</v>
      </c>
      <c r="F82"/>
      <c r="G82"/>
    </row>
    <row r="83" spans="1:7" x14ac:dyDescent="0.2">
      <c r="A83" s="36">
        <f>'Raw (U$)'!W83/'Raw (U$)'!C83</f>
        <v>0</v>
      </c>
      <c r="F83"/>
      <c r="G83"/>
    </row>
    <row r="84" spans="1:7" x14ac:dyDescent="0.2">
      <c r="A84" s="36">
        <f>'Raw (U$)'!W84/'Raw (U$)'!C84</f>
        <v>0</v>
      </c>
      <c r="F84"/>
      <c r="G84"/>
    </row>
    <row r="85" spans="1:7" x14ac:dyDescent="0.2">
      <c r="A85" s="36">
        <f>'Raw (U$)'!W85/'Raw (U$)'!C85</f>
        <v>0</v>
      </c>
      <c r="F85"/>
      <c r="G85"/>
    </row>
    <row r="86" spans="1:7" x14ac:dyDescent="0.2">
      <c r="A86" s="36">
        <f>'Raw (U$)'!W86/'Raw (U$)'!C86</f>
        <v>0</v>
      </c>
      <c r="F86"/>
      <c r="G86"/>
    </row>
    <row r="87" spans="1:7" x14ac:dyDescent="0.2">
      <c r="A87" s="36">
        <f>'Raw (U$)'!W87/'Raw (U$)'!C87</f>
        <v>0</v>
      </c>
      <c r="F87"/>
      <c r="G87"/>
    </row>
    <row r="88" spans="1:7" x14ac:dyDescent="0.2">
      <c r="A88" s="36">
        <f>'Raw (U$)'!W88/'Raw (U$)'!C88</f>
        <v>0</v>
      </c>
      <c r="F88"/>
      <c r="G88"/>
    </row>
    <row r="89" spans="1:7" x14ac:dyDescent="0.2">
      <c r="A89" s="36">
        <f>'Raw (U$)'!W89/'Raw (U$)'!C89</f>
        <v>0</v>
      </c>
      <c r="F89"/>
      <c r="G89"/>
    </row>
    <row r="90" spans="1:7" x14ac:dyDescent="0.2">
      <c r="A90" s="36">
        <f>'Raw (U$)'!W90/'Raw (U$)'!C90</f>
        <v>0</v>
      </c>
      <c r="F90"/>
      <c r="G90"/>
    </row>
    <row r="91" spans="1:7" x14ac:dyDescent="0.2">
      <c r="A91" s="36">
        <f>'Raw (U$)'!W91/'Raw (U$)'!C91</f>
        <v>0</v>
      </c>
      <c r="F91"/>
      <c r="G91"/>
    </row>
    <row r="92" spans="1:7" x14ac:dyDescent="0.2">
      <c r="A92" s="36">
        <f>'Raw (U$)'!W92/'Raw (U$)'!C92</f>
        <v>0</v>
      </c>
      <c r="F92"/>
      <c r="G92"/>
    </row>
    <row r="93" spans="1:7" x14ac:dyDescent="0.2">
      <c r="A93" s="36">
        <f>'Raw (U$)'!W93/'Raw (U$)'!C93</f>
        <v>0</v>
      </c>
      <c r="F93"/>
      <c r="G93"/>
    </row>
    <row r="94" spans="1:7" x14ac:dyDescent="0.2">
      <c r="A94" s="36">
        <f>'Raw (U$)'!W94/'Raw (U$)'!C94</f>
        <v>0</v>
      </c>
      <c r="F94"/>
      <c r="G94"/>
    </row>
    <row r="95" spans="1:7" x14ac:dyDescent="0.2">
      <c r="A95" s="36">
        <f>'Raw (U$)'!W95/'Raw (U$)'!C95</f>
        <v>0</v>
      </c>
      <c r="F95"/>
      <c r="G95"/>
    </row>
    <row r="96" spans="1:7" x14ac:dyDescent="0.2">
      <c r="A96" s="36">
        <f>'Raw (U$)'!W96/'Raw (U$)'!C96</f>
        <v>0</v>
      </c>
      <c r="F96"/>
      <c r="G96"/>
    </row>
    <row r="97" spans="1:7" x14ac:dyDescent="0.2">
      <c r="A97" s="36">
        <f>'Raw (U$)'!W97/'Raw (U$)'!C97</f>
        <v>0</v>
      </c>
      <c r="F97"/>
      <c r="G97"/>
    </row>
    <row r="98" spans="1:7" x14ac:dyDescent="0.2">
      <c r="A98" s="36">
        <f>'Raw (U$)'!W98/'Raw (U$)'!C98</f>
        <v>0</v>
      </c>
      <c r="F98"/>
      <c r="G98"/>
    </row>
    <row r="99" spans="1:7" x14ac:dyDescent="0.2">
      <c r="A99" s="36">
        <f>'Raw (U$)'!W99/'Raw (U$)'!C99</f>
        <v>0</v>
      </c>
      <c r="F99"/>
      <c r="G99"/>
    </row>
    <row r="100" spans="1:7" x14ac:dyDescent="0.2">
      <c r="A100" s="36">
        <f>'Raw (U$)'!W100/'Raw (U$)'!C100</f>
        <v>0</v>
      </c>
      <c r="F100"/>
      <c r="G100"/>
    </row>
    <row r="101" spans="1:7" x14ac:dyDescent="0.2">
      <c r="A101" s="36">
        <f>'Raw (U$)'!W101/'Raw (U$)'!C101</f>
        <v>0</v>
      </c>
      <c r="F101"/>
      <c r="G101"/>
    </row>
    <row r="102" spans="1:7" x14ac:dyDescent="0.2">
      <c r="A102" s="36">
        <f>'Raw (U$)'!W102/'Raw (U$)'!C102</f>
        <v>0</v>
      </c>
      <c r="F102"/>
      <c r="G102"/>
    </row>
    <row r="103" spans="1:7" x14ac:dyDescent="0.2">
      <c r="A103" s="36">
        <f>'Raw (U$)'!W103/'Raw (U$)'!C103</f>
        <v>0</v>
      </c>
      <c r="F103"/>
      <c r="G103"/>
    </row>
    <row r="104" spans="1:7" x14ac:dyDescent="0.2">
      <c r="A104" s="36">
        <f>'Raw (U$)'!W104/'Raw (U$)'!C104</f>
        <v>0</v>
      </c>
      <c r="F104"/>
      <c r="G104"/>
    </row>
    <row r="105" spans="1:7" x14ac:dyDescent="0.2">
      <c r="A105" s="36">
        <f>'Raw (U$)'!W105/'Raw (U$)'!C105</f>
        <v>0</v>
      </c>
      <c r="F105"/>
      <c r="G105"/>
    </row>
    <row r="106" spans="1:7" x14ac:dyDescent="0.2">
      <c r="A106" s="36">
        <f>'Raw (U$)'!W106/'Raw (U$)'!C106</f>
        <v>0</v>
      </c>
      <c r="F106"/>
      <c r="G106"/>
    </row>
    <row r="107" spans="1:7" x14ac:dyDescent="0.2">
      <c r="A107" s="36">
        <f>'Raw (U$)'!W107/'Raw (U$)'!C107</f>
        <v>0</v>
      </c>
      <c r="F107"/>
      <c r="G107"/>
    </row>
    <row r="108" spans="1:7" x14ac:dyDescent="0.2">
      <c r="A108" s="36">
        <f>'Raw (U$)'!W108/'Raw (U$)'!C108</f>
        <v>0</v>
      </c>
      <c r="F108"/>
      <c r="G108"/>
    </row>
    <row r="109" spans="1:7" x14ac:dyDescent="0.2">
      <c r="A109" s="36">
        <f>'Raw (U$)'!W109/'Raw (U$)'!C109</f>
        <v>0</v>
      </c>
      <c r="F109"/>
      <c r="G109"/>
    </row>
    <row r="110" spans="1:7" x14ac:dyDescent="0.2">
      <c r="A110" s="36">
        <f>'Raw (U$)'!W110/'Raw (U$)'!C110</f>
        <v>0</v>
      </c>
      <c r="F110"/>
      <c r="G110"/>
    </row>
    <row r="111" spans="1:7" x14ac:dyDescent="0.2">
      <c r="A111" s="36">
        <f>'Raw (U$)'!W111/'Raw (U$)'!C111</f>
        <v>0</v>
      </c>
      <c r="F111"/>
      <c r="G111"/>
    </row>
    <row r="112" spans="1:7" x14ac:dyDescent="0.2">
      <c r="A112" s="36">
        <f>'Raw (U$)'!W112/'Raw (U$)'!C112</f>
        <v>0</v>
      </c>
      <c r="F112"/>
      <c r="G112"/>
    </row>
    <row r="113" spans="1:7" x14ac:dyDescent="0.2">
      <c r="A113" s="36">
        <f>'Raw (U$)'!W113/'Raw (U$)'!C113</f>
        <v>0</v>
      </c>
      <c r="F113"/>
      <c r="G113"/>
    </row>
    <row r="114" spans="1:7" x14ac:dyDescent="0.2">
      <c r="A114" s="36">
        <f>'Raw (U$)'!W114/'Raw (U$)'!C114</f>
        <v>0</v>
      </c>
      <c r="F114"/>
      <c r="G114"/>
    </row>
    <row r="115" spans="1:7" x14ac:dyDescent="0.2">
      <c r="A115" s="36">
        <f>'Raw (U$)'!W115/'Raw (U$)'!C115</f>
        <v>0</v>
      </c>
      <c r="F115"/>
      <c r="G115"/>
    </row>
    <row r="116" spans="1:7" x14ac:dyDescent="0.2">
      <c r="A116" s="36">
        <f>'Raw (U$)'!W116/'Raw (U$)'!C116</f>
        <v>0</v>
      </c>
      <c r="F116"/>
      <c r="G116"/>
    </row>
    <row r="117" spans="1:7" x14ac:dyDescent="0.2">
      <c r="A117" s="36">
        <f>'Raw (U$)'!W117/'Raw (U$)'!C117</f>
        <v>0</v>
      </c>
      <c r="F117"/>
      <c r="G117"/>
    </row>
    <row r="118" spans="1:7" x14ac:dyDescent="0.2">
      <c r="A118" s="36">
        <f>'Raw (U$)'!W118/'Raw (U$)'!C118</f>
        <v>0</v>
      </c>
      <c r="F118"/>
      <c r="G118"/>
    </row>
    <row r="119" spans="1:7" x14ac:dyDescent="0.2">
      <c r="A119" s="36">
        <f>'Raw (U$)'!W119/'Raw (U$)'!C119</f>
        <v>0</v>
      </c>
      <c r="F119"/>
      <c r="G119"/>
    </row>
    <row r="120" spans="1:7" x14ac:dyDescent="0.2">
      <c r="A120" s="36">
        <f>'Raw (U$)'!W120/'Raw (U$)'!C120</f>
        <v>0</v>
      </c>
      <c r="F120"/>
      <c r="G120"/>
    </row>
    <row r="121" spans="1:7" x14ac:dyDescent="0.2">
      <c r="A121" s="36">
        <f>'Raw (U$)'!W121/'Raw (U$)'!C121</f>
        <v>0</v>
      </c>
      <c r="F121"/>
      <c r="G121"/>
    </row>
    <row r="122" spans="1:7" x14ac:dyDescent="0.2">
      <c r="A122" s="36">
        <f>'Raw (U$)'!W122/'Raw (U$)'!C122</f>
        <v>0</v>
      </c>
      <c r="F122"/>
      <c r="G122"/>
    </row>
    <row r="123" spans="1:7" x14ac:dyDescent="0.2">
      <c r="A123" s="36">
        <f>'Raw (U$)'!W123/'Raw (U$)'!C123</f>
        <v>0</v>
      </c>
      <c r="F123"/>
      <c r="G123"/>
    </row>
    <row r="124" spans="1:7" x14ac:dyDescent="0.2">
      <c r="A124" s="36">
        <f>'Raw (U$)'!W124/'Raw (U$)'!C124</f>
        <v>0</v>
      </c>
      <c r="F124"/>
      <c r="G124"/>
    </row>
    <row r="125" spans="1:7" x14ac:dyDescent="0.2">
      <c r="A125" s="36">
        <f>'Raw (U$)'!W125/'Raw (U$)'!C125</f>
        <v>0</v>
      </c>
      <c r="F125"/>
      <c r="G125"/>
    </row>
    <row r="126" spans="1:7" x14ac:dyDescent="0.2">
      <c r="A126" s="36">
        <f>'Raw (U$)'!W126/'Raw (U$)'!C126</f>
        <v>0</v>
      </c>
      <c r="F126"/>
      <c r="G126"/>
    </row>
    <row r="127" spans="1:7" x14ac:dyDescent="0.2">
      <c r="A127" s="36">
        <f>'Raw (U$)'!W127/'Raw (U$)'!C127</f>
        <v>0</v>
      </c>
      <c r="F127"/>
      <c r="G127"/>
    </row>
    <row r="128" spans="1:7" x14ac:dyDescent="0.2">
      <c r="A128" s="36">
        <f>'Raw (U$)'!W128/'Raw (U$)'!C128</f>
        <v>0</v>
      </c>
      <c r="F128"/>
      <c r="G128"/>
    </row>
    <row r="129" spans="1:7" x14ac:dyDescent="0.2">
      <c r="A129" s="36">
        <f>'Raw (U$)'!W129/'Raw (U$)'!C129</f>
        <v>0</v>
      </c>
      <c r="F129"/>
      <c r="G129"/>
    </row>
    <row r="130" spans="1:7" x14ac:dyDescent="0.2">
      <c r="A130" s="36">
        <f>'Raw (U$)'!W130/'Raw (U$)'!C130</f>
        <v>0</v>
      </c>
      <c r="F130"/>
      <c r="G130"/>
    </row>
    <row r="131" spans="1:7" x14ac:dyDescent="0.2">
      <c r="A131" s="36">
        <f>'Raw (U$)'!W131/'Raw (U$)'!C131</f>
        <v>0</v>
      </c>
      <c r="F131"/>
      <c r="G131"/>
    </row>
    <row r="132" spans="1:7" x14ac:dyDescent="0.2">
      <c r="A132" s="36">
        <f>'Raw (U$)'!W132/'Raw (U$)'!C132</f>
        <v>0</v>
      </c>
      <c r="F132"/>
      <c r="G132"/>
    </row>
    <row r="133" spans="1:7" x14ac:dyDescent="0.2">
      <c r="A133" s="36">
        <f>'Raw (U$)'!W133/'Raw (U$)'!C133</f>
        <v>0</v>
      </c>
      <c r="F133"/>
      <c r="G133"/>
    </row>
    <row r="134" spans="1:7" x14ac:dyDescent="0.2">
      <c r="A134" s="36">
        <f>'Raw (U$)'!W134/'Raw (U$)'!C134</f>
        <v>0</v>
      </c>
      <c r="F134"/>
      <c r="G134"/>
    </row>
    <row r="135" spans="1:7" x14ac:dyDescent="0.2">
      <c r="A135" s="36">
        <f>'Raw (U$)'!W135/'Raw (U$)'!C135</f>
        <v>0</v>
      </c>
      <c r="F135"/>
      <c r="G135"/>
    </row>
    <row r="136" spans="1:7" x14ac:dyDescent="0.2">
      <c r="A136" s="36">
        <f>'Raw (U$)'!W136/'Raw (U$)'!C136</f>
        <v>0</v>
      </c>
      <c r="F136"/>
      <c r="G136"/>
    </row>
    <row r="137" spans="1:7" x14ac:dyDescent="0.2">
      <c r="A137" s="36">
        <f>'Raw (U$)'!W137/'Raw (U$)'!C137</f>
        <v>0</v>
      </c>
      <c r="F137"/>
      <c r="G137"/>
    </row>
    <row r="138" spans="1:7" x14ac:dyDescent="0.2">
      <c r="A138" s="36">
        <f>'Raw (U$)'!W138/'Raw (U$)'!C138</f>
        <v>0</v>
      </c>
      <c r="F138"/>
      <c r="G138"/>
    </row>
    <row r="139" spans="1:7" x14ac:dyDescent="0.2">
      <c r="A139" s="36">
        <f>'Raw (U$)'!W139/'Raw (U$)'!C139</f>
        <v>0</v>
      </c>
      <c r="F139"/>
      <c r="G139"/>
    </row>
    <row r="140" spans="1:7" x14ac:dyDescent="0.2">
      <c r="A140" s="36">
        <f>'Raw (U$)'!W140/'Raw (U$)'!C140</f>
        <v>0</v>
      </c>
      <c r="F140"/>
      <c r="G140"/>
    </row>
    <row r="141" spans="1:7" x14ac:dyDescent="0.2">
      <c r="A141" s="36">
        <f>'Raw (U$)'!W141/'Raw (U$)'!C141</f>
        <v>0</v>
      </c>
      <c r="F141"/>
      <c r="G141"/>
    </row>
    <row r="142" spans="1:7" x14ac:dyDescent="0.2">
      <c r="A142" s="36">
        <f>'Raw (U$)'!W142/'Raw (U$)'!C142</f>
        <v>0</v>
      </c>
      <c r="F142"/>
      <c r="G142"/>
    </row>
    <row r="143" spans="1:7" x14ac:dyDescent="0.2">
      <c r="A143" s="36">
        <f>'Raw (U$)'!W143/'Raw (U$)'!C143</f>
        <v>0</v>
      </c>
      <c r="F143"/>
      <c r="G143"/>
    </row>
    <row r="144" spans="1:7" x14ac:dyDescent="0.2">
      <c r="A144" s="36">
        <f>'Raw (U$)'!W144/'Raw (U$)'!C144</f>
        <v>0</v>
      </c>
      <c r="F144"/>
      <c r="G144"/>
    </row>
    <row r="145" spans="1:7" x14ac:dyDescent="0.2">
      <c r="A145" s="36">
        <f>'Raw (U$)'!W145/'Raw (U$)'!C145</f>
        <v>0</v>
      </c>
      <c r="F145"/>
      <c r="G145"/>
    </row>
    <row r="146" spans="1:7" x14ac:dyDescent="0.2">
      <c r="A146" s="36">
        <f>'Raw (U$)'!W146/'Raw (U$)'!C146</f>
        <v>0</v>
      </c>
      <c r="F146"/>
      <c r="G146"/>
    </row>
    <row r="147" spans="1:7" x14ac:dyDescent="0.2">
      <c r="A147" s="36">
        <f>'Raw (U$)'!W147/'Raw (U$)'!C147</f>
        <v>0</v>
      </c>
      <c r="F147"/>
      <c r="G147"/>
    </row>
    <row r="148" spans="1:7" x14ac:dyDescent="0.2">
      <c r="A148" s="36">
        <f>'Raw (U$)'!W148/'Raw (U$)'!C148</f>
        <v>0</v>
      </c>
      <c r="F148"/>
      <c r="G148"/>
    </row>
    <row r="149" spans="1:7" x14ac:dyDescent="0.2">
      <c r="A149" s="36">
        <f>'Raw (U$)'!W149/'Raw (U$)'!C149</f>
        <v>0</v>
      </c>
      <c r="F149"/>
      <c r="G149"/>
    </row>
    <row r="150" spans="1:7" x14ac:dyDescent="0.2">
      <c r="A150" s="36">
        <f>'Raw (U$)'!W150/'Raw (U$)'!C150</f>
        <v>0</v>
      </c>
      <c r="F150"/>
      <c r="G150"/>
    </row>
    <row r="151" spans="1:7" x14ac:dyDescent="0.2">
      <c r="A151" s="36">
        <f>'Raw (U$)'!W151/'Raw (U$)'!C151</f>
        <v>0</v>
      </c>
      <c r="F151"/>
      <c r="G151"/>
    </row>
    <row r="152" spans="1:7" x14ac:dyDescent="0.2">
      <c r="A152" s="36">
        <f>'Raw (U$)'!W152/'Raw (U$)'!C152</f>
        <v>0</v>
      </c>
      <c r="F152"/>
      <c r="G152"/>
    </row>
    <row r="153" spans="1:7" x14ac:dyDescent="0.2">
      <c r="A153" s="36">
        <f>'Raw (U$)'!W153/'Raw (U$)'!C153</f>
        <v>0</v>
      </c>
      <c r="F153"/>
      <c r="G153"/>
    </row>
    <row r="154" spans="1:7" x14ac:dyDescent="0.2">
      <c r="A154" s="36">
        <f>'Raw (U$)'!W154/'Raw (U$)'!C154</f>
        <v>0</v>
      </c>
      <c r="F154"/>
      <c r="G154"/>
    </row>
    <row r="155" spans="1:7" x14ac:dyDescent="0.2">
      <c r="A155" s="36">
        <f>'Raw (U$)'!W155/'Raw (U$)'!C155</f>
        <v>0</v>
      </c>
      <c r="F155"/>
      <c r="G155"/>
    </row>
    <row r="156" spans="1:7" x14ac:dyDescent="0.2">
      <c r="A156" s="36">
        <f>'Raw (U$)'!W156/'Raw (U$)'!C156</f>
        <v>0</v>
      </c>
      <c r="F156"/>
      <c r="G156"/>
    </row>
    <row r="157" spans="1:7" x14ac:dyDescent="0.2">
      <c r="A157" s="36">
        <f>'Raw (U$)'!W157/'Raw (U$)'!C157</f>
        <v>0</v>
      </c>
      <c r="F157"/>
      <c r="G157"/>
    </row>
    <row r="158" spans="1:7" x14ac:dyDescent="0.2">
      <c r="A158" s="36">
        <f>'Raw (U$)'!W158/'Raw (U$)'!C158</f>
        <v>0</v>
      </c>
      <c r="F158"/>
      <c r="G158"/>
    </row>
    <row r="159" spans="1:7" x14ac:dyDescent="0.2">
      <c r="A159" s="36">
        <f>'Raw (U$)'!W159/'Raw (U$)'!C159</f>
        <v>0</v>
      </c>
      <c r="F159"/>
      <c r="G159"/>
    </row>
    <row r="160" spans="1:7" x14ac:dyDescent="0.2">
      <c r="A160" s="36">
        <f>'Raw (U$)'!W160/'Raw (U$)'!C160</f>
        <v>0</v>
      </c>
      <c r="F160"/>
      <c r="G160"/>
    </row>
    <row r="161" spans="1:7" x14ac:dyDescent="0.2">
      <c r="A161" s="36">
        <f>'Raw (U$)'!W161/'Raw (U$)'!C161</f>
        <v>0</v>
      </c>
      <c r="F161"/>
      <c r="G161"/>
    </row>
    <row r="162" spans="1:7" x14ac:dyDescent="0.2">
      <c r="A162" s="36">
        <f>'Raw (U$)'!W162/'Raw (U$)'!C162</f>
        <v>0</v>
      </c>
      <c r="F162"/>
      <c r="G162"/>
    </row>
    <row r="163" spans="1:7" x14ac:dyDescent="0.2">
      <c r="A163" s="36">
        <f>'Raw (U$)'!W163/'Raw (U$)'!C163</f>
        <v>0</v>
      </c>
      <c r="F163"/>
      <c r="G163"/>
    </row>
    <row r="164" spans="1:7" x14ac:dyDescent="0.2">
      <c r="A164" s="36">
        <f>'Raw (U$)'!W164/'Raw (U$)'!C164</f>
        <v>0</v>
      </c>
      <c r="F164"/>
      <c r="G164"/>
    </row>
    <row r="165" spans="1:7" x14ac:dyDescent="0.2">
      <c r="A165" s="36">
        <f>'Raw (U$)'!W165/'Raw (U$)'!C165</f>
        <v>0</v>
      </c>
      <c r="F165"/>
      <c r="G165"/>
    </row>
    <row r="166" spans="1:7" x14ac:dyDescent="0.2">
      <c r="A166" s="36">
        <f>'Raw (U$)'!W166/'Raw (U$)'!C166</f>
        <v>0</v>
      </c>
      <c r="F166"/>
      <c r="G166"/>
    </row>
    <row r="167" spans="1:7" x14ac:dyDescent="0.2">
      <c r="A167" s="36">
        <f>'Raw (U$)'!W167/'Raw (U$)'!C167</f>
        <v>0</v>
      </c>
      <c r="F167"/>
      <c r="G167"/>
    </row>
    <row r="168" spans="1:7" x14ac:dyDescent="0.2">
      <c r="A168" s="36">
        <f>'Raw (U$)'!W168/'Raw (U$)'!C168</f>
        <v>0</v>
      </c>
      <c r="F168"/>
      <c r="G168"/>
    </row>
    <row r="169" spans="1:7" x14ac:dyDescent="0.2">
      <c r="A169" s="36">
        <f>'Raw (U$)'!W169/'Raw (U$)'!C169</f>
        <v>0</v>
      </c>
      <c r="F169"/>
      <c r="G169"/>
    </row>
    <row r="170" spans="1:7" x14ac:dyDescent="0.2">
      <c r="A170" s="36">
        <f>'Raw (U$)'!W170/'Raw (U$)'!C170</f>
        <v>0</v>
      </c>
      <c r="F170"/>
      <c r="G170"/>
    </row>
    <row r="171" spans="1:7" x14ac:dyDescent="0.2">
      <c r="A171" s="36">
        <f>'Raw (U$)'!W171/'Raw (U$)'!C171</f>
        <v>0</v>
      </c>
      <c r="F171"/>
      <c r="G171"/>
    </row>
    <row r="172" spans="1:7" x14ac:dyDescent="0.2">
      <c r="A172" s="36">
        <f>'Raw (U$)'!W172/'Raw (U$)'!C172</f>
        <v>0</v>
      </c>
      <c r="F172"/>
      <c r="G172"/>
    </row>
    <row r="173" spans="1:7" x14ac:dyDescent="0.2">
      <c r="A173" s="36">
        <f>'Raw (U$)'!W173/'Raw (U$)'!C173</f>
        <v>0</v>
      </c>
      <c r="F173"/>
      <c r="G173"/>
    </row>
    <row r="174" spans="1:7" x14ac:dyDescent="0.2">
      <c r="A174" s="36">
        <f>'Raw (U$)'!W174/'Raw (U$)'!C174</f>
        <v>0</v>
      </c>
      <c r="F174"/>
      <c r="G174"/>
    </row>
    <row r="175" spans="1:7" x14ac:dyDescent="0.2">
      <c r="A175" s="36">
        <f>'Raw (U$)'!W175/'Raw (U$)'!C175</f>
        <v>0</v>
      </c>
      <c r="F175"/>
      <c r="G175"/>
    </row>
    <row r="176" spans="1:7" x14ac:dyDescent="0.2">
      <c r="A176" s="36">
        <f>'Raw (U$)'!W176/'Raw (U$)'!C176</f>
        <v>0</v>
      </c>
      <c r="F176"/>
      <c r="G176"/>
    </row>
    <row r="177" spans="1:7" x14ac:dyDescent="0.2">
      <c r="A177" s="36">
        <f>'Raw (U$)'!W177/'Raw (U$)'!C177</f>
        <v>0</v>
      </c>
      <c r="F177"/>
      <c r="G177"/>
    </row>
    <row r="178" spans="1:7" x14ac:dyDescent="0.2">
      <c r="A178" s="36">
        <f>'Raw (U$)'!W178/'Raw (U$)'!C178</f>
        <v>0</v>
      </c>
      <c r="F178"/>
      <c r="G178"/>
    </row>
    <row r="179" spans="1:7" x14ac:dyDescent="0.2">
      <c r="A179" s="36">
        <f>'Raw (U$)'!W179/'Raw (U$)'!C179</f>
        <v>0</v>
      </c>
      <c r="F179"/>
      <c r="G179"/>
    </row>
    <row r="180" spans="1:7" x14ac:dyDescent="0.2">
      <c r="A180" s="36">
        <f>'Raw (U$)'!W180/'Raw (U$)'!C180</f>
        <v>0</v>
      </c>
      <c r="F180"/>
      <c r="G180"/>
    </row>
    <row r="181" spans="1:7" x14ac:dyDescent="0.2">
      <c r="A181" s="36">
        <f>'Raw (U$)'!W181/'Raw (U$)'!C181</f>
        <v>0</v>
      </c>
      <c r="F181"/>
      <c r="G181"/>
    </row>
    <row r="182" spans="1:7" x14ac:dyDescent="0.2">
      <c r="A182" s="36">
        <f>'Raw (U$)'!W182/'Raw (U$)'!C182</f>
        <v>0</v>
      </c>
      <c r="F182"/>
      <c r="G182"/>
    </row>
    <row r="183" spans="1:7" x14ac:dyDescent="0.2">
      <c r="A183" s="36">
        <f>'Raw (U$)'!W183/'Raw (U$)'!C183</f>
        <v>0</v>
      </c>
      <c r="F183"/>
      <c r="G183"/>
    </row>
    <row r="184" spans="1:7" x14ac:dyDescent="0.2">
      <c r="A184" s="36">
        <f>'Raw (U$)'!W184/'Raw (U$)'!C184</f>
        <v>0</v>
      </c>
      <c r="F184"/>
      <c r="G184"/>
    </row>
    <row r="185" spans="1:7" x14ac:dyDescent="0.2">
      <c r="A185" s="36">
        <f>'Raw (U$)'!W185/'Raw (U$)'!C185</f>
        <v>0</v>
      </c>
      <c r="F185"/>
      <c r="G185"/>
    </row>
    <row r="186" spans="1:7" x14ac:dyDescent="0.2">
      <c r="A186" s="36">
        <f>'Raw (U$)'!W186/'Raw (U$)'!C186</f>
        <v>0</v>
      </c>
      <c r="F186"/>
      <c r="G186"/>
    </row>
    <row r="187" spans="1:7" x14ac:dyDescent="0.2">
      <c r="A187" s="36">
        <f>'Raw (U$)'!W187/'Raw (U$)'!C187</f>
        <v>0</v>
      </c>
      <c r="F187"/>
      <c r="G187"/>
    </row>
    <row r="188" spans="1:7" x14ac:dyDescent="0.2">
      <c r="A188" s="36">
        <f>'Raw (U$)'!W188/'Raw (U$)'!C188</f>
        <v>0</v>
      </c>
      <c r="F188"/>
      <c r="G188"/>
    </row>
    <row r="189" spans="1:7" x14ac:dyDescent="0.2">
      <c r="A189" s="36">
        <f>'Raw (U$)'!W189/'Raw (U$)'!C189</f>
        <v>0</v>
      </c>
      <c r="F189"/>
      <c r="G189"/>
    </row>
    <row r="190" spans="1:7" x14ac:dyDescent="0.2">
      <c r="A190" s="36">
        <f>'Raw (U$)'!W190/'Raw (U$)'!C190</f>
        <v>0</v>
      </c>
      <c r="F190"/>
      <c r="G190"/>
    </row>
    <row r="191" spans="1:7" x14ac:dyDescent="0.2">
      <c r="A191" s="36">
        <f>'Raw (U$)'!W191/'Raw (U$)'!C191</f>
        <v>0</v>
      </c>
      <c r="F191"/>
      <c r="G191"/>
    </row>
    <row r="192" spans="1:7" x14ac:dyDescent="0.2">
      <c r="A192" s="36">
        <f>'Raw (U$)'!W192/'Raw (U$)'!C192</f>
        <v>0</v>
      </c>
      <c r="F192"/>
      <c r="G192"/>
    </row>
    <row r="193" spans="1:7" x14ac:dyDescent="0.2">
      <c r="A193" s="36">
        <f>'Raw (U$)'!W193/'Raw (U$)'!C193</f>
        <v>73.619631901840506</v>
      </c>
      <c r="F193"/>
      <c r="G193"/>
    </row>
    <row r="194" spans="1:7" x14ac:dyDescent="0.2">
      <c r="A194" s="36">
        <f>'Raw (U$)'!W194/'Raw (U$)'!C194</f>
        <v>0</v>
      </c>
      <c r="F194"/>
      <c r="G194"/>
    </row>
    <row r="195" spans="1:7" x14ac:dyDescent="0.2">
      <c r="A195" s="36">
        <f>'Raw (U$)'!W195/'Raw (U$)'!C195</f>
        <v>0</v>
      </c>
      <c r="F195"/>
      <c r="G195"/>
    </row>
    <row r="196" spans="1:7" x14ac:dyDescent="0.2">
      <c r="A196" s="36">
        <f>'Raw (U$)'!W196/'Raw (U$)'!C196</f>
        <v>61.349693251533751</v>
      </c>
      <c r="F196"/>
      <c r="G196"/>
    </row>
    <row r="197" spans="1:7" x14ac:dyDescent="0.2">
      <c r="A197" s="36">
        <f>'Raw (U$)'!W197/'Raw (U$)'!C197</f>
        <v>0</v>
      </c>
      <c r="F197"/>
      <c r="G197"/>
    </row>
    <row r="198" spans="1:7" x14ac:dyDescent="0.2">
      <c r="A198" s="36">
        <f>'Raw (U$)'!W198/'Raw (U$)'!C198</f>
        <v>61.349693251533751</v>
      </c>
      <c r="F198"/>
      <c r="G198"/>
    </row>
    <row r="199" spans="1:7" x14ac:dyDescent="0.2">
      <c r="A199" s="36">
        <f>'Raw (U$)'!W199/'Raw (U$)'!C199</f>
        <v>52.585451358457497</v>
      </c>
      <c r="F199"/>
      <c r="G199"/>
    </row>
    <row r="200" spans="1:7" x14ac:dyDescent="0.2">
      <c r="A200" s="36">
        <f>'Raw (U$)'!W200/'Raw (U$)'!C200</f>
        <v>61.349693251533751</v>
      </c>
      <c r="F200"/>
      <c r="G200"/>
    </row>
    <row r="201" spans="1:7" x14ac:dyDescent="0.2">
      <c r="A201" s="36">
        <f>'Raw (U$)'!W201/'Raw (U$)'!C201</f>
        <v>46.012269938650313</v>
      </c>
      <c r="F201"/>
      <c r="G201"/>
    </row>
    <row r="202" spans="1:7" x14ac:dyDescent="0.2">
      <c r="A202" s="36">
        <f>'Raw (U$)'!W202/'Raw (U$)'!C202</f>
        <v>46.012269938650313</v>
      </c>
      <c r="F202"/>
      <c r="G202"/>
    </row>
    <row r="203" spans="1:7" x14ac:dyDescent="0.2">
      <c r="A203" s="36">
        <f>'Raw (U$)'!W203/'Raw (U$)'!C203</f>
        <v>122.6993865030675</v>
      </c>
      <c r="F203"/>
      <c r="G203"/>
    </row>
    <row r="204" spans="1:7" x14ac:dyDescent="0.2">
      <c r="A204" s="36">
        <f>'Raw (U$)'!W204/'Raw (U$)'!C204</f>
        <v>122.6993865030675</v>
      </c>
      <c r="F204"/>
      <c r="G204"/>
    </row>
    <row r="205" spans="1:7" x14ac:dyDescent="0.2">
      <c r="A205" s="36">
        <f>'Raw (U$)'!W205/'Raw (U$)'!C205</f>
        <v>0</v>
      </c>
      <c r="F205"/>
      <c r="G205"/>
    </row>
    <row r="206" spans="1:7" x14ac:dyDescent="0.2">
      <c r="A206" s="36">
        <f>'Raw (U$)'!W206/'Raw (U$)'!C206</f>
        <v>73.619631901840506</v>
      </c>
      <c r="F206"/>
      <c r="G206"/>
    </row>
    <row r="207" spans="1:7" x14ac:dyDescent="0.2">
      <c r="A207" s="36">
        <f>'Raw (U$)'!W207/'Raw (U$)'!C207</f>
        <v>0</v>
      </c>
      <c r="F207"/>
      <c r="G207"/>
    </row>
    <row r="208" spans="1:7" x14ac:dyDescent="0.2">
      <c r="A208" s="36">
        <f>'Raw (U$)'!W208/'Raw (U$)'!C208</f>
        <v>0</v>
      </c>
    </row>
    <row r="209" spans="1:1" x14ac:dyDescent="0.2">
      <c r="A209" s="36">
        <f>'Raw (U$)'!W209/'Raw (U$)'!C209</f>
        <v>61.349693251533751</v>
      </c>
    </row>
    <row r="210" spans="1:1" x14ac:dyDescent="0.2">
      <c r="A210" s="36">
        <f>'Raw (U$)'!W210/'Raw (U$)'!C210</f>
        <v>0</v>
      </c>
    </row>
    <row r="211" spans="1:1" x14ac:dyDescent="0.2">
      <c r="A211" s="36">
        <f>'Raw (U$)'!W211/'Raw (U$)'!C211</f>
        <v>0</v>
      </c>
    </row>
    <row r="212" spans="1:1" x14ac:dyDescent="0.2">
      <c r="A212" s="36">
        <f>'Raw (U$)'!W212/'Raw (U$)'!C212</f>
        <v>0</v>
      </c>
    </row>
    <row r="213" spans="1:1" x14ac:dyDescent="0.2">
      <c r="A213" s="36">
        <f>'Raw (U$)'!W213/'Raw (U$)'!C213</f>
        <v>61.349693251533751</v>
      </c>
    </row>
    <row r="214" spans="1:1" x14ac:dyDescent="0.2">
      <c r="A214" s="36">
        <f>'Raw (U$)'!W214/'Raw (U$)'!C214</f>
        <v>52.585451358457497</v>
      </c>
    </row>
    <row r="215" spans="1:1" x14ac:dyDescent="0.2">
      <c r="A215" s="36">
        <f>'Raw (U$)'!W215/'Raw (U$)'!C215</f>
        <v>33.463469046291138</v>
      </c>
    </row>
    <row r="216" spans="1:1" x14ac:dyDescent="0.2">
      <c r="A216" s="36">
        <f>'Raw (U$)'!W216/'Raw (U$)'!C216</f>
        <v>40.899795501022503</v>
      </c>
    </row>
    <row r="217" spans="1:1" x14ac:dyDescent="0.2">
      <c r="A217" s="36">
        <f>'Raw (U$)'!W217/'Raw (U$)'!C217</f>
        <v>0</v>
      </c>
    </row>
    <row r="218" spans="1:1" x14ac:dyDescent="0.2">
      <c r="A218" s="36">
        <f>'Raw (U$)'!W218/'Raw (U$)'!C218</f>
        <v>0</v>
      </c>
    </row>
    <row r="219" spans="1:1" x14ac:dyDescent="0.2">
      <c r="A219" s="36">
        <f>'Raw (U$)'!W219/'Raw (U$)'!C219</f>
        <v>52.585451358457497</v>
      </c>
    </row>
    <row r="220" spans="1:1" x14ac:dyDescent="0.2">
      <c r="A220" s="36">
        <f>'Raw (U$)'!W220/'Raw (U$)'!C220</f>
        <v>0</v>
      </c>
    </row>
    <row r="221" spans="1:1" x14ac:dyDescent="0.2">
      <c r="A221" s="36">
        <f>'Raw (U$)'!W221/'Raw (U$)'!C221</f>
        <v>52.585451358457497</v>
      </c>
    </row>
    <row r="222" spans="1:1" x14ac:dyDescent="0.2">
      <c r="A222" s="36">
        <f>'Raw (U$)'!W222/'Raw (U$)'!C222</f>
        <v>30.674846625766875</v>
      </c>
    </row>
    <row r="223" spans="1:1" x14ac:dyDescent="0.2">
      <c r="A223" s="36">
        <f>'Raw (U$)'!W223/'Raw (U$)'!C223</f>
        <v>0</v>
      </c>
    </row>
    <row r="224" spans="1:1" x14ac:dyDescent="0.2">
      <c r="A224" s="36">
        <f>'Raw (U$)'!W224/'Raw (U$)'!C224</f>
        <v>0</v>
      </c>
    </row>
    <row r="225" spans="1:1" x14ac:dyDescent="0.2">
      <c r="A225" s="36">
        <f>'Raw (U$)'!W225/'Raw (U$)'!C225</f>
        <v>0</v>
      </c>
    </row>
    <row r="226" spans="1:1" x14ac:dyDescent="0.2">
      <c r="A226" s="36">
        <f>'Raw (U$)'!W226/'Raw (U$)'!C226</f>
        <v>0</v>
      </c>
    </row>
    <row r="227" spans="1:1" x14ac:dyDescent="0.2">
      <c r="A227" s="36">
        <f>'Raw (U$)'!W227/'Raw (U$)'!C227</f>
        <v>0</v>
      </c>
    </row>
    <row r="228" spans="1:1" x14ac:dyDescent="0.2">
      <c r="A228" s="36">
        <f>'Raw (U$)'!W228/'Raw (U$)'!C228</f>
        <v>46.012269938650313</v>
      </c>
    </row>
    <row r="229" spans="1:1" x14ac:dyDescent="0.2">
      <c r="A229" s="36">
        <f>'Raw (U$)'!W229/'Raw (U$)'!C229</f>
        <v>0</v>
      </c>
    </row>
    <row r="230" spans="1:1" x14ac:dyDescent="0.2">
      <c r="A230" s="36">
        <f>'Raw (U$)'!W230/'Raw (U$)'!C230</f>
        <v>43.305665824612056</v>
      </c>
    </row>
    <row r="231" spans="1:1" x14ac:dyDescent="0.2">
      <c r="A231" s="36">
        <f>'Raw (U$)'!W231/'Raw (U$)'!C231</f>
        <v>92.024539877300626</v>
      </c>
    </row>
    <row r="232" spans="1:1" x14ac:dyDescent="0.2">
      <c r="A232" s="36">
        <f>'Raw (U$)'!W232/'Raw (U$)'!C232</f>
        <v>0</v>
      </c>
    </row>
    <row r="233" spans="1:1" x14ac:dyDescent="0.2">
      <c r="A233" s="36">
        <f>'Raw (U$)'!W233/'Raw (U$)'!C233</f>
        <v>52.585451358457497</v>
      </c>
    </row>
    <row r="234" spans="1:1" x14ac:dyDescent="0.2">
      <c r="A234" s="36">
        <f>'Raw (U$)'!W234/'Raw (U$)'!C234</f>
        <v>52.585451358457497</v>
      </c>
    </row>
    <row r="235" spans="1:1" x14ac:dyDescent="0.2">
      <c r="A235" s="36">
        <f>'Raw (U$)'!W235/'Raw (U$)'!C235</f>
        <v>73.619631901840506</v>
      </c>
    </row>
    <row r="236" spans="1:1" x14ac:dyDescent="0.2">
      <c r="A236" s="36">
        <f>'Raw (U$)'!W236/'Raw (U$)'!C236</f>
        <v>0</v>
      </c>
    </row>
    <row r="237" spans="1:1" x14ac:dyDescent="0.2">
      <c r="A237" s="36">
        <f>'Raw (U$)'!W237/'Raw (U$)'!C237</f>
        <v>0</v>
      </c>
    </row>
    <row r="238" spans="1:1" x14ac:dyDescent="0.2">
      <c r="A238" s="36">
        <f>'Raw (U$)'!W238/'Raw (U$)'!C238</f>
        <v>0</v>
      </c>
    </row>
    <row r="239" spans="1:1" x14ac:dyDescent="0.2">
      <c r="A239" s="36">
        <f>'Raw (U$)'!W239/'Raw (U$)'!C239</f>
        <v>0</v>
      </c>
    </row>
    <row r="240" spans="1:1" x14ac:dyDescent="0.2">
      <c r="A240" s="36">
        <f>'Raw (U$)'!W240/'Raw (U$)'!C240</f>
        <v>0</v>
      </c>
    </row>
    <row r="241" spans="1:1" x14ac:dyDescent="0.2">
      <c r="A241" s="36">
        <f>'Raw (U$)'!W241/'Raw (U$)'!C241</f>
        <v>0</v>
      </c>
    </row>
    <row r="242" spans="1:1" x14ac:dyDescent="0.2">
      <c r="A242" s="36">
        <f>'Raw (U$)'!W242/'Raw (U$)'!C242</f>
        <v>61.349693251533751</v>
      </c>
    </row>
    <row r="243" spans="1:1" x14ac:dyDescent="0.2">
      <c r="A243" s="36">
        <f>'Raw (U$)'!W243/'Raw (U$)'!C243</f>
        <v>0</v>
      </c>
    </row>
    <row r="244" spans="1:1" x14ac:dyDescent="0.2">
      <c r="A244" s="36">
        <f>'Raw (U$)'!W244/'Raw (U$)'!C244</f>
        <v>61.349693251533751</v>
      </c>
    </row>
    <row r="245" spans="1:1" x14ac:dyDescent="0.2">
      <c r="A245" s="36">
        <f>'Raw (U$)'!W245/'Raw (U$)'!C245</f>
        <v>0</v>
      </c>
    </row>
    <row r="246" spans="1:1" x14ac:dyDescent="0.2">
      <c r="A246" s="36">
        <f>'Raw (U$)'!W246/'Raw (U$)'!C246</f>
        <v>0</v>
      </c>
    </row>
    <row r="247" spans="1:1" x14ac:dyDescent="0.2">
      <c r="A247" s="36">
        <f>'Raw (U$)'!W247/'Raw (U$)'!C247</f>
        <v>39.439088518843121</v>
      </c>
    </row>
    <row r="248" spans="1:1" x14ac:dyDescent="0.2">
      <c r="A248" s="36">
        <f>'Raw (U$)'!W248/'Raw (U$)'!C248</f>
        <v>0</v>
      </c>
    </row>
    <row r="249" spans="1:1" x14ac:dyDescent="0.2">
      <c r="A249" s="36">
        <f>'Raw (U$)'!W249/'Raw (U$)'!C249</f>
        <v>0</v>
      </c>
    </row>
    <row r="250" spans="1:1" x14ac:dyDescent="0.2">
      <c r="A250" s="36">
        <f>'Raw (U$)'!W250/'Raw (U$)'!C250</f>
        <v>61.349693251533751</v>
      </c>
    </row>
    <row r="251" spans="1:1" x14ac:dyDescent="0.2">
      <c r="A251" s="36">
        <f>'Raw (U$)'!W251/'Raw (U$)'!C251</f>
        <v>61.349693251533751</v>
      </c>
    </row>
    <row r="252" spans="1:1" x14ac:dyDescent="0.2">
      <c r="A252" s="36">
        <f>'Raw (U$)'!W252/'Raw (U$)'!C252</f>
        <v>0</v>
      </c>
    </row>
    <row r="253" spans="1:1" x14ac:dyDescent="0.2">
      <c r="A253" s="36">
        <f>'Raw (U$)'!W253/'Raw (U$)'!C253</f>
        <v>61.349693251533751</v>
      </c>
    </row>
    <row r="254" spans="1:1" x14ac:dyDescent="0.2">
      <c r="A254" s="36">
        <f>'Raw (U$)'!W254/'Raw (U$)'!C254</f>
        <v>0</v>
      </c>
    </row>
    <row r="255" spans="1:1" x14ac:dyDescent="0.2">
      <c r="A255" s="36">
        <f>'Raw (U$)'!W255/'Raw (U$)'!C255</f>
        <v>0</v>
      </c>
    </row>
    <row r="256" spans="1:1" x14ac:dyDescent="0.2">
      <c r="A256" s="36">
        <f>'Raw (U$)'!W256/'Raw (U$)'!C256</f>
        <v>30.674846625766875</v>
      </c>
    </row>
    <row r="257" spans="1:1" x14ac:dyDescent="0.2">
      <c r="A257" s="36">
        <f>'Raw (U$)'!W257/'Raw (U$)'!C257</f>
        <v>28.315243039169424</v>
      </c>
    </row>
    <row r="258" spans="1:1" x14ac:dyDescent="0.2">
      <c r="A258" s="36">
        <f>'Raw (U$)'!W258/'Raw (U$)'!C258</f>
        <v>92.024539877300626</v>
      </c>
    </row>
    <row r="259" spans="1:1" x14ac:dyDescent="0.2">
      <c r="A259" s="36">
        <f>'Raw (U$)'!W259/'Raw (U$)'!C259</f>
        <v>0</v>
      </c>
    </row>
    <row r="260" spans="1:1" x14ac:dyDescent="0.2">
      <c r="A260" s="36">
        <f>'Raw (U$)'!W260/'Raw (U$)'!C260</f>
        <v>0</v>
      </c>
    </row>
    <row r="261" spans="1:1" x14ac:dyDescent="0.2">
      <c r="A261" s="36">
        <f>'Raw (U$)'!W261/'Raw (U$)'!C261</f>
        <v>0</v>
      </c>
    </row>
    <row r="262" spans="1:1" x14ac:dyDescent="0.2">
      <c r="A262" s="36">
        <f>'Raw (U$)'!W262/'Raw (U$)'!C262</f>
        <v>0</v>
      </c>
    </row>
    <row r="263" spans="1:1" x14ac:dyDescent="0.2">
      <c r="A263" s="36">
        <f>'Raw (U$)'!W263/'Raw (U$)'!C263</f>
        <v>0</v>
      </c>
    </row>
    <row r="264" spans="1:1" x14ac:dyDescent="0.2">
      <c r="A264" s="36">
        <f>'Raw (U$)'!W264/'Raw (U$)'!C264</f>
        <v>52.585451358457497</v>
      </c>
    </row>
    <row r="265" spans="1:1" x14ac:dyDescent="0.2">
      <c r="A265" s="36">
        <f>'Raw (U$)'!W265/'Raw (U$)'!C265</f>
        <v>0</v>
      </c>
    </row>
    <row r="266" spans="1:1" x14ac:dyDescent="0.2">
      <c r="A266" s="36">
        <f>'Raw (U$)'!W266/'Raw (U$)'!C266</f>
        <v>0</v>
      </c>
    </row>
    <row r="267" spans="1:1" x14ac:dyDescent="0.2">
      <c r="A267" s="36">
        <f>'Raw (U$)'!W267/'Raw (U$)'!C267</f>
        <v>0</v>
      </c>
    </row>
    <row r="268" spans="1:1" x14ac:dyDescent="0.2">
      <c r="A268" s="36">
        <f>'Raw (U$)'!W268/'Raw (U$)'!C268</f>
        <v>0</v>
      </c>
    </row>
    <row r="269" spans="1:1" x14ac:dyDescent="0.2">
      <c r="A269" s="36">
        <f>'Raw (U$)'!W269/'Raw (U$)'!C269</f>
        <v>0</v>
      </c>
    </row>
    <row r="270" spans="1:1" x14ac:dyDescent="0.2">
      <c r="A270" s="36">
        <f>'Raw (U$)'!W270/'Raw (U$)'!C270</f>
        <v>0</v>
      </c>
    </row>
    <row r="271" spans="1:1" x14ac:dyDescent="0.2">
      <c r="A271" s="36">
        <f>'Raw (U$)'!W271/'Raw (U$)'!C271</f>
        <v>0</v>
      </c>
    </row>
    <row r="272" spans="1:1" x14ac:dyDescent="0.2">
      <c r="A272" s="36">
        <f>'Raw (U$)'!W272/'Raw (U$)'!C272</f>
        <v>0</v>
      </c>
    </row>
    <row r="273" spans="1:1" x14ac:dyDescent="0.2">
      <c r="A273" s="36">
        <f>'Raw (U$)'!W273/'Raw (U$)'!C273</f>
        <v>0</v>
      </c>
    </row>
    <row r="274" spans="1:1" x14ac:dyDescent="0.2">
      <c r="A274" s="36">
        <f>'Raw (U$)'!W274/'Raw (U$)'!C274</f>
        <v>0</v>
      </c>
    </row>
    <row r="275" spans="1:1" x14ac:dyDescent="0.2">
      <c r="A275" s="36">
        <f>'Raw (U$)'!W275/'Raw (U$)'!C275</f>
        <v>0</v>
      </c>
    </row>
    <row r="276" spans="1:1" x14ac:dyDescent="0.2">
      <c r="A276" s="36">
        <f>'Raw (U$)'!W276/'Raw (U$)'!C276</f>
        <v>0</v>
      </c>
    </row>
    <row r="277" spans="1:1" x14ac:dyDescent="0.2">
      <c r="A277" s="36">
        <f>'Raw (U$)'!W277/'Raw (U$)'!C277</f>
        <v>0</v>
      </c>
    </row>
    <row r="278" spans="1:1" x14ac:dyDescent="0.2">
      <c r="A278" s="36">
        <f>'Raw (U$)'!W278/'Raw (U$)'!C278</f>
        <v>0</v>
      </c>
    </row>
    <row r="279" spans="1:1" x14ac:dyDescent="0.2">
      <c r="A279" s="36">
        <f>'Raw (U$)'!W279/'Raw (U$)'!C279</f>
        <v>0</v>
      </c>
    </row>
    <row r="280" spans="1:1" x14ac:dyDescent="0.2">
      <c r="A280" s="36">
        <f>'Raw (U$)'!W280/'Raw (U$)'!C280</f>
        <v>0</v>
      </c>
    </row>
    <row r="281" spans="1:1" x14ac:dyDescent="0.2">
      <c r="A281" s="36">
        <f>'Raw (U$)'!W281/'Raw (U$)'!C281</f>
        <v>0</v>
      </c>
    </row>
    <row r="282" spans="1:1" x14ac:dyDescent="0.2">
      <c r="A282" s="36">
        <f>'Raw (U$)'!W282/'Raw (U$)'!C282</f>
        <v>0</v>
      </c>
    </row>
    <row r="283" spans="1:1" x14ac:dyDescent="0.2">
      <c r="A283" s="36">
        <f>'Raw (U$)'!W283/'Raw (U$)'!C283</f>
        <v>0</v>
      </c>
    </row>
    <row r="284" spans="1:1" x14ac:dyDescent="0.2">
      <c r="A284" s="36">
        <f>'Raw (U$)'!W284/'Raw (U$)'!C284</f>
        <v>0</v>
      </c>
    </row>
    <row r="285" spans="1:1" x14ac:dyDescent="0.2">
      <c r="A285" s="36">
        <f>'Raw (U$)'!W285/'Raw (U$)'!C285</f>
        <v>0</v>
      </c>
    </row>
    <row r="286" spans="1:1" x14ac:dyDescent="0.2">
      <c r="A286" s="36">
        <f>'Raw (U$)'!W286/'Raw (U$)'!C286</f>
        <v>0</v>
      </c>
    </row>
    <row r="287" spans="1:1" x14ac:dyDescent="0.2">
      <c r="A287" s="36">
        <f>'Raw (U$)'!W287/'Raw (U$)'!C287</f>
        <v>0</v>
      </c>
    </row>
    <row r="288" spans="1:1" x14ac:dyDescent="0.2">
      <c r="A288" s="36">
        <f>'Raw (U$)'!W288/'Raw (U$)'!C288</f>
        <v>0</v>
      </c>
    </row>
    <row r="289" spans="1:1" x14ac:dyDescent="0.2">
      <c r="A289" s="36">
        <f>'Raw (U$)'!W289/'Raw (U$)'!C289</f>
        <v>0</v>
      </c>
    </row>
    <row r="290" spans="1:1" x14ac:dyDescent="0.2">
      <c r="A290" s="36">
        <f>'Raw (U$)'!W290/'Raw (U$)'!C290</f>
        <v>0</v>
      </c>
    </row>
    <row r="291" spans="1:1" x14ac:dyDescent="0.2">
      <c r="A291" s="36">
        <f>'Raw (U$)'!W291/'Raw (U$)'!C291</f>
        <v>0</v>
      </c>
    </row>
    <row r="292" spans="1:1" x14ac:dyDescent="0.2">
      <c r="A292" s="36">
        <f>'Raw (U$)'!W292/'Raw (U$)'!C292</f>
        <v>0</v>
      </c>
    </row>
    <row r="293" spans="1:1" x14ac:dyDescent="0.2">
      <c r="A293" s="36">
        <f>'Raw (U$)'!W293/'Raw (U$)'!C293</f>
        <v>0</v>
      </c>
    </row>
    <row r="294" spans="1:1" x14ac:dyDescent="0.2">
      <c r="A294" s="36">
        <f>'Raw (U$)'!W294/'Raw (U$)'!C294</f>
        <v>0</v>
      </c>
    </row>
    <row r="295" spans="1:1" x14ac:dyDescent="0.2">
      <c r="A295" s="36">
        <f>'Raw (U$)'!W295/'Raw (U$)'!C295</f>
        <v>0</v>
      </c>
    </row>
    <row r="296" spans="1:1" x14ac:dyDescent="0.2">
      <c r="A296" s="36">
        <f>'Raw (U$)'!W296/'Raw (U$)'!C296</f>
        <v>0</v>
      </c>
    </row>
    <row r="297" spans="1:1" x14ac:dyDescent="0.2">
      <c r="A297" s="36">
        <f>'Raw (U$)'!W297/'Raw (U$)'!C297</f>
        <v>0</v>
      </c>
    </row>
    <row r="298" spans="1:1" x14ac:dyDescent="0.2">
      <c r="A298" s="36">
        <f>'Raw (U$)'!W298/'Raw (U$)'!C298</f>
        <v>0</v>
      </c>
    </row>
    <row r="299" spans="1:1" x14ac:dyDescent="0.2">
      <c r="A299" s="36">
        <f>'Raw (U$)'!W299/'Raw (U$)'!C299</f>
        <v>0</v>
      </c>
    </row>
    <row r="300" spans="1:1" x14ac:dyDescent="0.2">
      <c r="A300" s="36">
        <f>'Raw (U$)'!W300/'Raw (U$)'!C300</f>
        <v>0</v>
      </c>
    </row>
    <row r="301" spans="1:1" x14ac:dyDescent="0.2">
      <c r="A301" s="36">
        <f>'Raw (U$)'!W301/'Raw (U$)'!C301</f>
        <v>0</v>
      </c>
    </row>
    <row r="302" spans="1:1" x14ac:dyDescent="0.2">
      <c r="A302" s="36">
        <f>'Raw (U$)'!W302/'Raw (U$)'!C302</f>
        <v>0</v>
      </c>
    </row>
    <row r="303" spans="1:1" x14ac:dyDescent="0.2">
      <c r="A303" s="36">
        <f>'Raw (U$)'!W303/'Raw (U$)'!C303</f>
        <v>0</v>
      </c>
    </row>
    <row r="304" spans="1:1" x14ac:dyDescent="0.2">
      <c r="A304" s="36">
        <f>'Raw (U$)'!W304/'Raw (U$)'!C304</f>
        <v>0</v>
      </c>
    </row>
    <row r="305" spans="1:1" x14ac:dyDescent="0.2">
      <c r="A305" s="36">
        <f>'Raw (U$)'!W305/'Raw (U$)'!C305</f>
        <v>0</v>
      </c>
    </row>
    <row r="306" spans="1:1" x14ac:dyDescent="0.2">
      <c r="A306" s="36">
        <f>'Raw (U$)'!W306/'Raw (U$)'!C306</f>
        <v>0</v>
      </c>
    </row>
    <row r="307" spans="1:1" x14ac:dyDescent="0.2">
      <c r="A307" s="36">
        <f>'Raw (U$)'!W307/'Raw (U$)'!C307</f>
        <v>0</v>
      </c>
    </row>
    <row r="308" spans="1:1" x14ac:dyDescent="0.2">
      <c r="A308" s="36">
        <f>'Raw (U$)'!W308/'Raw (U$)'!C308</f>
        <v>0</v>
      </c>
    </row>
    <row r="309" spans="1:1" x14ac:dyDescent="0.2">
      <c r="A309" s="36">
        <f>'Raw (U$)'!W309/'Raw (U$)'!C309</f>
        <v>0</v>
      </c>
    </row>
    <row r="310" spans="1:1" x14ac:dyDescent="0.2">
      <c r="A310" s="36">
        <f>'Raw (U$)'!W310/'Raw (U$)'!C310</f>
        <v>0</v>
      </c>
    </row>
    <row r="311" spans="1:1" x14ac:dyDescent="0.2">
      <c r="A311" s="36">
        <f>'Raw (U$)'!W311/'Raw (U$)'!C311</f>
        <v>0</v>
      </c>
    </row>
    <row r="312" spans="1:1" x14ac:dyDescent="0.2">
      <c r="A312" s="36">
        <f>'Raw (U$)'!W312/'Raw (U$)'!C312</f>
        <v>0</v>
      </c>
    </row>
    <row r="313" spans="1:1" x14ac:dyDescent="0.2">
      <c r="A313" s="36">
        <f>'Raw (U$)'!W313/'Raw (U$)'!C313</f>
        <v>0</v>
      </c>
    </row>
    <row r="314" spans="1:1" x14ac:dyDescent="0.2">
      <c r="A314" s="36">
        <f>'Raw (U$)'!W314/'Raw (U$)'!C314</f>
        <v>0</v>
      </c>
    </row>
    <row r="315" spans="1:1" x14ac:dyDescent="0.2">
      <c r="A315" s="36">
        <f>'Raw (U$)'!W315/'Raw (U$)'!C315</f>
        <v>0</v>
      </c>
    </row>
    <row r="316" spans="1:1" x14ac:dyDescent="0.2">
      <c r="A316" s="36">
        <f>'Raw (U$)'!W316/'Raw (U$)'!C316</f>
        <v>0</v>
      </c>
    </row>
    <row r="317" spans="1:1" x14ac:dyDescent="0.2">
      <c r="A317" s="36">
        <f>'Raw (U$)'!W317/'Raw (U$)'!C317</f>
        <v>0</v>
      </c>
    </row>
    <row r="318" spans="1:1" x14ac:dyDescent="0.2">
      <c r="A318" s="36">
        <f>'Raw (U$)'!W318/'Raw (U$)'!C318</f>
        <v>0</v>
      </c>
    </row>
    <row r="319" spans="1:1" x14ac:dyDescent="0.2">
      <c r="A319" s="36">
        <f>'Raw (U$)'!W319/'Raw (U$)'!C319</f>
        <v>0</v>
      </c>
    </row>
    <row r="320" spans="1:1" x14ac:dyDescent="0.2">
      <c r="A320" s="36">
        <f>'Raw (U$)'!W320/'Raw (U$)'!C320</f>
        <v>0</v>
      </c>
    </row>
    <row r="321" spans="1:1" x14ac:dyDescent="0.2">
      <c r="A321" s="36">
        <f>'Raw (U$)'!W321/'Raw (U$)'!C321</f>
        <v>0</v>
      </c>
    </row>
    <row r="322" spans="1:1" x14ac:dyDescent="0.2">
      <c r="A322" s="36">
        <f>'Raw (U$)'!W322/'Raw (U$)'!C322</f>
        <v>0</v>
      </c>
    </row>
    <row r="323" spans="1:1" x14ac:dyDescent="0.2">
      <c r="A323" s="36">
        <f>'Raw (U$)'!W323/'Raw (U$)'!C323</f>
        <v>0</v>
      </c>
    </row>
    <row r="324" spans="1:1" x14ac:dyDescent="0.2">
      <c r="A324" s="36">
        <f>'Raw (U$)'!W324/'Raw (U$)'!C324</f>
        <v>0</v>
      </c>
    </row>
    <row r="325" spans="1:1" x14ac:dyDescent="0.2">
      <c r="A325" s="36">
        <f>'Raw (U$)'!W325/'Raw (U$)'!C325</f>
        <v>0</v>
      </c>
    </row>
    <row r="326" spans="1:1" x14ac:dyDescent="0.2">
      <c r="A326" s="36">
        <f>'Raw (U$)'!W326/'Raw (U$)'!C326</f>
        <v>0</v>
      </c>
    </row>
    <row r="327" spans="1:1" x14ac:dyDescent="0.2">
      <c r="A327" s="36">
        <f>'Raw (U$)'!W327/'Raw (U$)'!C327</f>
        <v>0</v>
      </c>
    </row>
    <row r="328" spans="1:1" x14ac:dyDescent="0.2">
      <c r="A328" s="36">
        <f>'Raw (U$)'!W328/'Raw (U$)'!C328</f>
        <v>0</v>
      </c>
    </row>
    <row r="329" spans="1:1" x14ac:dyDescent="0.2">
      <c r="A329" s="36">
        <f>'Raw (U$)'!W329/'Raw (U$)'!C329</f>
        <v>0</v>
      </c>
    </row>
    <row r="330" spans="1:1" x14ac:dyDescent="0.2">
      <c r="A330" s="36">
        <f>'Raw (U$)'!W330/'Raw (U$)'!C330</f>
        <v>0</v>
      </c>
    </row>
    <row r="331" spans="1:1" x14ac:dyDescent="0.2">
      <c r="A331" s="36">
        <f>'Raw (U$)'!W331/'Raw (U$)'!C331</f>
        <v>0</v>
      </c>
    </row>
    <row r="332" spans="1:1" x14ac:dyDescent="0.2">
      <c r="A332" s="36">
        <f>'Raw (U$)'!W332/'Raw (U$)'!C332</f>
        <v>0</v>
      </c>
    </row>
    <row r="333" spans="1:1" x14ac:dyDescent="0.2">
      <c r="A333" s="36">
        <f>'Raw (U$)'!W333/'Raw (U$)'!C333</f>
        <v>0</v>
      </c>
    </row>
    <row r="334" spans="1:1" x14ac:dyDescent="0.2">
      <c r="A334" s="36">
        <f>'Raw (U$)'!W334/'Raw (U$)'!C334</f>
        <v>0</v>
      </c>
    </row>
    <row r="335" spans="1:1" x14ac:dyDescent="0.2">
      <c r="A335" s="36">
        <f>'Raw (U$)'!W335/'Raw (U$)'!C335</f>
        <v>0</v>
      </c>
    </row>
    <row r="336" spans="1:1" x14ac:dyDescent="0.2">
      <c r="A336" s="36">
        <f>'Raw (U$)'!W336/'Raw (U$)'!C336</f>
        <v>0</v>
      </c>
    </row>
    <row r="337" spans="1:1" x14ac:dyDescent="0.2">
      <c r="A337" s="36">
        <f>'Raw (U$)'!W337/'Raw (U$)'!C337</f>
        <v>0</v>
      </c>
    </row>
    <row r="338" spans="1:1" x14ac:dyDescent="0.2">
      <c r="A338" s="36">
        <f>'Raw (U$)'!W338/'Raw (U$)'!C338</f>
        <v>0</v>
      </c>
    </row>
    <row r="339" spans="1:1" x14ac:dyDescent="0.2">
      <c r="A339" s="36">
        <f>'Raw (U$)'!W339/'Raw (U$)'!C339</f>
        <v>0</v>
      </c>
    </row>
    <row r="340" spans="1:1" x14ac:dyDescent="0.2">
      <c r="A340" s="36">
        <f>'Raw (U$)'!W340/'Raw (U$)'!C340</f>
        <v>0</v>
      </c>
    </row>
    <row r="341" spans="1:1" x14ac:dyDescent="0.2">
      <c r="A341" s="36">
        <f>'Raw (U$)'!W341/'Raw (U$)'!C341</f>
        <v>0</v>
      </c>
    </row>
    <row r="342" spans="1:1" x14ac:dyDescent="0.2">
      <c r="A342" s="36">
        <f>'Raw (U$)'!W342/'Raw (U$)'!C342</f>
        <v>0</v>
      </c>
    </row>
    <row r="343" spans="1:1" x14ac:dyDescent="0.2">
      <c r="A343" s="36">
        <f>'Raw (U$)'!W343/'Raw (U$)'!C343</f>
        <v>0</v>
      </c>
    </row>
    <row r="344" spans="1:1" x14ac:dyDescent="0.2">
      <c r="A344" s="36">
        <f>'Raw (U$)'!W344/'Raw (U$)'!C344</f>
        <v>0</v>
      </c>
    </row>
    <row r="345" spans="1:1" x14ac:dyDescent="0.2">
      <c r="A345" s="36">
        <f>'Raw (U$)'!W345/'Raw (U$)'!C345</f>
        <v>0</v>
      </c>
    </row>
    <row r="346" spans="1:1" x14ac:dyDescent="0.2">
      <c r="A346" s="36">
        <f>'Raw (U$)'!W346/'Raw (U$)'!C346</f>
        <v>0</v>
      </c>
    </row>
    <row r="347" spans="1:1" x14ac:dyDescent="0.2">
      <c r="A347" s="36">
        <f>'Raw (U$)'!W347/'Raw (U$)'!C347</f>
        <v>0</v>
      </c>
    </row>
    <row r="348" spans="1:1" x14ac:dyDescent="0.2">
      <c r="A348" s="36">
        <f>'Raw (U$)'!W348/'Raw (U$)'!C348</f>
        <v>0</v>
      </c>
    </row>
    <row r="349" spans="1:1" x14ac:dyDescent="0.2">
      <c r="A349" s="36">
        <f>'Raw (U$)'!W349/'Raw (U$)'!C349</f>
        <v>0</v>
      </c>
    </row>
    <row r="350" spans="1:1" x14ac:dyDescent="0.2">
      <c r="A350" s="36">
        <f>'Raw (U$)'!W350/'Raw (U$)'!C350</f>
        <v>0</v>
      </c>
    </row>
    <row r="351" spans="1:1" x14ac:dyDescent="0.2">
      <c r="A351" s="36">
        <f>'Raw (U$)'!W351/'Raw (U$)'!C351</f>
        <v>0</v>
      </c>
    </row>
    <row r="352" spans="1:1" x14ac:dyDescent="0.2">
      <c r="A352" s="36">
        <f>'Raw (U$)'!W352/'Raw (U$)'!C352</f>
        <v>0</v>
      </c>
    </row>
    <row r="353" spans="1:1" x14ac:dyDescent="0.2">
      <c r="A353" s="36">
        <f>'Raw (U$)'!W353/'Raw (U$)'!C353</f>
        <v>0</v>
      </c>
    </row>
    <row r="354" spans="1:1" x14ac:dyDescent="0.2">
      <c r="A354" s="36">
        <f>'Raw (U$)'!W354/'Raw (U$)'!C354</f>
        <v>0</v>
      </c>
    </row>
    <row r="355" spans="1:1" x14ac:dyDescent="0.2">
      <c r="A355" s="36">
        <f>'Raw (U$)'!W355/'Raw (U$)'!C355</f>
        <v>0</v>
      </c>
    </row>
    <row r="356" spans="1:1" x14ac:dyDescent="0.2">
      <c r="A356" s="36">
        <f>'Raw (U$)'!W356/'Raw (U$)'!C356</f>
        <v>0</v>
      </c>
    </row>
    <row r="357" spans="1:1" x14ac:dyDescent="0.2">
      <c r="A357" s="36">
        <f>'Raw (U$)'!W357/'Raw (U$)'!C357</f>
        <v>0</v>
      </c>
    </row>
    <row r="358" spans="1:1" x14ac:dyDescent="0.2">
      <c r="A358" s="36">
        <f>'Raw (U$)'!W358/'Raw (U$)'!C358</f>
        <v>0</v>
      </c>
    </row>
    <row r="359" spans="1:1" x14ac:dyDescent="0.2">
      <c r="A359" s="36">
        <f>'Raw (U$)'!W359/'Raw (U$)'!C359</f>
        <v>0</v>
      </c>
    </row>
    <row r="360" spans="1:1" x14ac:dyDescent="0.2">
      <c r="A360" s="36">
        <f>'Raw (U$)'!W360/'Raw (U$)'!C360</f>
        <v>0</v>
      </c>
    </row>
    <row r="361" spans="1:1" x14ac:dyDescent="0.2">
      <c r="A361" s="36">
        <f>'Raw (U$)'!W361/'Raw (U$)'!C361</f>
        <v>0</v>
      </c>
    </row>
    <row r="362" spans="1:1" x14ac:dyDescent="0.2">
      <c r="A362" s="36">
        <f>'Raw (U$)'!W362/'Raw (U$)'!C362</f>
        <v>33.463469046291138</v>
      </c>
    </row>
    <row r="363" spans="1:1" x14ac:dyDescent="0.2">
      <c r="A363" s="36">
        <f>'Raw (U$)'!W363/'Raw (U$)'!C363</f>
        <v>0</v>
      </c>
    </row>
    <row r="364" spans="1:1" x14ac:dyDescent="0.2">
      <c r="A364" s="36">
        <f>'Raw (U$)'!W364/'Raw (U$)'!C364</f>
        <v>0</v>
      </c>
    </row>
    <row r="365" spans="1:1" x14ac:dyDescent="0.2">
      <c r="A365" s="36">
        <f>'Raw (U$)'!W365/'Raw (U$)'!C365</f>
        <v>0</v>
      </c>
    </row>
    <row r="366" spans="1:1" x14ac:dyDescent="0.2">
      <c r="A366" s="36">
        <f>'Raw (U$)'!W366/'Raw (U$)'!C366</f>
        <v>0</v>
      </c>
    </row>
    <row r="367" spans="1:1" x14ac:dyDescent="0.2">
      <c r="A367" s="36">
        <f>'Raw (U$)'!W367/'Raw (U$)'!C367</f>
        <v>0</v>
      </c>
    </row>
    <row r="368" spans="1:1" x14ac:dyDescent="0.2">
      <c r="A368" s="36">
        <f>'Raw (U$)'!W368/'Raw (U$)'!C368</f>
        <v>0</v>
      </c>
    </row>
    <row r="369" spans="1:1" x14ac:dyDescent="0.2">
      <c r="A369" s="36">
        <f>'Raw (U$)'!W369/'Raw (U$)'!C369</f>
        <v>0</v>
      </c>
    </row>
    <row r="370" spans="1:1" x14ac:dyDescent="0.2">
      <c r="A370" s="36">
        <f>'Raw (U$)'!W370/'Raw (U$)'!C370</f>
        <v>0</v>
      </c>
    </row>
    <row r="371" spans="1:1" x14ac:dyDescent="0.2">
      <c r="A371" s="36">
        <f>'Raw (U$)'!W371/'Raw (U$)'!C371</f>
        <v>0</v>
      </c>
    </row>
    <row r="372" spans="1:1" x14ac:dyDescent="0.2">
      <c r="A372" s="36">
        <f>'Raw (U$)'!W372/'Raw (U$)'!C372</f>
        <v>0</v>
      </c>
    </row>
    <row r="373" spans="1:1" x14ac:dyDescent="0.2">
      <c r="A373" s="36">
        <f>'Raw (U$)'!W373/'Raw (U$)'!C373</f>
        <v>0</v>
      </c>
    </row>
    <row r="374" spans="1:1" x14ac:dyDescent="0.2">
      <c r="A374" s="36">
        <f>'Raw (U$)'!W374/'Raw (U$)'!C374</f>
        <v>0</v>
      </c>
    </row>
    <row r="375" spans="1:1" x14ac:dyDescent="0.2">
      <c r="A375" s="36">
        <f>'Raw (U$)'!W375/'Raw (U$)'!C375</f>
        <v>0</v>
      </c>
    </row>
    <row r="376" spans="1:1" x14ac:dyDescent="0.2">
      <c r="A376" s="36">
        <f>'Raw (U$)'!W376/'Raw (U$)'!C376</f>
        <v>46.012269938650313</v>
      </c>
    </row>
    <row r="377" spans="1:1" x14ac:dyDescent="0.2">
      <c r="A377" s="36">
        <f>'Raw (U$)'!W377/'Raw (U$)'!C377</f>
        <v>0</v>
      </c>
    </row>
    <row r="378" spans="1:1" x14ac:dyDescent="0.2">
      <c r="A378" s="36">
        <f>'Raw (U$)'!W378/'Raw (U$)'!C378</f>
        <v>0</v>
      </c>
    </row>
    <row r="379" spans="1:1" x14ac:dyDescent="0.2">
      <c r="A379" s="36">
        <f>'Raw (U$)'!W379/'Raw (U$)'!C379</f>
        <v>0</v>
      </c>
    </row>
    <row r="380" spans="1:1" x14ac:dyDescent="0.2">
      <c r="A380" s="36">
        <f>'Raw (U$)'!W380/'Raw (U$)'!C380</f>
        <v>0</v>
      </c>
    </row>
    <row r="381" spans="1:1" x14ac:dyDescent="0.2">
      <c r="A381" s="36">
        <f>'Raw (U$)'!W381/'Raw (U$)'!C381</f>
        <v>0</v>
      </c>
    </row>
    <row r="382" spans="1:1" x14ac:dyDescent="0.2">
      <c r="A382" s="36">
        <f>'Raw (U$)'!W382/'Raw (U$)'!C382</f>
        <v>0</v>
      </c>
    </row>
    <row r="383" spans="1:1" x14ac:dyDescent="0.2">
      <c r="A383" s="36">
        <f>'Raw (U$)'!W383/'Raw (U$)'!C383</f>
        <v>0</v>
      </c>
    </row>
    <row r="384" spans="1:1" x14ac:dyDescent="0.2">
      <c r="A384" s="36">
        <f>'Raw (U$)'!W384/'Raw (U$)'!C384</f>
        <v>0</v>
      </c>
    </row>
    <row r="385" spans="1:1" x14ac:dyDescent="0.2">
      <c r="A385" s="36">
        <f>'Raw (U$)'!W385/'Raw (U$)'!C385</f>
        <v>0</v>
      </c>
    </row>
    <row r="386" spans="1:1" x14ac:dyDescent="0.2">
      <c r="A386" s="36">
        <f>'Raw (U$)'!W386/'Raw (U$)'!C386</f>
        <v>0</v>
      </c>
    </row>
    <row r="387" spans="1:1" x14ac:dyDescent="0.2">
      <c r="A387" s="36">
        <f>'Raw (U$)'!W387/'Raw (U$)'!C387</f>
        <v>0</v>
      </c>
    </row>
    <row r="388" spans="1:1" x14ac:dyDescent="0.2">
      <c r="A388" s="36">
        <f>'Raw (U$)'!W388/'Raw (U$)'!C388</f>
        <v>0</v>
      </c>
    </row>
    <row r="389" spans="1:1" x14ac:dyDescent="0.2">
      <c r="A389" s="36">
        <f>'Raw (U$)'!W389/'Raw (U$)'!C389</f>
        <v>0</v>
      </c>
    </row>
    <row r="390" spans="1:1" x14ac:dyDescent="0.2">
      <c r="A390" s="36">
        <f>'Raw (U$)'!W390/'Raw (U$)'!C390</f>
        <v>0</v>
      </c>
    </row>
    <row r="391" spans="1:1" x14ac:dyDescent="0.2">
      <c r="A391" s="36">
        <f>'Raw (U$)'!W391/'Raw (U$)'!C391</f>
        <v>0</v>
      </c>
    </row>
    <row r="392" spans="1:1" x14ac:dyDescent="0.2">
      <c r="A392" s="36">
        <f>'Raw (U$)'!W392/'Raw (U$)'!C392</f>
        <v>368.0981595092025</v>
      </c>
    </row>
    <row r="393" spans="1:1" x14ac:dyDescent="0.2">
      <c r="A393" s="36">
        <f>'Raw (U$)'!W393/'Raw (U$)'!C393</f>
        <v>0</v>
      </c>
    </row>
    <row r="394" spans="1:1" x14ac:dyDescent="0.2">
      <c r="A394" s="36">
        <f>'Raw (U$)'!W394/'Raw (U$)'!C394</f>
        <v>0</v>
      </c>
    </row>
    <row r="395" spans="1:1" x14ac:dyDescent="0.2">
      <c r="A395" s="36">
        <f>'Raw (U$)'!W395/'Raw (U$)'!C395</f>
        <v>0</v>
      </c>
    </row>
    <row r="396" spans="1:1" x14ac:dyDescent="0.2">
      <c r="A396" s="36">
        <f>'Raw (U$)'!W396/'Raw (U$)'!C396</f>
        <v>0</v>
      </c>
    </row>
    <row r="397" spans="1:1" x14ac:dyDescent="0.2">
      <c r="A397" s="36">
        <f>'Raw (U$)'!W397/'Raw (U$)'!C397</f>
        <v>52.585451358457497</v>
      </c>
    </row>
    <row r="398" spans="1:1" x14ac:dyDescent="0.2">
      <c r="A398" s="36">
        <f>'Raw (U$)'!W398/'Raw (U$)'!C398</f>
        <v>0</v>
      </c>
    </row>
    <row r="399" spans="1:1" x14ac:dyDescent="0.2">
      <c r="A399" s="36">
        <f>'Raw (U$)'!W399/'Raw (U$)'!C399</f>
        <v>92.024539877300626</v>
      </c>
    </row>
    <row r="400" spans="1:1" x14ac:dyDescent="0.2">
      <c r="A400" s="36">
        <f>'Raw (U$)'!W400/'Raw (U$)'!C400</f>
        <v>0</v>
      </c>
    </row>
    <row r="401" spans="1:1" x14ac:dyDescent="0.2">
      <c r="A401" s="36">
        <f>'Raw (U$)'!W401/'Raw (U$)'!C401</f>
        <v>0</v>
      </c>
    </row>
    <row r="402" spans="1:1" x14ac:dyDescent="0.2">
      <c r="A402" s="36">
        <f>'Raw (U$)'!W402/'Raw (U$)'!C402</f>
        <v>0</v>
      </c>
    </row>
    <row r="403" spans="1:1" x14ac:dyDescent="0.2">
      <c r="A403" s="36">
        <f>'Raw (U$)'!W403/'Raw (U$)'!C403</f>
        <v>61.349693251533751</v>
      </c>
    </row>
    <row r="404" spans="1:1" x14ac:dyDescent="0.2">
      <c r="A404" s="36">
        <f>'Raw (U$)'!W404/'Raw (U$)'!C404</f>
        <v>0</v>
      </c>
    </row>
    <row r="405" spans="1:1" x14ac:dyDescent="0.2">
      <c r="A405" s="36">
        <f>'Raw (U$)'!W405/'Raw (U$)'!C405</f>
        <v>0</v>
      </c>
    </row>
    <row r="406" spans="1:1" x14ac:dyDescent="0.2">
      <c r="A406" s="36">
        <f>'Raw (U$)'!W406/'Raw (U$)'!C406</f>
        <v>0</v>
      </c>
    </row>
    <row r="407" spans="1:1" x14ac:dyDescent="0.2">
      <c r="A407" s="36">
        <f>'Raw (U$)'!W407/'Raw (U$)'!C407</f>
        <v>0</v>
      </c>
    </row>
    <row r="408" spans="1:1" x14ac:dyDescent="0.2">
      <c r="A408" s="36">
        <f>'Raw (U$)'!W408/'Raw (U$)'!C408</f>
        <v>0</v>
      </c>
    </row>
    <row r="409" spans="1:1" x14ac:dyDescent="0.2">
      <c r="A409" s="36">
        <f>'Raw (U$)'!W409/'Raw (U$)'!C409</f>
        <v>92.024539877300626</v>
      </c>
    </row>
    <row r="410" spans="1:1" x14ac:dyDescent="0.2">
      <c r="A410" s="36">
        <f>'Raw (U$)'!W410/'Raw (U$)'!C410</f>
        <v>0</v>
      </c>
    </row>
    <row r="411" spans="1:1" x14ac:dyDescent="0.2">
      <c r="A411" s="36">
        <f>'Raw (U$)'!W411/'Raw (U$)'!C411</f>
        <v>0</v>
      </c>
    </row>
    <row r="412" spans="1:1" x14ac:dyDescent="0.2">
      <c r="A412" s="36">
        <f>'Raw (U$)'!W412/'Raw (U$)'!C412</f>
        <v>0</v>
      </c>
    </row>
    <row r="413" spans="1:1" x14ac:dyDescent="0.2">
      <c r="A413" s="36">
        <f>'Raw (U$)'!W413/'Raw (U$)'!C413</f>
        <v>0</v>
      </c>
    </row>
    <row r="414" spans="1:1" x14ac:dyDescent="0.2">
      <c r="A414" s="36">
        <f>'Raw (U$)'!W414/'Raw (U$)'!C414</f>
        <v>0</v>
      </c>
    </row>
    <row r="415" spans="1:1" x14ac:dyDescent="0.2">
      <c r="A415" s="36">
        <f>'Raw (U$)'!W415/'Raw (U$)'!C415</f>
        <v>0</v>
      </c>
    </row>
    <row r="416" spans="1:1" x14ac:dyDescent="0.2">
      <c r="A416" s="36">
        <f>'Raw (U$)'!W416/'Raw (U$)'!C416</f>
        <v>0</v>
      </c>
    </row>
    <row r="417" spans="1:1" x14ac:dyDescent="0.2">
      <c r="A417" s="36">
        <f>'Raw (U$)'!W417/'Raw (U$)'!C417</f>
        <v>0</v>
      </c>
    </row>
    <row r="418" spans="1:1" x14ac:dyDescent="0.2">
      <c r="A418" s="36">
        <f>'Raw (U$)'!W418/'Raw (U$)'!C418</f>
        <v>0</v>
      </c>
    </row>
    <row r="419" spans="1:1" x14ac:dyDescent="0.2">
      <c r="A419" s="36">
        <f>'Raw (U$)'!W419/'Raw (U$)'!C419</f>
        <v>0</v>
      </c>
    </row>
    <row r="420" spans="1:1" x14ac:dyDescent="0.2">
      <c r="A420" s="36">
        <f>'Raw (U$)'!W420/'Raw (U$)'!C420</f>
        <v>0</v>
      </c>
    </row>
    <row r="421" spans="1:1" x14ac:dyDescent="0.2">
      <c r="A421" s="36">
        <f>'Raw (U$)'!W421/'Raw (U$)'!C421</f>
        <v>0</v>
      </c>
    </row>
    <row r="422" spans="1:1" x14ac:dyDescent="0.2">
      <c r="A422" s="36">
        <f>'Raw (U$)'!W422/'Raw (U$)'!C422</f>
        <v>73.619631901840506</v>
      </c>
    </row>
    <row r="423" spans="1:1" x14ac:dyDescent="0.2">
      <c r="A423" s="36">
        <f>'Raw (U$)'!W423/'Raw (U$)'!C423</f>
        <v>0</v>
      </c>
    </row>
    <row r="424" spans="1:1" x14ac:dyDescent="0.2">
      <c r="A424" s="36">
        <f>'Raw (U$)'!W424/'Raw (U$)'!C424</f>
        <v>0</v>
      </c>
    </row>
    <row r="425" spans="1:1" x14ac:dyDescent="0.2">
      <c r="A425" s="36">
        <f>'Raw (U$)'!W425/'Raw (U$)'!C425</f>
        <v>0</v>
      </c>
    </row>
    <row r="426" spans="1:1" x14ac:dyDescent="0.2">
      <c r="A426" s="36">
        <f>'Raw (U$)'!W426/'Raw (U$)'!C426</f>
        <v>122.6993865030675</v>
      </c>
    </row>
    <row r="427" spans="1:1" x14ac:dyDescent="0.2">
      <c r="A427" s="36">
        <f>'Raw (U$)'!W427/'Raw (U$)'!C427</f>
        <v>0</v>
      </c>
    </row>
    <row r="428" spans="1:1" x14ac:dyDescent="0.2">
      <c r="A428" s="36">
        <f>'Raw (U$)'!W428/'Raw (U$)'!C428</f>
        <v>0</v>
      </c>
    </row>
    <row r="429" spans="1:1" x14ac:dyDescent="0.2">
      <c r="A429" s="36">
        <f>'Raw (U$)'!W429/'Raw (U$)'!C429</f>
        <v>0</v>
      </c>
    </row>
    <row r="430" spans="1:1" x14ac:dyDescent="0.2">
      <c r="A430" s="36">
        <f>'Raw (U$)'!W430/'Raw (U$)'!C430</f>
        <v>0</v>
      </c>
    </row>
    <row r="431" spans="1:1" x14ac:dyDescent="0.2">
      <c r="A431" s="36">
        <f>'Raw (U$)'!W431/'Raw (U$)'!C431</f>
        <v>0</v>
      </c>
    </row>
    <row r="432" spans="1:1" x14ac:dyDescent="0.2">
      <c r="A432" s="36">
        <f>'Raw (U$)'!W432/'Raw (U$)'!C432</f>
        <v>46.012269938650313</v>
      </c>
    </row>
    <row r="433" spans="1:1" x14ac:dyDescent="0.2">
      <c r="A433" s="36">
        <f>'Raw (U$)'!W433/'Raw (U$)'!C433</f>
        <v>0</v>
      </c>
    </row>
    <row r="434" spans="1:1" x14ac:dyDescent="0.2">
      <c r="A434" s="36">
        <f>'Raw (U$)'!W434/'Raw (U$)'!C434</f>
        <v>0</v>
      </c>
    </row>
    <row r="435" spans="1:1" x14ac:dyDescent="0.2">
      <c r="A435" s="36">
        <f>'Raw (U$)'!W435/'Raw (U$)'!C435</f>
        <v>0</v>
      </c>
    </row>
    <row r="436" spans="1:1" x14ac:dyDescent="0.2">
      <c r="A436" s="36">
        <f>'Raw (U$)'!W436/'Raw (U$)'!C436</f>
        <v>0</v>
      </c>
    </row>
    <row r="437" spans="1:1" x14ac:dyDescent="0.2">
      <c r="A437" s="36">
        <f>'Raw (U$)'!W437/'Raw (U$)'!C437</f>
        <v>0</v>
      </c>
    </row>
    <row r="438" spans="1:1" x14ac:dyDescent="0.2">
      <c r="A438" s="36">
        <f>'Raw (U$)'!W438/'Raw (U$)'!C438</f>
        <v>0</v>
      </c>
    </row>
    <row r="439" spans="1:1" x14ac:dyDescent="0.2">
      <c r="A439" s="36">
        <f>'Raw (U$)'!W439/'Raw (U$)'!C439</f>
        <v>0</v>
      </c>
    </row>
    <row r="440" spans="1:1" x14ac:dyDescent="0.2">
      <c r="A440" s="36">
        <f>'Raw (U$)'!W440/'Raw (U$)'!C440</f>
        <v>92.024539877300626</v>
      </c>
    </row>
    <row r="441" spans="1:1" x14ac:dyDescent="0.2">
      <c r="A441" s="36">
        <f>'Raw (U$)'!W441/'Raw (U$)'!C441</f>
        <v>0</v>
      </c>
    </row>
    <row r="442" spans="1:1" x14ac:dyDescent="0.2">
      <c r="A442" s="36">
        <f>'Raw (U$)'!W442/'Raw (U$)'!C442</f>
        <v>0</v>
      </c>
    </row>
    <row r="443" spans="1:1" x14ac:dyDescent="0.2">
      <c r="A443" s="36">
        <f>'Raw (U$)'!W443/'Raw (U$)'!C443</f>
        <v>0</v>
      </c>
    </row>
    <row r="444" spans="1:1" x14ac:dyDescent="0.2">
      <c r="A444" s="36">
        <f>'Raw (U$)'!W444/'Raw (U$)'!C444</f>
        <v>0</v>
      </c>
    </row>
    <row r="445" spans="1:1" x14ac:dyDescent="0.2">
      <c r="A445" s="36">
        <f>'Raw (U$)'!W445/'Raw (U$)'!C445</f>
        <v>0</v>
      </c>
    </row>
    <row r="446" spans="1:1" x14ac:dyDescent="0.2">
      <c r="A446" s="36">
        <f>'Raw (U$)'!W446/'Raw (U$)'!C446</f>
        <v>0</v>
      </c>
    </row>
    <row r="447" spans="1:1" x14ac:dyDescent="0.2">
      <c r="A447" s="36">
        <f>'Raw (U$)'!W447/'Raw (U$)'!C447</f>
        <v>0</v>
      </c>
    </row>
    <row r="448" spans="1:1" x14ac:dyDescent="0.2">
      <c r="A448" s="36">
        <f>'Raw (U$)'!W448/'Raw (U$)'!C448</f>
        <v>0</v>
      </c>
    </row>
    <row r="449" spans="1:1" x14ac:dyDescent="0.2">
      <c r="A449" s="36">
        <f>'Raw (U$)'!W449/'Raw (U$)'!C449</f>
        <v>0</v>
      </c>
    </row>
    <row r="450" spans="1:1" x14ac:dyDescent="0.2">
      <c r="A450" s="36">
        <f>'Raw (U$)'!W450/'Raw (U$)'!C450</f>
        <v>0</v>
      </c>
    </row>
    <row r="451" spans="1:1" x14ac:dyDescent="0.2">
      <c r="A451" s="36">
        <f>'Raw (U$)'!W451/'Raw (U$)'!C451</f>
        <v>46.012269938650313</v>
      </c>
    </row>
    <row r="452" spans="1:1" x14ac:dyDescent="0.2">
      <c r="A452" s="36">
        <f>'Raw (U$)'!W452/'Raw (U$)'!C452</f>
        <v>0</v>
      </c>
    </row>
    <row r="453" spans="1:1" x14ac:dyDescent="0.2">
      <c r="A453" s="36">
        <f>'Raw (U$)'!W453/'Raw (U$)'!C453</f>
        <v>0</v>
      </c>
    </row>
    <row r="454" spans="1:1" x14ac:dyDescent="0.2">
      <c r="A454" s="36">
        <f>'Raw (U$)'!W454/'Raw (U$)'!C454</f>
        <v>0</v>
      </c>
    </row>
    <row r="455" spans="1:1" x14ac:dyDescent="0.2">
      <c r="A455" s="36">
        <f>'Raw (U$)'!W455/'Raw (U$)'!C455</f>
        <v>0</v>
      </c>
    </row>
    <row r="456" spans="1:1" x14ac:dyDescent="0.2">
      <c r="A456" s="36">
        <f>'Raw (U$)'!W456/'Raw (U$)'!C456</f>
        <v>0</v>
      </c>
    </row>
    <row r="457" spans="1:1" x14ac:dyDescent="0.2">
      <c r="A457" s="36">
        <f>'Raw (U$)'!W457/'Raw (U$)'!C457</f>
        <v>0</v>
      </c>
    </row>
    <row r="458" spans="1:1" x14ac:dyDescent="0.2">
      <c r="A458" s="36">
        <f>'Raw (U$)'!W458/'Raw (U$)'!C458</f>
        <v>0</v>
      </c>
    </row>
    <row r="459" spans="1:1" x14ac:dyDescent="0.2">
      <c r="A459" s="36">
        <f>'Raw (U$)'!W459/'Raw (U$)'!C459</f>
        <v>0</v>
      </c>
    </row>
    <row r="460" spans="1:1" x14ac:dyDescent="0.2">
      <c r="A460" s="36">
        <f>'Raw (U$)'!W460/'Raw (U$)'!C460</f>
        <v>0</v>
      </c>
    </row>
    <row r="461" spans="1:1" x14ac:dyDescent="0.2">
      <c r="A461" s="36">
        <f>'Raw (U$)'!W461/'Raw (U$)'!C461</f>
        <v>0</v>
      </c>
    </row>
    <row r="462" spans="1:1" x14ac:dyDescent="0.2">
      <c r="A462" s="36">
        <f>'Raw (U$)'!W462/'Raw (U$)'!C462</f>
        <v>0</v>
      </c>
    </row>
    <row r="463" spans="1:1" x14ac:dyDescent="0.2">
      <c r="A463" s="36">
        <f>'Raw (U$)'!W463/'Raw (U$)'!C463</f>
        <v>0</v>
      </c>
    </row>
    <row r="464" spans="1:1" x14ac:dyDescent="0.2">
      <c r="A464" s="36">
        <f>'Raw (U$)'!W464/'Raw (U$)'!C464</f>
        <v>0</v>
      </c>
    </row>
    <row r="465" spans="1:1" x14ac:dyDescent="0.2">
      <c r="A465" s="36">
        <f>'Raw (U$)'!W465/'Raw (U$)'!C465</f>
        <v>0</v>
      </c>
    </row>
    <row r="466" spans="1:1" x14ac:dyDescent="0.2">
      <c r="A466" s="36">
        <f>'Raw (U$)'!W466/'Raw (U$)'!C466</f>
        <v>0</v>
      </c>
    </row>
    <row r="467" spans="1:1" x14ac:dyDescent="0.2">
      <c r="A467" s="36">
        <f>'Raw (U$)'!W467/'Raw (U$)'!C467</f>
        <v>0</v>
      </c>
    </row>
    <row r="468" spans="1:1" x14ac:dyDescent="0.2">
      <c r="A468" s="36">
        <f>'Raw (U$)'!W468/'Raw (U$)'!C468</f>
        <v>0</v>
      </c>
    </row>
    <row r="469" spans="1:1" x14ac:dyDescent="0.2">
      <c r="A469" s="36">
        <f>'Raw (U$)'!W469/'Raw (U$)'!C469</f>
        <v>0</v>
      </c>
    </row>
    <row r="470" spans="1:1" x14ac:dyDescent="0.2">
      <c r="A470" s="36">
        <f>'Raw (U$)'!W470/'Raw (U$)'!C470</f>
        <v>0</v>
      </c>
    </row>
    <row r="471" spans="1:1" x14ac:dyDescent="0.2">
      <c r="A471" s="36">
        <f>'Raw (U$)'!W471/'Raw (U$)'!C471</f>
        <v>0</v>
      </c>
    </row>
    <row r="472" spans="1:1" x14ac:dyDescent="0.2">
      <c r="A472" s="36">
        <f>'Raw (U$)'!W472/'Raw (U$)'!C472</f>
        <v>0</v>
      </c>
    </row>
    <row r="473" spans="1:1" x14ac:dyDescent="0.2">
      <c r="A473" s="36">
        <f>'Raw (U$)'!W473/'Raw (U$)'!C473</f>
        <v>0</v>
      </c>
    </row>
    <row r="474" spans="1:1" x14ac:dyDescent="0.2">
      <c r="A474" s="36">
        <f>'Raw (U$)'!W474/'Raw (U$)'!C474</f>
        <v>28.315243039169424</v>
      </c>
    </row>
    <row r="475" spans="1:1" x14ac:dyDescent="0.2">
      <c r="A475" s="36">
        <f>'Raw (U$)'!W475/'Raw (U$)'!C475</f>
        <v>0</v>
      </c>
    </row>
    <row r="476" spans="1:1" x14ac:dyDescent="0.2">
      <c r="A476" s="36">
        <f>'Raw (U$)'!W476/'Raw (U$)'!C476</f>
        <v>0</v>
      </c>
    </row>
    <row r="477" spans="1:1" x14ac:dyDescent="0.2">
      <c r="A477" s="36">
        <f>'Raw (U$)'!W477/'Raw (U$)'!C477</f>
        <v>0</v>
      </c>
    </row>
    <row r="478" spans="1:1" x14ac:dyDescent="0.2">
      <c r="A478" s="36">
        <f>'Raw (U$)'!W478/'Raw (U$)'!C478</f>
        <v>0</v>
      </c>
    </row>
    <row r="479" spans="1:1" x14ac:dyDescent="0.2">
      <c r="A479" s="36">
        <f>'Raw (U$)'!W479/'Raw (U$)'!C479</f>
        <v>0</v>
      </c>
    </row>
    <row r="480" spans="1:1" x14ac:dyDescent="0.2">
      <c r="A480" s="36">
        <f>'Raw (U$)'!W480/'Raw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476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(U$)'!X2/'Raw (U$)'!C2</f>
        <v>0</v>
      </c>
      <c r="F2" s="44" t="s">
        <v>194</v>
      </c>
      <c r="G2" s="43">
        <v>179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(U$)'!X3/'Raw (U$)'!C3</f>
        <v>215.95092024539881</v>
      </c>
      <c r="F3" s="44" t="s">
        <v>195</v>
      </c>
      <c r="G3" s="43">
        <v>4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(U$)'!X4/'Raw (U$)'!C4</f>
        <v>220.85889570552149</v>
      </c>
      <c r="F4" s="44" t="s">
        <v>196</v>
      </c>
      <c r="G4" s="43">
        <v>3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(U$)'!X5/'Raw (U$)'!C5</f>
        <v>123.31288343558283</v>
      </c>
      <c r="F5" s="44" t="s">
        <v>197</v>
      </c>
      <c r="G5" s="43">
        <v>3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(U$)'!X6/'Raw (U$)'!C6</f>
        <v>260.12269938650309</v>
      </c>
      <c r="F6" s="44" t="s">
        <v>198</v>
      </c>
      <c r="G6" s="43">
        <v>4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(U$)'!X7/'Raw (U$)'!C7</f>
        <v>301.84049079754601</v>
      </c>
      <c r="F7" s="44" t="s">
        <v>199</v>
      </c>
      <c r="G7" s="43">
        <v>10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(U$)'!X8/'Raw (U$)'!C8</f>
        <v>780.36809815950926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200</v>
      </c>
      <c r="G8" s="43">
        <v>9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(U$)'!X9/'Raw (U$)'!C9</f>
        <v>0</v>
      </c>
      <c r="B9" s="36">
        <f>MAX(A2:A480)</f>
        <v>883.43558282208596</v>
      </c>
      <c r="C9" s="36">
        <f>MIN(A2:A480)</f>
        <v>0</v>
      </c>
      <c r="D9" s="36">
        <f>AVERAGE(A2:A480)</f>
        <v>99.954152284122216</v>
      </c>
      <c r="E9" s="36">
        <f>STDEV(A2:A480)</f>
        <v>117.52882097040597</v>
      </c>
      <c r="F9" s="44" t="s">
        <v>201</v>
      </c>
      <c r="G9" s="43">
        <v>10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(U$)'!X10/'Raw (U$)'!C10</f>
        <v>343.0674846625767</v>
      </c>
      <c r="F10" s="44" t="s">
        <v>202</v>
      </c>
      <c r="G10" s="43">
        <v>11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(U$)'!X11/'Raw (U$)'!C11</f>
        <v>198.77300613496934</v>
      </c>
      <c r="F11" s="44" t="s">
        <v>203</v>
      </c>
      <c r="G11" s="43">
        <v>15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(U$)'!X12/'Raw (U$)'!C12</f>
        <v>248.83435582822091</v>
      </c>
      <c r="C12" s="37"/>
      <c r="F12" s="44" t="s">
        <v>204</v>
      </c>
      <c r="G12" s="43">
        <v>10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(U$)'!X13/'Raw (U$)'!C13</f>
        <v>319.01840490797548</v>
      </c>
      <c r="F13" s="44" t="s">
        <v>205</v>
      </c>
      <c r="G13" s="43">
        <v>18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(U$)'!X14/'Raw (U$)'!C14</f>
        <v>170.79754601226995</v>
      </c>
      <c r="F14" s="44" t="s">
        <v>206</v>
      </c>
      <c r="G14" s="43">
        <v>35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(U$)'!X15/'Raw (U$)'!C15</f>
        <v>276.07361963190186</v>
      </c>
      <c r="F15" s="44" t="s">
        <v>207</v>
      </c>
      <c r="G15" s="43">
        <v>30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(U$)'!X16/'Raw (U$)'!C16</f>
        <v>215.95092024539881</v>
      </c>
      <c r="F16" s="44" t="s">
        <v>208</v>
      </c>
      <c r="G16" s="43">
        <v>14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(U$)'!X17/'Raw (U$)'!C17</f>
        <v>149.69325153374234</v>
      </c>
      <c r="F17" s="44" t="s">
        <v>209</v>
      </c>
      <c r="G17" s="43">
        <v>21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(U$)'!X18/'Raw (U$)'!C18</f>
        <v>0</v>
      </c>
      <c r="F18" s="44" t="s">
        <v>210</v>
      </c>
      <c r="G18" s="43">
        <v>9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(U$)'!X19/'Raw (U$)'!C19</f>
        <v>164.06660823838737</v>
      </c>
      <c r="F19" s="44" t="s">
        <v>211</v>
      </c>
      <c r="G19" s="43">
        <v>14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(U$)'!X20/'Raw (U$)'!C20</f>
        <v>0</v>
      </c>
      <c r="F20" s="44" t="s">
        <v>212</v>
      </c>
      <c r="G20" s="43">
        <v>17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(U$)'!X21/'Raw (U$)'!C21</f>
        <v>140.79754601226995</v>
      </c>
      <c r="F21" s="44" t="s">
        <v>213</v>
      </c>
      <c r="G21" s="43">
        <v>8</v>
      </c>
      <c r="H21"/>
      <c r="I21" s="38" t="s">
        <v>242</v>
      </c>
      <c r="J21" s="38"/>
      <c r="K21" s="46">
        <f>B9</f>
        <v>883.43558282208596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(U$)'!X22/'Raw (U$)'!C22</f>
        <v>200.24539877300614</v>
      </c>
      <c r="F22" s="44" t="s">
        <v>214</v>
      </c>
      <c r="G22" s="43">
        <v>6</v>
      </c>
      <c r="H22"/>
      <c r="I22" s="38" t="s">
        <v>193</v>
      </c>
      <c r="J22" s="38"/>
      <c r="K22" s="46">
        <f>D9</f>
        <v>99.954152284122216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(U$)'!X23/'Raw (U$)'!C23</f>
        <v>99.386503067484668</v>
      </c>
      <c r="F23" s="44" t="s">
        <v>215</v>
      </c>
      <c r="G23" s="43">
        <v>9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(U$)'!X24/'Raw (U$)'!C24</f>
        <v>75.092024539877315</v>
      </c>
      <c r="F24" s="44" t="s">
        <v>319</v>
      </c>
      <c r="G24" s="43">
        <v>6</v>
      </c>
      <c r="H24"/>
      <c r="I24" s="38" t="s">
        <v>174</v>
      </c>
      <c r="J24" s="38"/>
      <c r="K24" s="46">
        <f>E9</f>
        <v>117.52882097040597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(U$)'!X25/'Raw (U$)'!C25</f>
        <v>115.33742331288346</v>
      </c>
      <c r="F25" s="44" t="s">
        <v>216</v>
      </c>
      <c r="G25" s="43">
        <v>3</v>
      </c>
      <c r="H25"/>
      <c r="I25" s="38" t="s">
        <v>175</v>
      </c>
      <c r="J25" s="38"/>
      <c r="K25" s="45">
        <f>SKEW(A2:A480)</f>
        <v>2.5225554342618826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(U$)'!X26/'Raw (U$)'!C26</f>
        <v>0</v>
      </c>
      <c r="F26" s="44" t="s">
        <v>217</v>
      </c>
      <c r="G26" s="43">
        <v>2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(U$)'!X27/'Raw (U$)'!C27</f>
        <v>66.25766871165645</v>
      </c>
      <c r="F27" s="44" t="s">
        <v>218</v>
      </c>
      <c r="G27" s="43">
        <v>4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(U$)'!X28/'Raw (U$)'!C28</f>
        <v>122.6993865030675</v>
      </c>
      <c r="F28" s="44" t="s">
        <v>219</v>
      </c>
      <c r="G28" s="43">
        <v>5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(U$)'!X29/'Raw (U$)'!C29</f>
        <v>258.89570552147239</v>
      </c>
      <c r="F29" s="44" t="s">
        <v>323</v>
      </c>
      <c r="G29" s="43">
        <v>2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(U$)'!X30/'Raw (U$)'!C30</f>
        <v>85.889570552147248</v>
      </c>
      <c r="F30" s="44" t="s">
        <v>472</v>
      </c>
      <c r="G30" s="43">
        <v>1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(U$)'!X31/'Raw (U$)'!C31</f>
        <v>129.16899051868378</v>
      </c>
      <c r="F31" s="44" t="s">
        <v>221</v>
      </c>
      <c r="G31" s="43">
        <v>1</v>
      </c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(U$)'!X32/'Raw (U$)'!C32</f>
        <v>260.12269938650309</v>
      </c>
      <c r="F32" s="44" t="s">
        <v>350</v>
      </c>
      <c r="G32" s="43">
        <v>2</v>
      </c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(U$)'!X33/'Raw (U$)'!C33</f>
        <v>87.607361963190186</v>
      </c>
      <c r="F33" s="44" t="s">
        <v>345</v>
      </c>
      <c r="G33" s="43">
        <v>1</v>
      </c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(U$)'!X34/'Raw (U$)'!C34</f>
        <v>207.60736196319021</v>
      </c>
      <c r="F34" s="44" t="s">
        <v>477</v>
      </c>
      <c r="G34" s="43">
        <v>1</v>
      </c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(U$)'!X35/'Raw (U$)'!C35</f>
        <v>185.27607361963192</v>
      </c>
      <c r="F35" s="44" t="s">
        <v>225</v>
      </c>
      <c r="G35" s="43">
        <v>1</v>
      </c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(U$)'!X36/'Raw (U$)'!C36</f>
        <v>153.68098159509202</v>
      </c>
      <c r="F36" s="44" t="s">
        <v>226</v>
      </c>
      <c r="G36" s="43">
        <v>1</v>
      </c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(U$)'!X37/'Raw (U$)'!C37</f>
        <v>0</v>
      </c>
      <c r="F37" s="44" t="s">
        <v>227</v>
      </c>
      <c r="G37" s="43">
        <v>2</v>
      </c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(U$)'!X38/'Raw (U$)'!C38</f>
        <v>195.09202453987731</v>
      </c>
      <c r="F38" s="44" t="s">
        <v>478</v>
      </c>
      <c r="G38" s="43">
        <v>1</v>
      </c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(U$)'!X39/'Raw (U$)'!C39</f>
        <v>0</v>
      </c>
      <c r="F39" s="44" t="s">
        <v>351</v>
      </c>
      <c r="G39" s="43">
        <v>1</v>
      </c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(U$)'!X40/'Raw (U$)'!C40</f>
        <v>0</v>
      </c>
      <c r="F40" s="44" t="s">
        <v>322</v>
      </c>
      <c r="G40" s="43">
        <v>2</v>
      </c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(U$)'!X41/'Raw (U$)'!C41</f>
        <v>0</v>
      </c>
      <c r="F41" s="44" t="s">
        <v>335</v>
      </c>
      <c r="G41" s="43">
        <v>2</v>
      </c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(U$)'!X42/'Raw (U$)'!C42</f>
        <v>49.079754601226995</v>
      </c>
      <c r="F42" s="44" t="s">
        <v>354</v>
      </c>
      <c r="G42" s="43">
        <v>1</v>
      </c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(U$)'!X43/'Raw (U$)'!C43</f>
        <v>83.435582822085891</v>
      </c>
      <c r="F43" s="44" t="s">
        <v>234</v>
      </c>
      <c r="G43" s="43">
        <v>1</v>
      </c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(U$)'!X44/'Raw (U$)'!C44</f>
        <v>0</v>
      </c>
      <c r="F44" s="44" t="s">
        <v>169</v>
      </c>
      <c r="G44" s="43">
        <v>479</v>
      </c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(U$)'!X45/'Raw (U$)'!C45</f>
        <v>0</v>
      </c>
      <c r="F45"/>
      <c r="G45"/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(U$)'!X46/'Raw (U$)'!C46</f>
        <v>0</v>
      </c>
      <c r="F46"/>
      <c r="G46"/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(U$)'!X47/'Raw (U$)'!C47</f>
        <v>134.35582822085891</v>
      </c>
      <c r="F47"/>
      <c r="G47"/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(U$)'!X48/'Raw (U$)'!C48</f>
        <v>0</v>
      </c>
      <c r="F48"/>
      <c r="G48"/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(U$)'!X49/'Raw (U$)'!C49</f>
        <v>64.417177914110439</v>
      </c>
      <c r="F49"/>
      <c r="G49"/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(U$)'!X50/'Raw (U$)'!C50</f>
        <v>184.04907975460122</v>
      </c>
      <c r="F50"/>
      <c r="G50"/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(U$)'!X51/'Raw (U$)'!C51</f>
        <v>159.50920245398774</v>
      </c>
      <c r="F51"/>
      <c r="G51"/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(U$)'!X52/'Raw (U$)'!C52</f>
        <v>134.35582822085891</v>
      </c>
      <c r="F52"/>
      <c r="G52"/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(U$)'!X53/'Raw (U$)'!C53</f>
        <v>0</v>
      </c>
      <c r="F53"/>
      <c r="G53"/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(U$)'!X54/'Raw (U$)'!C54</f>
        <v>111.4811568799299</v>
      </c>
      <c r="F54"/>
      <c r="G54"/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(U$)'!X55/'Raw (U$)'!C55</f>
        <v>117.79141104294479</v>
      </c>
      <c r="F55"/>
      <c r="G55"/>
      <c r="H55"/>
    </row>
    <row r="56" spans="1:31" x14ac:dyDescent="0.2">
      <c r="A56" s="36">
        <f>'Raw (U$)'!X56/'Raw (U$)'!C56</f>
        <v>145.76687116564418</v>
      </c>
      <c r="F56"/>
      <c r="G56"/>
      <c r="H56"/>
    </row>
    <row r="57" spans="1:31" x14ac:dyDescent="0.2">
      <c r="A57" s="36">
        <f>'Raw (U$)'!X57/'Raw (U$)'!C57</f>
        <v>0</v>
      </c>
      <c r="F57"/>
      <c r="G57"/>
      <c r="H57"/>
    </row>
    <row r="58" spans="1:31" x14ac:dyDescent="0.2">
      <c r="A58" s="36">
        <f>'Raw (U$)'!X58/'Raw (U$)'!C58</f>
        <v>125.15337423312886</v>
      </c>
      <c r="F58"/>
      <c r="G58"/>
      <c r="H58"/>
    </row>
    <row r="59" spans="1:31" x14ac:dyDescent="0.2">
      <c r="A59" s="36">
        <f>'Raw (U$)'!X59/'Raw (U$)'!C59</f>
        <v>79.50920245398774</v>
      </c>
      <c r="F59"/>
      <c r="G59"/>
      <c r="H59"/>
    </row>
    <row r="60" spans="1:31" x14ac:dyDescent="0.2">
      <c r="A60" s="36">
        <f>'Raw (U$)'!X60/'Raw (U$)'!C60</f>
        <v>156.44171779141107</v>
      </c>
      <c r="F60"/>
      <c r="G60"/>
      <c r="H60"/>
    </row>
    <row r="61" spans="1:31" x14ac:dyDescent="0.2">
      <c r="A61" s="36">
        <f>'Raw (U$)'!X61/'Raw (U$)'!C61</f>
        <v>211.65644171779144</v>
      </c>
      <c r="F61"/>
      <c r="G61"/>
      <c r="H61"/>
    </row>
    <row r="62" spans="1:31" x14ac:dyDescent="0.2">
      <c r="A62" s="36">
        <f>'Raw (U$)'!X62/'Raw (U$)'!C62</f>
        <v>0</v>
      </c>
      <c r="F62"/>
      <c r="G62"/>
      <c r="H62"/>
    </row>
    <row r="63" spans="1:31" x14ac:dyDescent="0.2">
      <c r="A63" s="36">
        <f>'Raw (U$)'!X63/'Raw (U$)'!C63</f>
        <v>252.1472392638037</v>
      </c>
      <c r="F63"/>
      <c r="G63"/>
      <c r="H63"/>
    </row>
    <row r="64" spans="1:31" x14ac:dyDescent="0.2">
      <c r="A64" s="36">
        <f>'Raw (U$)'!X64/'Raw (U$)'!C64</f>
        <v>0</v>
      </c>
      <c r="F64"/>
      <c r="G64"/>
      <c r="H64"/>
    </row>
    <row r="65" spans="1:8" x14ac:dyDescent="0.2">
      <c r="A65" s="36">
        <f>'Raw (U$)'!X65/'Raw (U$)'!C65</f>
        <v>122.6993865030675</v>
      </c>
      <c r="F65"/>
      <c r="G65"/>
      <c r="H65"/>
    </row>
    <row r="66" spans="1:8" x14ac:dyDescent="0.2">
      <c r="A66" s="36">
        <f>'Raw (U$)'!X66/'Raw (U$)'!C66</f>
        <v>0</v>
      </c>
      <c r="F66"/>
      <c r="G66"/>
      <c r="H66"/>
    </row>
    <row r="67" spans="1:8" x14ac:dyDescent="0.2">
      <c r="A67" s="36">
        <f>'Raw (U$)'!X67/'Raw (U$)'!C67</f>
        <v>51.533742331288352</v>
      </c>
      <c r="F67"/>
      <c r="G67"/>
      <c r="H67"/>
    </row>
    <row r="68" spans="1:8" x14ac:dyDescent="0.2">
      <c r="A68" s="36">
        <f>'Raw (U$)'!X68/'Raw (U$)'!C68</f>
        <v>0</v>
      </c>
      <c r="F68"/>
      <c r="G68"/>
      <c r="H68"/>
    </row>
    <row r="69" spans="1:8" x14ac:dyDescent="0.2">
      <c r="A69" s="36">
        <f>'Raw (U$)'!X69/'Raw (U$)'!C69</f>
        <v>156.07361963190186</v>
      </c>
      <c r="F69"/>
      <c r="G69"/>
      <c r="H69"/>
    </row>
    <row r="70" spans="1:8" x14ac:dyDescent="0.2">
      <c r="A70" s="36">
        <f>'Raw (U$)'!X70/'Raw (U$)'!C70</f>
        <v>128.83435582822088</v>
      </c>
      <c r="F70"/>
      <c r="G70"/>
      <c r="H70"/>
    </row>
    <row r="71" spans="1:8" x14ac:dyDescent="0.2">
      <c r="A71" s="36">
        <f>'Raw (U$)'!X71/'Raw (U$)'!C71</f>
        <v>0</v>
      </c>
      <c r="F71"/>
      <c r="G71"/>
      <c r="H71"/>
    </row>
    <row r="72" spans="1:8" x14ac:dyDescent="0.2">
      <c r="A72" s="36">
        <f>'Raw (U$)'!X72/'Raw (U$)'!C72</f>
        <v>73.619631901840506</v>
      </c>
      <c r="F72"/>
      <c r="G72"/>
      <c r="H72"/>
    </row>
    <row r="73" spans="1:8" x14ac:dyDescent="0.2">
      <c r="A73" s="36">
        <f>'Raw (U$)'!X73/'Raw (U$)'!C73</f>
        <v>0</v>
      </c>
      <c r="F73"/>
      <c r="G73"/>
    </row>
    <row r="74" spans="1:8" x14ac:dyDescent="0.2">
      <c r="A74" s="36">
        <f>'Raw (U$)'!X74/'Raw (U$)'!C74</f>
        <v>184.04907975460125</v>
      </c>
      <c r="F74"/>
      <c r="G74"/>
    </row>
    <row r="75" spans="1:8" x14ac:dyDescent="0.2">
      <c r="A75" s="36">
        <f>'Raw (U$)'!X75/'Raw (U$)'!C75</f>
        <v>0</v>
      </c>
      <c r="F75"/>
      <c r="G75"/>
    </row>
    <row r="76" spans="1:8" x14ac:dyDescent="0.2">
      <c r="A76" s="36">
        <f>'Raw (U$)'!X76/'Raw (U$)'!C76</f>
        <v>115.95092024539878</v>
      </c>
      <c r="F76"/>
      <c r="G76"/>
    </row>
    <row r="77" spans="1:8" x14ac:dyDescent="0.2">
      <c r="A77" s="36">
        <f>'Raw (U$)'!X77/'Raw (U$)'!C77</f>
        <v>55.214723926380373</v>
      </c>
      <c r="F77"/>
      <c r="G77"/>
    </row>
    <row r="78" spans="1:8" x14ac:dyDescent="0.2">
      <c r="A78" s="36">
        <f>'Raw (U$)'!X78/'Raw (U$)'!C78</f>
        <v>0</v>
      </c>
      <c r="F78"/>
      <c r="G78"/>
    </row>
    <row r="79" spans="1:8" x14ac:dyDescent="0.2">
      <c r="A79" s="36">
        <f>'Raw (U$)'!X79/'Raw (U$)'!C79</f>
        <v>173.00613496932519</v>
      </c>
      <c r="F79"/>
      <c r="G79"/>
    </row>
    <row r="80" spans="1:8" x14ac:dyDescent="0.2">
      <c r="A80" s="36">
        <f>'Raw (U$)'!X80/'Raw (U$)'!C80</f>
        <v>259.50920245398777</v>
      </c>
      <c r="F80"/>
      <c r="G80"/>
    </row>
    <row r="81" spans="1:7" x14ac:dyDescent="0.2">
      <c r="A81" s="36">
        <f>'Raw (U$)'!X81/'Raw (U$)'!C81</f>
        <v>154.60122699386505</v>
      </c>
      <c r="F81"/>
      <c r="G81"/>
    </row>
    <row r="82" spans="1:7" x14ac:dyDescent="0.2">
      <c r="A82" s="36">
        <f>'Raw (U$)'!X82/'Raw (U$)'!C82</f>
        <v>52.760736196319023</v>
      </c>
      <c r="F82"/>
      <c r="G82"/>
    </row>
    <row r="83" spans="1:7" x14ac:dyDescent="0.2">
      <c r="A83" s="36">
        <f>'Raw (U$)'!X83/'Raw (U$)'!C83</f>
        <v>26.380368098159511</v>
      </c>
      <c r="F83"/>
      <c r="G83"/>
    </row>
    <row r="84" spans="1:7" x14ac:dyDescent="0.2">
      <c r="A84" s="36">
        <f>'Raw (U$)'!X84/'Raw (U$)'!C84</f>
        <v>0</v>
      </c>
      <c r="F84"/>
      <c r="G84"/>
    </row>
    <row r="85" spans="1:7" x14ac:dyDescent="0.2">
      <c r="A85" s="36">
        <f>'Raw (U$)'!X85/'Raw (U$)'!C85</f>
        <v>0</v>
      </c>
      <c r="F85"/>
      <c r="G85"/>
    </row>
    <row r="86" spans="1:7" x14ac:dyDescent="0.2">
      <c r="A86" s="36">
        <f>'Raw (U$)'!X86/'Raw (U$)'!C86</f>
        <v>126.38036809815952</v>
      </c>
      <c r="F86"/>
      <c r="G86"/>
    </row>
    <row r="87" spans="1:7" x14ac:dyDescent="0.2">
      <c r="A87" s="36">
        <f>'Raw (U$)'!X87/'Raw (U$)'!C87</f>
        <v>150.18404907975463</v>
      </c>
      <c r="F87"/>
      <c r="G87"/>
    </row>
    <row r="88" spans="1:7" x14ac:dyDescent="0.2">
      <c r="A88" s="36">
        <f>'Raw (U$)'!X88/'Raw (U$)'!C88</f>
        <v>126.62576687116567</v>
      </c>
      <c r="F88"/>
      <c r="G88"/>
    </row>
    <row r="89" spans="1:7" x14ac:dyDescent="0.2">
      <c r="A89" s="36">
        <f>'Raw (U$)'!X89/'Raw (U$)'!C89</f>
        <v>120.55214723926382</v>
      </c>
      <c r="F89"/>
      <c r="G89"/>
    </row>
    <row r="90" spans="1:7" x14ac:dyDescent="0.2">
      <c r="A90" s="36">
        <f>'Raw (U$)'!X90/'Raw (U$)'!C90</f>
        <v>127.6073619631902</v>
      </c>
      <c r="F90"/>
      <c r="G90"/>
    </row>
    <row r="91" spans="1:7" x14ac:dyDescent="0.2">
      <c r="A91" s="36">
        <f>'Raw (U$)'!X91/'Raw (U$)'!C91</f>
        <v>93.865030674846636</v>
      </c>
      <c r="F91"/>
      <c r="G91"/>
    </row>
    <row r="92" spans="1:7" x14ac:dyDescent="0.2">
      <c r="A92" s="36">
        <f>'Raw (U$)'!X92/'Raw (U$)'!C92</f>
        <v>75.092024539877315</v>
      </c>
      <c r="F92"/>
      <c r="G92"/>
    </row>
    <row r="93" spans="1:7" x14ac:dyDescent="0.2">
      <c r="A93" s="36">
        <f>'Raw (U$)'!X93/'Raw (U$)'!C93</f>
        <v>0</v>
      </c>
      <c r="F93"/>
      <c r="G93"/>
    </row>
    <row r="94" spans="1:7" x14ac:dyDescent="0.2">
      <c r="A94" s="36">
        <f>'Raw (U$)'!X94/'Raw (U$)'!C94</f>
        <v>0</v>
      </c>
      <c r="F94"/>
      <c r="G94"/>
    </row>
    <row r="95" spans="1:7" x14ac:dyDescent="0.2">
      <c r="A95" s="36">
        <f>'Raw (U$)'!X95/'Raw (U$)'!C95</f>
        <v>0</v>
      </c>
      <c r="F95"/>
      <c r="G95"/>
    </row>
    <row r="96" spans="1:7" x14ac:dyDescent="0.2">
      <c r="A96" s="36">
        <f>'Raw (U$)'!X96/'Raw (U$)'!C96</f>
        <v>10.531697341513294</v>
      </c>
      <c r="F96"/>
      <c r="G96"/>
    </row>
    <row r="97" spans="1:7" x14ac:dyDescent="0.2">
      <c r="A97" s="36">
        <f>'Raw (U$)'!X97/'Raw (U$)'!C97</f>
        <v>125.15337423312884</v>
      </c>
      <c r="F97"/>
      <c r="G97"/>
    </row>
    <row r="98" spans="1:7" x14ac:dyDescent="0.2">
      <c r="A98" s="36">
        <f>'Raw (U$)'!X98/'Raw (U$)'!C98</f>
        <v>0</v>
      </c>
      <c r="F98"/>
      <c r="G98"/>
    </row>
    <row r="99" spans="1:7" x14ac:dyDescent="0.2">
      <c r="A99" s="36">
        <f>'Raw (U$)'!X99/'Raw (U$)'!C99</f>
        <v>0</v>
      </c>
      <c r="F99"/>
      <c r="G99"/>
    </row>
    <row r="100" spans="1:7" x14ac:dyDescent="0.2">
      <c r="A100" s="36">
        <f>'Raw (U$)'!X100/'Raw (U$)'!C100</f>
        <v>137.42331288343559</v>
      </c>
      <c r="F100"/>
      <c r="G100"/>
    </row>
    <row r="101" spans="1:7" x14ac:dyDescent="0.2">
      <c r="A101" s="36">
        <f>'Raw (U$)'!X101/'Raw (U$)'!C101</f>
        <v>5.7259713701431494</v>
      </c>
      <c r="F101"/>
      <c r="G101"/>
    </row>
    <row r="102" spans="1:7" x14ac:dyDescent="0.2">
      <c r="A102" s="36">
        <f>'Raw (U$)'!X102/'Raw (U$)'!C102</f>
        <v>0</v>
      </c>
      <c r="F102"/>
      <c r="G102"/>
    </row>
    <row r="103" spans="1:7" x14ac:dyDescent="0.2">
      <c r="A103" s="36">
        <f>'Raw (U$)'!X103/'Raw (U$)'!C103</f>
        <v>13.680981595092026</v>
      </c>
      <c r="F103"/>
      <c r="G103"/>
    </row>
    <row r="104" spans="1:7" x14ac:dyDescent="0.2">
      <c r="A104" s="36">
        <f>'Raw (U$)'!X104/'Raw (U$)'!C104</f>
        <v>184.04907975460125</v>
      </c>
      <c r="F104"/>
      <c r="G104"/>
    </row>
    <row r="105" spans="1:7" x14ac:dyDescent="0.2">
      <c r="A105" s="36">
        <f>'Raw (U$)'!X105/'Raw (U$)'!C105</f>
        <v>0</v>
      </c>
      <c r="F105"/>
      <c r="G105"/>
    </row>
    <row r="106" spans="1:7" x14ac:dyDescent="0.2">
      <c r="A106" s="36">
        <f>'Raw (U$)'!X106/'Raw (U$)'!C106</f>
        <v>131.46362839614375</v>
      </c>
      <c r="F106"/>
      <c r="G106"/>
    </row>
    <row r="107" spans="1:7" x14ac:dyDescent="0.2">
      <c r="A107" s="36">
        <f>'Raw (U$)'!X107/'Raw (U$)'!C107</f>
        <v>88.343558282208591</v>
      </c>
      <c r="F107"/>
      <c r="G107"/>
    </row>
    <row r="108" spans="1:7" x14ac:dyDescent="0.2">
      <c r="A108" s="36">
        <f>'Raw (U$)'!X108/'Raw (U$)'!C108</f>
        <v>125.15337423312884</v>
      </c>
      <c r="F108"/>
      <c r="G108"/>
    </row>
    <row r="109" spans="1:7" x14ac:dyDescent="0.2">
      <c r="A109" s="36">
        <f>'Raw (U$)'!X109/'Raw (U$)'!C109</f>
        <v>218.40490797546013</v>
      </c>
      <c r="F109"/>
      <c r="G109"/>
    </row>
    <row r="110" spans="1:7" x14ac:dyDescent="0.2">
      <c r="A110" s="36">
        <f>'Raw (U$)'!X110/'Raw (U$)'!C110</f>
        <v>101.22699386503068</v>
      </c>
      <c r="F110"/>
      <c r="G110"/>
    </row>
    <row r="111" spans="1:7" x14ac:dyDescent="0.2">
      <c r="A111" s="36">
        <f>'Raw (U$)'!X111/'Raw (U$)'!C111</f>
        <v>0</v>
      </c>
      <c r="F111"/>
      <c r="G111"/>
    </row>
    <row r="112" spans="1:7" x14ac:dyDescent="0.2">
      <c r="A112" s="36">
        <f>'Raw (U$)'!X112/'Raw (U$)'!C112</f>
        <v>0</v>
      </c>
      <c r="F112"/>
      <c r="G112"/>
    </row>
    <row r="113" spans="1:7" x14ac:dyDescent="0.2">
      <c r="A113" s="36">
        <f>'Raw (U$)'!X113/'Raw (U$)'!C113</f>
        <v>0</v>
      </c>
      <c r="F113"/>
      <c r="G113"/>
    </row>
    <row r="114" spans="1:7" x14ac:dyDescent="0.2">
      <c r="A114" s="36">
        <f>'Raw (U$)'!X114/'Raw (U$)'!C114</f>
        <v>180.98159509202455</v>
      </c>
      <c r="F114"/>
      <c r="G114"/>
    </row>
    <row r="115" spans="1:7" x14ac:dyDescent="0.2">
      <c r="A115" s="36">
        <f>'Raw (U$)'!X115/'Raw (U$)'!C115</f>
        <v>125.15337423312884</v>
      </c>
      <c r="F115"/>
      <c r="G115"/>
    </row>
    <row r="116" spans="1:7" x14ac:dyDescent="0.2">
      <c r="A116" s="36">
        <f>'Raw (U$)'!X116/'Raw (U$)'!C116</f>
        <v>123.31288343558283</v>
      </c>
      <c r="F116"/>
      <c r="G116"/>
    </row>
    <row r="117" spans="1:7" x14ac:dyDescent="0.2">
      <c r="A117" s="36">
        <f>'Raw (U$)'!X117/'Raw (U$)'!C117</f>
        <v>0</v>
      </c>
      <c r="F117"/>
      <c r="G117"/>
    </row>
    <row r="118" spans="1:7" x14ac:dyDescent="0.2">
      <c r="A118" s="36">
        <f>'Raw (U$)'!X118/'Raw (U$)'!C118</f>
        <v>117.79141104294479</v>
      </c>
      <c r="F118"/>
      <c r="G118"/>
    </row>
    <row r="119" spans="1:7" x14ac:dyDescent="0.2">
      <c r="A119" s="36">
        <f>'Raw (U$)'!X119/'Raw (U$)'!C119</f>
        <v>0</v>
      </c>
      <c r="F119"/>
      <c r="G119"/>
    </row>
    <row r="120" spans="1:7" x14ac:dyDescent="0.2">
      <c r="A120" s="36">
        <f>'Raw (U$)'!X120/'Raw (U$)'!C120</f>
        <v>0</v>
      </c>
      <c r="F120"/>
      <c r="G120"/>
    </row>
    <row r="121" spans="1:7" x14ac:dyDescent="0.2">
      <c r="A121" s="36">
        <f>'Raw (U$)'!X121/'Raw (U$)'!C121</f>
        <v>0</v>
      </c>
      <c r="F121"/>
      <c r="G121"/>
    </row>
    <row r="122" spans="1:7" x14ac:dyDescent="0.2">
      <c r="A122" s="36">
        <f>'Raw (U$)'!X122/'Raw (U$)'!C122</f>
        <v>0</v>
      </c>
      <c r="F122"/>
      <c r="G122"/>
    </row>
    <row r="123" spans="1:7" x14ac:dyDescent="0.2">
      <c r="A123" s="36">
        <f>'Raw (U$)'!X123/'Raw (U$)'!C123</f>
        <v>57.259713701431501</v>
      </c>
      <c r="F123"/>
      <c r="G123"/>
    </row>
    <row r="124" spans="1:7" x14ac:dyDescent="0.2">
      <c r="A124" s="36">
        <f>'Raw (U$)'!X124/'Raw (U$)'!C124</f>
        <v>0</v>
      </c>
      <c r="F124"/>
      <c r="G124"/>
    </row>
    <row r="125" spans="1:7" x14ac:dyDescent="0.2">
      <c r="A125" s="36">
        <f>'Raw (U$)'!X125/'Raw (U$)'!C125</f>
        <v>0</v>
      </c>
      <c r="F125"/>
      <c r="G125"/>
    </row>
    <row r="126" spans="1:7" x14ac:dyDescent="0.2">
      <c r="A126" s="36">
        <f>'Raw (U$)'!X126/'Raw (U$)'!C126</f>
        <v>444.17177914110431</v>
      </c>
      <c r="F126"/>
      <c r="G126"/>
    </row>
    <row r="127" spans="1:7" x14ac:dyDescent="0.2">
      <c r="A127" s="36">
        <f>'Raw (U$)'!X127/'Raw (U$)'!C127</f>
        <v>179.4478527607362</v>
      </c>
      <c r="F127"/>
      <c r="G127"/>
    </row>
    <row r="128" spans="1:7" x14ac:dyDescent="0.2">
      <c r="A128" s="36">
        <f>'Raw (U$)'!X128/'Raw (U$)'!C128</f>
        <v>119.63190184049081</v>
      </c>
      <c r="F128"/>
      <c r="G128"/>
    </row>
    <row r="129" spans="1:7" x14ac:dyDescent="0.2">
      <c r="A129" s="36">
        <f>'Raw (U$)'!X129/'Raw (U$)'!C129</f>
        <v>0</v>
      </c>
      <c r="F129"/>
      <c r="G129"/>
    </row>
    <row r="130" spans="1:7" x14ac:dyDescent="0.2">
      <c r="A130" s="36">
        <f>'Raw (U$)'!X130/'Raw (U$)'!C130</f>
        <v>7.6687116564417179</v>
      </c>
      <c r="F130"/>
      <c r="G130"/>
    </row>
    <row r="131" spans="1:7" x14ac:dyDescent="0.2">
      <c r="A131" s="36">
        <f>'Raw (U$)'!X131/'Raw (U$)'!C131</f>
        <v>0</v>
      </c>
      <c r="F131"/>
      <c r="G131"/>
    </row>
    <row r="132" spans="1:7" x14ac:dyDescent="0.2">
      <c r="A132" s="36">
        <f>'Raw (U$)'!X132/'Raw (U$)'!C132</f>
        <v>0</v>
      </c>
      <c r="F132"/>
      <c r="G132"/>
    </row>
    <row r="133" spans="1:7" x14ac:dyDescent="0.2">
      <c r="A133" s="36">
        <f>'Raw (U$)'!X133/'Raw (U$)'!C133</f>
        <v>99.912357581069244</v>
      </c>
      <c r="F133"/>
      <c r="G133"/>
    </row>
    <row r="134" spans="1:7" x14ac:dyDescent="0.2">
      <c r="A134" s="36">
        <f>'Raw (U$)'!X134/'Raw (U$)'!C134</f>
        <v>0</v>
      </c>
      <c r="F134"/>
      <c r="G134"/>
    </row>
    <row r="135" spans="1:7" x14ac:dyDescent="0.2">
      <c r="A135" s="36">
        <f>'Raw (U$)'!X135/'Raw (U$)'!C135</f>
        <v>519.93865030674851</v>
      </c>
      <c r="F135"/>
      <c r="G135"/>
    </row>
    <row r="136" spans="1:7" x14ac:dyDescent="0.2">
      <c r="A136" s="36">
        <f>'Raw (U$)'!X136/'Raw (U$)'!C136</f>
        <v>215.95092024539881</v>
      </c>
      <c r="F136"/>
      <c r="G136"/>
    </row>
    <row r="137" spans="1:7" x14ac:dyDescent="0.2">
      <c r="A137" s="36">
        <f>'Raw (U$)'!X137/'Raw (U$)'!C137</f>
        <v>197.54601226993864</v>
      </c>
      <c r="F137"/>
      <c r="G137"/>
    </row>
    <row r="138" spans="1:7" x14ac:dyDescent="0.2">
      <c r="A138" s="36">
        <f>'Raw (U$)'!X138/'Raw (U$)'!C138</f>
        <v>98.159509202453989</v>
      </c>
      <c r="F138"/>
      <c r="G138"/>
    </row>
    <row r="139" spans="1:7" x14ac:dyDescent="0.2">
      <c r="A139" s="36">
        <f>'Raw (U$)'!X139/'Raw (U$)'!C139</f>
        <v>0</v>
      </c>
      <c r="F139"/>
      <c r="G139"/>
    </row>
    <row r="140" spans="1:7" x14ac:dyDescent="0.2">
      <c r="A140" s="36">
        <f>'Raw (U$)'!X140/'Raw (U$)'!C140</f>
        <v>666.25766871165649</v>
      </c>
      <c r="F140"/>
      <c r="G140"/>
    </row>
    <row r="141" spans="1:7" x14ac:dyDescent="0.2">
      <c r="A141" s="36">
        <f>'Raw (U$)'!X141/'Raw (U$)'!C141</f>
        <v>107.9754601226994</v>
      </c>
      <c r="F141"/>
      <c r="G141"/>
    </row>
    <row r="142" spans="1:7" x14ac:dyDescent="0.2">
      <c r="A142" s="36">
        <f>'Raw (U$)'!X142/'Raw (U$)'!C142</f>
        <v>380.71866783523228</v>
      </c>
      <c r="F142"/>
      <c r="G142"/>
    </row>
    <row r="143" spans="1:7" x14ac:dyDescent="0.2">
      <c r="A143" s="36">
        <f>'Raw (U$)'!X143/'Raw (U$)'!C143</f>
        <v>0</v>
      </c>
      <c r="F143"/>
      <c r="G143"/>
    </row>
    <row r="144" spans="1:7" x14ac:dyDescent="0.2">
      <c r="A144" s="36">
        <f>'Raw (U$)'!X144/'Raw (U$)'!C144</f>
        <v>0</v>
      </c>
      <c r="F144"/>
      <c r="G144"/>
    </row>
    <row r="145" spans="1:7" x14ac:dyDescent="0.2">
      <c r="A145" s="36">
        <f>'Raw (U$)'!X145/'Raw (U$)'!C145</f>
        <v>122.20858895705521</v>
      </c>
      <c r="F145"/>
      <c r="G145"/>
    </row>
    <row r="146" spans="1:7" x14ac:dyDescent="0.2">
      <c r="A146" s="36">
        <f>'Raw (U$)'!X146/'Raw (U$)'!C146</f>
        <v>132.5153374233129</v>
      </c>
      <c r="F146"/>
      <c r="G146"/>
    </row>
    <row r="147" spans="1:7" x14ac:dyDescent="0.2">
      <c r="A147" s="36">
        <f>'Raw (U$)'!X147/'Raw (U$)'!C147</f>
        <v>0</v>
      </c>
      <c r="F147"/>
      <c r="G147"/>
    </row>
    <row r="148" spans="1:7" x14ac:dyDescent="0.2">
      <c r="A148" s="36">
        <f>'Raw (U$)'!X148/'Raw (U$)'!C148</f>
        <v>0</v>
      </c>
      <c r="F148"/>
      <c r="G148"/>
    </row>
    <row r="149" spans="1:7" x14ac:dyDescent="0.2">
      <c r="A149" s="36">
        <f>'Raw (U$)'!X149/'Raw (U$)'!C149</f>
        <v>134.96932515337423</v>
      </c>
      <c r="F149"/>
      <c r="G149"/>
    </row>
    <row r="150" spans="1:7" x14ac:dyDescent="0.2">
      <c r="A150" s="36">
        <f>'Raw (U$)'!X150/'Raw (U$)'!C150</f>
        <v>161.04294478527609</v>
      </c>
      <c r="F150"/>
      <c r="G150"/>
    </row>
    <row r="151" spans="1:7" x14ac:dyDescent="0.2">
      <c r="A151" s="36">
        <f>'Raw (U$)'!X151/'Raw (U$)'!C151</f>
        <v>0</v>
      </c>
      <c r="F151"/>
      <c r="G151"/>
    </row>
    <row r="152" spans="1:7" x14ac:dyDescent="0.2">
      <c r="A152" s="36">
        <f>'Raw (U$)'!X152/'Raw (U$)'!C152</f>
        <v>0</v>
      </c>
      <c r="F152"/>
      <c r="G152"/>
    </row>
    <row r="153" spans="1:7" x14ac:dyDescent="0.2">
      <c r="A153" s="36">
        <f>'Raw (U$)'!X153/'Raw (U$)'!C153</f>
        <v>122.6993865030675</v>
      </c>
      <c r="F153"/>
      <c r="G153"/>
    </row>
    <row r="154" spans="1:7" x14ac:dyDescent="0.2">
      <c r="A154" s="36">
        <f>'Raw (U$)'!X154/'Raw (U$)'!C154</f>
        <v>123.31288343558283</v>
      </c>
      <c r="F154"/>
      <c r="G154"/>
    </row>
    <row r="155" spans="1:7" x14ac:dyDescent="0.2">
      <c r="A155" s="36">
        <f>'Raw (U$)'!X155/'Raw (U$)'!C155</f>
        <v>164.41717791411045</v>
      </c>
      <c r="F155"/>
      <c r="G155"/>
    </row>
    <row r="156" spans="1:7" x14ac:dyDescent="0.2">
      <c r="A156" s="36">
        <f>'Raw (U$)'!X156/'Raw (U$)'!C156</f>
        <v>0</v>
      </c>
      <c r="F156"/>
      <c r="G156"/>
    </row>
    <row r="157" spans="1:7" x14ac:dyDescent="0.2">
      <c r="A157" s="36">
        <f>'Raw (U$)'!X157/'Raw (U$)'!C157</f>
        <v>185.88957055214726</v>
      </c>
      <c r="F157"/>
      <c r="G157"/>
    </row>
    <row r="158" spans="1:7" x14ac:dyDescent="0.2">
      <c r="A158" s="36">
        <f>'Raw (U$)'!X158/'Raw (U$)'!C158</f>
        <v>0</v>
      </c>
      <c r="F158"/>
      <c r="G158"/>
    </row>
    <row r="159" spans="1:7" x14ac:dyDescent="0.2">
      <c r="A159" s="36">
        <f>'Raw (U$)'!X159/'Raw (U$)'!C159</f>
        <v>120.94653812445225</v>
      </c>
      <c r="F159"/>
      <c r="G159"/>
    </row>
    <row r="160" spans="1:7" x14ac:dyDescent="0.2">
      <c r="A160" s="36">
        <f>'Raw (U$)'!X160/'Raw (U$)'!C160</f>
        <v>0</v>
      </c>
      <c r="F160"/>
      <c r="G160"/>
    </row>
    <row r="161" spans="1:7" x14ac:dyDescent="0.2">
      <c r="A161" s="36">
        <f>'Raw (U$)'!X161/'Raw (U$)'!C161</f>
        <v>0</v>
      </c>
      <c r="F161"/>
      <c r="G161"/>
    </row>
    <row r="162" spans="1:7" x14ac:dyDescent="0.2">
      <c r="A162" s="36">
        <f>'Raw (U$)'!X162/'Raw (U$)'!C162</f>
        <v>0</v>
      </c>
      <c r="F162"/>
      <c r="G162"/>
    </row>
    <row r="163" spans="1:7" x14ac:dyDescent="0.2">
      <c r="A163" s="36">
        <f>'Raw (U$)'!X163/'Raw (U$)'!C163</f>
        <v>123.31288343558283</v>
      </c>
      <c r="F163"/>
      <c r="G163"/>
    </row>
    <row r="164" spans="1:7" x14ac:dyDescent="0.2">
      <c r="A164" s="36">
        <f>'Raw (U$)'!X164/'Raw (U$)'!C164</f>
        <v>0</v>
      </c>
      <c r="F164"/>
      <c r="G164"/>
    </row>
    <row r="165" spans="1:7" x14ac:dyDescent="0.2">
      <c r="A165" s="36">
        <f>'Raw (U$)'!X165/'Raw (U$)'!C165</f>
        <v>0</v>
      </c>
      <c r="F165"/>
      <c r="G165"/>
    </row>
    <row r="166" spans="1:7" x14ac:dyDescent="0.2">
      <c r="A166" s="36">
        <f>'Raw (U$)'!X166/'Raw (U$)'!C166</f>
        <v>61.349693251533751</v>
      </c>
      <c r="F166"/>
      <c r="G166"/>
    </row>
    <row r="167" spans="1:7" x14ac:dyDescent="0.2">
      <c r="A167" s="36">
        <f>'Raw (U$)'!X167/'Raw (U$)'!C167</f>
        <v>0</v>
      </c>
      <c r="F167"/>
      <c r="G167"/>
    </row>
    <row r="168" spans="1:7" x14ac:dyDescent="0.2">
      <c r="A168" s="36">
        <f>'Raw (U$)'!X168/'Raw (U$)'!C168</f>
        <v>0</v>
      </c>
      <c r="F168"/>
      <c r="G168"/>
    </row>
    <row r="169" spans="1:7" x14ac:dyDescent="0.2">
      <c r="A169" s="36">
        <f>'Raw (U$)'!X169/'Raw (U$)'!C169</f>
        <v>185.52147239263803</v>
      </c>
      <c r="F169"/>
      <c r="G169"/>
    </row>
    <row r="170" spans="1:7" x14ac:dyDescent="0.2">
      <c r="A170" s="36">
        <f>'Raw (U$)'!X170/'Raw (U$)'!C170</f>
        <v>0</v>
      </c>
      <c r="F170"/>
      <c r="G170"/>
    </row>
    <row r="171" spans="1:7" x14ac:dyDescent="0.2">
      <c r="A171" s="36">
        <f>'Raw (U$)'!X171/'Raw (U$)'!C171</f>
        <v>666.25766871165649</v>
      </c>
      <c r="F171"/>
      <c r="G171"/>
    </row>
    <row r="172" spans="1:7" x14ac:dyDescent="0.2">
      <c r="A172" s="36">
        <f>'Raw (U$)'!X172/'Raw (U$)'!C172</f>
        <v>31.288343558282211</v>
      </c>
      <c r="F172"/>
      <c r="G172"/>
    </row>
    <row r="173" spans="1:7" x14ac:dyDescent="0.2">
      <c r="A173" s="36">
        <f>'Raw (U$)'!X173/'Raw (U$)'!C173</f>
        <v>0</v>
      </c>
      <c r="F173"/>
      <c r="G173"/>
    </row>
    <row r="174" spans="1:7" x14ac:dyDescent="0.2">
      <c r="A174" s="36">
        <f>'Raw (U$)'!X174/'Raw (U$)'!C174</f>
        <v>85.889570552147248</v>
      </c>
      <c r="F174"/>
      <c r="G174"/>
    </row>
    <row r="175" spans="1:7" x14ac:dyDescent="0.2">
      <c r="A175" s="36">
        <f>'Raw (U$)'!X175/'Raw (U$)'!C175</f>
        <v>184.04907975460125</v>
      </c>
      <c r="F175"/>
      <c r="G175"/>
    </row>
    <row r="176" spans="1:7" x14ac:dyDescent="0.2">
      <c r="A176" s="36">
        <f>'Raw (U$)'!X176/'Raw (U$)'!C176</f>
        <v>0</v>
      </c>
      <c r="F176"/>
      <c r="G176"/>
    </row>
    <row r="177" spans="1:7" x14ac:dyDescent="0.2">
      <c r="A177" s="36">
        <f>'Raw (U$)'!X177/'Raw (U$)'!C177</f>
        <v>0</v>
      </c>
      <c r="F177"/>
      <c r="G177"/>
    </row>
    <row r="178" spans="1:7" x14ac:dyDescent="0.2">
      <c r="A178" s="36">
        <f>'Raw (U$)'!X178/'Raw (U$)'!C178</f>
        <v>0</v>
      </c>
      <c r="F178"/>
      <c r="G178"/>
    </row>
    <row r="179" spans="1:7" x14ac:dyDescent="0.2">
      <c r="A179" s="36">
        <f>'Raw (U$)'!X179/'Raw (U$)'!C179</f>
        <v>99.386503067484668</v>
      </c>
      <c r="F179"/>
      <c r="G179"/>
    </row>
    <row r="180" spans="1:7" x14ac:dyDescent="0.2">
      <c r="A180" s="36">
        <f>'Raw (U$)'!X180/'Raw (U$)'!C180</f>
        <v>138.95705521472394</v>
      </c>
      <c r="F180"/>
      <c r="G180"/>
    </row>
    <row r="181" spans="1:7" x14ac:dyDescent="0.2">
      <c r="A181" s="36">
        <f>'Raw (U$)'!X181/'Raw (U$)'!C181</f>
        <v>98.650306748466264</v>
      </c>
      <c r="F181"/>
      <c r="G181"/>
    </row>
    <row r="182" spans="1:7" x14ac:dyDescent="0.2">
      <c r="A182" s="36">
        <f>'Raw (U$)'!X182/'Raw (U$)'!C182</f>
        <v>0</v>
      </c>
      <c r="F182"/>
      <c r="G182"/>
    </row>
    <row r="183" spans="1:7" x14ac:dyDescent="0.2">
      <c r="A183" s="36">
        <f>'Raw (U$)'!X183/'Raw (U$)'!C183</f>
        <v>128.83435582822088</v>
      </c>
      <c r="F183"/>
      <c r="G183"/>
    </row>
    <row r="184" spans="1:7" x14ac:dyDescent="0.2">
      <c r="A184" s="36">
        <f>'Raw (U$)'!X184/'Raw (U$)'!C184</f>
        <v>14.314928425357875</v>
      </c>
      <c r="F184"/>
      <c r="G184"/>
    </row>
    <row r="185" spans="1:7" x14ac:dyDescent="0.2">
      <c r="A185" s="36">
        <f>'Raw (U$)'!X185/'Raw (U$)'!C185</f>
        <v>94.069529652351747</v>
      </c>
      <c r="F185"/>
      <c r="G185"/>
    </row>
    <row r="186" spans="1:7" x14ac:dyDescent="0.2">
      <c r="A186" s="36">
        <f>'Raw (U$)'!X186/'Raw (U$)'!C186</f>
        <v>117.79141104294479</v>
      </c>
      <c r="F186"/>
      <c r="G186"/>
    </row>
    <row r="187" spans="1:7" x14ac:dyDescent="0.2">
      <c r="A187" s="36">
        <f>'Raw (U$)'!X187/'Raw (U$)'!C187</f>
        <v>11.451942740286299</v>
      </c>
      <c r="F187"/>
      <c r="G187"/>
    </row>
    <row r="188" spans="1:7" x14ac:dyDescent="0.2">
      <c r="A188" s="36">
        <f>'Raw (U$)'!X188/'Raw (U$)'!C188</f>
        <v>179.84224364592464</v>
      </c>
      <c r="F188"/>
      <c r="G188"/>
    </row>
    <row r="189" spans="1:7" x14ac:dyDescent="0.2">
      <c r="A189" s="36">
        <f>'Raw (U$)'!X189/'Raw (U$)'!C189</f>
        <v>66.25766871165645</v>
      </c>
      <c r="F189"/>
      <c r="G189"/>
    </row>
    <row r="190" spans="1:7" x14ac:dyDescent="0.2">
      <c r="A190" s="36">
        <f>'Raw (U$)'!X190/'Raw (U$)'!C190</f>
        <v>92.024539877300626</v>
      </c>
      <c r="F190"/>
      <c r="G190"/>
    </row>
    <row r="191" spans="1:7" x14ac:dyDescent="0.2">
      <c r="A191" s="36">
        <f>'Raw (U$)'!X191/'Raw (U$)'!C191</f>
        <v>117.79141104294479</v>
      </c>
      <c r="F191"/>
      <c r="G191"/>
    </row>
    <row r="192" spans="1:7" x14ac:dyDescent="0.2">
      <c r="A192" s="36">
        <f>'Raw (U$)'!X192/'Raw (U$)'!C192</f>
        <v>0</v>
      </c>
      <c r="F192"/>
      <c r="G192"/>
    </row>
    <row r="193" spans="1:7" x14ac:dyDescent="0.2">
      <c r="A193" s="36">
        <f>'Raw (U$)'!X193/'Raw (U$)'!C193</f>
        <v>173.74233128834356</v>
      </c>
      <c r="F193"/>
      <c r="G193"/>
    </row>
    <row r="194" spans="1:7" x14ac:dyDescent="0.2">
      <c r="A194" s="36">
        <f>'Raw (U$)'!X194/'Raw (U$)'!C194</f>
        <v>23.558282208588956</v>
      </c>
      <c r="F194"/>
      <c r="G194"/>
    </row>
    <row r="195" spans="1:7" x14ac:dyDescent="0.2">
      <c r="A195" s="36">
        <f>'Raw (U$)'!X195/'Raw (U$)'!C195</f>
        <v>123.31288343558283</v>
      </c>
      <c r="F195"/>
      <c r="G195"/>
    </row>
    <row r="196" spans="1:7" x14ac:dyDescent="0.2">
      <c r="A196" s="36">
        <f>'Raw (U$)'!X196/'Raw (U$)'!C196</f>
        <v>105.52147239263805</v>
      </c>
      <c r="F196"/>
      <c r="G196"/>
    </row>
    <row r="197" spans="1:7" x14ac:dyDescent="0.2">
      <c r="A197" s="36">
        <f>'Raw (U$)'!X197/'Raw (U$)'!C197</f>
        <v>109.50920245398774</v>
      </c>
      <c r="F197"/>
      <c r="G197"/>
    </row>
    <row r="198" spans="1:7" x14ac:dyDescent="0.2">
      <c r="A198" s="36">
        <f>'Raw (U$)'!X198/'Raw (U$)'!C198</f>
        <v>121.47239263803681</v>
      </c>
      <c r="F198"/>
      <c r="G198"/>
    </row>
    <row r="199" spans="1:7" x14ac:dyDescent="0.2">
      <c r="A199" s="36">
        <f>'Raw (U$)'!X199/'Raw (U$)'!C199</f>
        <v>155.65293602103421</v>
      </c>
      <c r="F199"/>
      <c r="G199"/>
    </row>
    <row r="200" spans="1:7" x14ac:dyDescent="0.2">
      <c r="A200" s="36">
        <f>'Raw (U$)'!X200/'Raw (U$)'!C200</f>
        <v>93.25153374233129</v>
      </c>
      <c r="F200"/>
      <c r="G200"/>
    </row>
    <row r="201" spans="1:7" x14ac:dyDescent="0.2">
      <c r="A201" s="36">
        <f>'Raw (U$)'!X201/'Raw (U$)'!C201</f>
        <v>156.44171779141107</v>
      </c>
      <c r="F201"/>
      <c r="G201"/>
    </row>
    <row r="202" spans="1:7" x14ac:dyDescent="0.2">
      <c r="A202" s="36">
        <f>'Raw (U$)'!X202/'Raw (U$)'!C202</f>
        <v>121.47239263803682</v>
      </c>
      <c r="F202"/>
      <c r="G202"/>
    </row>
    <row r="203" spans="1:7" x14ac:dyDescent="0.2">
      <c r="A203" s="36">
        <f>'Raw (U$)'!X203/'Raw (U$)'!C203</f>
        <v>137.42331288343559</v>
      </c>
      <c r="F203"/>
      <c r="G203"/>
    </row>
    <row r="204" spans="1:7" x14ac:dyDescent="0.2">
      <c r="A204" s="36">
        <f>'Raw (U$)'!X204/'Raw (U$)'!C204</f>
        <v>171.7791411042945</v>
      </c>
      <c r="F204"/>
      <c r="G204"/>
    </row>
    <row r="205" spans="1:7" x14ac:dyDescent="0.2">
      <c r="A205" s="36">
        <f>'Raw (U$)'!X205/'Raw (U$)'!C205</f>
        <v>46.848856664807592</v>
      </c>
      <c r="F205"/>
      <c r="G205"/>
    </row>
    <row r="206" spans="1:7" x14ac:dyDescent="0.2">
      <c r="A206" s="36">
        <f>'Raw (U$)'!X206/'Raw (U$)'!C206</f>
        <v>139.14110429447854</v>
      </c>
      <c r="F206"/>
      <c r="G206"/>
    </row>
    <row r="207" spans="1:7" x14ac:dyDescent="0.2">
      <c r="A207" s="36">
        <f>'Raw (U$)'!X207/'Raw (U$)'!C207</f>
        <v>0</v>
      </c>
      <c r="F207"/>
      <c r="G207"/>
    </row>
    <row r="208" spans="1:7" x14ac:dyDescent="0.2">
      <c r="A208" s="36">
        <f>'Raw (U$)'!X208/'Raw (U$)'!C208</f>
        <v>119.63190184049081</v>
      </c>
      <c r="F208"/>
      <c r="G208"/>
    </row>
    <row r="209" spans="1:7" x14ac:dyDescent="0.2">
      <c r="A209" s="36">
        <f>'Raw (U$)'!X209/'Raw (U$)'!C209</f>
        <v>154.60122699386503</v>
      </c>
      <c r="F209"/>
      <c r="G209"/>
    </row>
    <row r="210" spans="1:7" x14ac:dyDescent="0.2">
      <c r="A210" s="36">
        <f>'Raw (U$)'!X210/'Raw (U$)'!C210</f>
        <v>150.5856107083101</v>
      </c>
      <c r="F210"/>
      <c r="G210"/>
    </row>
    <row r="211" spans="1:7" x14ac:dyDescent="0.2">
      <c r="A211" s="36">
        <f>'Raw (U$)'!X211/'Raw (U$)'!C211</f>
        <v>123.31288343558283</v>
      </c>
      <c r="F211"/>
      <c r="G211"/>
    </row>
    <row r="212" spans="1:7" x14ac:dyDescent="0.2">
      <c r="A212" s="36">
        <f>'Raw (U$)'!X212/'Raw (U$)'!C212</f>
        <v>98.650306748466264</v>
      </c>
      <c r="F212"/>
      <c r="G212"/>
    </row>
    <row r="213" spans="1:7" x14ac:dyDescent="0.2">
      <c r="A213" s="36">
        <f>'Raw (U$)'!X213/'Raw (U$)'!C213</f>
        <v>179.14110429447854</v>
      </c>
      <c r="F213"/>
      <c r="G213"/>
    </row>
    <row r="214" spans="1:7" x14ac:dyDescent="0.2">
      <c r="A214" s="36">
        <f>'Raw (U$)'!X214/'Raw (U$)'!C214</f>
        <v>180.89395267309379</v>
      </c>
      <c r="F214"/>
      <c r="G214"/>
    </row>
    <row r="215" spans="1:7" x14ac:dyDescent="0.2">
      <c r="A215" s="36">
        <f>'Raw (U$)'!X215/'Raw (U$)'!C215</f>
        <v>60.903513664249864</v>
      </c>
      <c r="F215"/>
      <c r="G215"/>
    </row>
    <row r="216" spans="1:7" x14ac:dyDescent="0.2">
      <c r="A216" s="36">
        <f>'Raw (U$)'!X216/'Raw (U$)'!C216</f>
        <v>0</v>
      </c>
      <c r="F216"/>
      <c r="G216"/>
    </row>
    <row r="217" spans="1:7" x14ac:dyDescent="0.2">
      <c r="A217" s="36">
        <f>'Raw (U$)'!X217/'Raw (U$)'!C217</f>
        <v>0</v>
      </c>
      <c r="F217"/>
      <c r="G217"/>
    </row>
    <row r="218" spans="1:7" x14ac:dyDescent="0.2">
      <c r="A218" s="36">
        <f>'Raw (U$)'!X218/'Raw (U$)'!C218</f>
        <v>110.95530236634532</v>
      </c>
      <c r="F218"/>
      <c r="G218"/>
    </row>
    <row r="219" spans="1:7" x14ac:dyDescent="0.2">
      <c r="A219" s="36">
        <f>'Raw (U$)'!X219/'Raw (U$)'!C219</f>
        <v>171.42857142857142</v>
      </c>
      <c r="F219"/>
      <c r="G219"/>
    </row>
    <row r="220" spans="1:7" x14ac:dyDescent="0.2">
      <c r="A220" s="36">
        <f>'Raw (U$)'!X220/'Raw (U$)'!C220</f>
        <v>122.20858895705521</v>
      </c>
      <c r="F220"/>
      <c r="G220"/>
    </row>
    <row r="221" spans="1:7" x14ac:dyDescent="0.2">
      <c r="A221" s="36">
        <f>'Raw (U$)'!X221/'Raw (U$)'!C221</f>
        <v>136.72217353198951</v>
      </c>
      <c r="F221"/>
      <c r="G221"/>
    </row>
    <row r="222" spans="1:7" x14ac:dyDescent="0.2">
      <c r="A222" s="36">
        <f>'Raw (U$)'!X222/'Raw (U$)'!C222</f>
        <v>46.012269938650313</v>
      </c>
      <c r="F222"/>
      <c r="G222"/>
    </row>
    <row r="223" spans="1:7" x14ac:dyDescent="0.2">
      <c r="A223" s="36">
        <f>'Raw (U$)'!X223/'Raw (U$)'!C223</f>
        <v>139.87730061349694</v>
      </c>
    </row>
    <row r="224" spans="1:7" x14ac:dyDescent="0.2">
      <c r="A224" s="36">
        <f>'Raw (U$)'!X224/'Raw (U$)'!C224</f>
        <v>122.39263803680983</v>
      </c>
    </row>
    <row r="225" spans="1:1" x14ac:dyDescent="0.2">
      <c r="A225" s="36">
        <f>'Raw (U$)'!X225/'Raw (U$)'!C225</f>
        <v>128.83435582822088</v>
      </c>
    </row>
    <row r="226" spans="1:1" x14ac:dyDescent="0.2">
      <c r="A226" s="36">
        <f>'Raw (U$)'!X226/'Raw (U$)'!C226</f>
        <v>116.73970201577563</v>
      </c>
    </row>
    <row r="227" spans="1:1" x14ac:dyDescent="0.2">
      <c r="A227" s="36">
        <f>'Raw (U$)'!X227/'Raw (U$)'!C227</f>
        <v>0</v>
      </c>
    </row>
    <row r="228" spans="1:1" x14ac:dyDescent="0.2">
      <c r="A228" s="36">
        <f>'Raw (U$)'!X228/'Raw (U$)'!C228</f>
        <v>74.539877300613497</v>
      </c>
    </row>
    <row r="229" spans="1:1" x14ac:dyDescent="0.2">
      <c r="A229" s="36">
        <f>'Raw (U$)'!X229/'Raw (U$)'!C229</f>
        <v>0</v>
      </c>
    </row>
    <row r="230" spans="1:1" x14ac:dyDescent="0.2">
      <c r="A230" s="36">
        <f>'Raw (U$)'!X230/'Raw (U$)'!C230</f>
        <v>100.03608805485385</v>
      </c>
    </row>
    <row r="231" spans="1:1" x14ac:dyDescent="0.2">
      <c r="A231" s="36">
        <f>'Raw (U$)'!X231/'Raw (U$)'!C231</f>
        <v>165.64417177914112</v>
      </c>
    </row>
    <row r="232" spans="1:1" x14ac:dyDescent="0.2">
      <c r="A232" s="36">
        <f>'Raw (U$)'!X232/'Raw (U$)'!C232</f>
        <v>34.132738427216957</v>
      </c>
    </row>
    <row r="233" spans="1:1" x14ac:dyDescent="0.2">
      <c r="A233" s="36">
        <f>'Raw (U$)'!X233/'Raw (U$)'!C233</f>
        <v>180.89395267309379</v>
      </c>
    </row>
    <row r="234" spans="1:1" x14ac:dyDescent="0.2">
      <c r="A234" s="36">
        <f>'Raw (U$)'!X234/'Raw (U$)'!C234</f>
        <v>120.94653812445225</v>
      </c>
    </row>
    <row r="235" spans="1:1" x14ac:dyDescent="0.2">
      <c r="A235" s="36">
        <f>'Raw (U$)'!X235/'Raw (U$)'!C235</f>
        <v>148.71165644171782</v>
      </c>
    </row>
    <row r="236" spans="1:1" x14ac:dyDescent="0.2">
      <c r="A236" s="36">
        <f>'Raw (U$)'!X236/'Raw (U$)'!C236</f>
        <v>0</v>
      </c>
    </row>
    <row r="237" spans="1:1" x14ac:dyDescent="0.2">
      <c r="A237" s="36">
        <f>'Raw (U$)'!X237/'Raw (U$)'!C237</f>
        <v>0</v>
      </c>
    </row>
    <row r="238" spans="1:1" x14ac:dyDescent="0.2">
      <c r="A238" s="36">
        <f>'Raw (U$)'!X238/'Raw (U$)'!C238</f>
        <v>0</v>
      </c>
    </row>
    <row r="239" spans="1:1" x14ac:dyDescent="0.2">
      <c r="A239" s="36">
        <f>'Raw (U$)'!X239/'Raw (U$)'!C239</f>
        <v>0</v>
      </c>
    </row>
    <row r="240" spans="1:1" x14ac:dyDescent="0.2">
      <c r="A240" s="36">
        <f>'Raw (U$)'!X240/'Raw (U$)'!C240</f>
        <v>0</v>
      </c>
    </row>
    <row r="241" spans="1:1" x14ac:dyDescent="0.2">
      <c r="A241" s="36">
        <f>'Raw (U$)'!X241/'Raw (U$)'!C241</f>
        <v>0</v>
      </c>
    </row>
    <row r="242" spans="1:1" x14ac:dyDescent="0.2">
      <c r="A242" s="36">
        <f>'Raw (U$)'!X242/'Raw (U$)'!C242</f>
        <v>0</v>
      </c>
    </row>
    <row r="243" spans="1:1" x14ac:dyDescent="0.2">
      <c r="A243" s="36">
        <f>'Raw (U$)'!X243/'Raw (U$)'!C243</f>
        <v>0</v>
      </c>
    </row>
    <row r="244" spans="1:1" x14ac:dyDescent="0.2">
      <c r="A244" s="36">
        <f>'Raw (U$)'!X244/'Raw (U$)'!C244</f>
        <v>125.15337423312884</v>
      </c>
    </row>
    <row r="245" spans="1:1" x14ac:dyDescent="0.2">
      <c r="A245" s="36">
        <f>'Raw (U$)'!X245/'Raw (U$)'!C245</f>
        <v>135.27607361963192</v>
      </c>
    </row>
    <row r="246" spans="1:1" x14ac:dyDescent="0.2">
      <c r="A246" s="36">
        <f>'Raw (U$)'!X246/'Raw (U$)'!C246</f>
        <v>0</v>
      </c>
    </row>
    <row r="247" spans="1:1" x14ac:dyDescent="0.2">
      <c r="A247" s="36">
        <f>'Raw (U$)'!X247/'Raw (U$)'!C247</f>
        <v>91.498685363716049</v>
      </c>
    </row>
    <row r="248" spans="1:1" x14ac:dyDescent="0.2">
      <c r="A248" s="36">
        <f>'Raw (U$)'!X248/'Raw (U$)'!C248</f>
        <v>153.37423312883436</v>
      </c>
    </row>
    <row r="249" spans="1:1" x14ac:dyDescent="0.2">
      <c r="A249" s="36">
        <f>'Raw (U$)'!X249/'Raw (U$)'!C249</f>
        <v>0</v>
      </c>
    </row>
    <row r="250" spans="1:1" x14ac:dyDescent="0.2">
      <c r="A250" s="36">
        <f>'Raw (U$)'!X250/'Raw (U$)'!C250</f>
        <v>133.12883435582822</v>
      </c>
    </row>
    <row r="251" spans="1:1" x14ac:dyDescent="0.2">
      <c r="A251" s="36">
        <f>'Raw (U$)'!X251/'Raw (U$)'!C251</f>
        <v>184.04907975460125</v>
      </c>
    </row>
    <row r="252" spans="1:1" x14ac:dyDescent="0.2">
      <c r="A252" s="36">
        <f>'Raw (U$)'!X252/'Raw (U$)'!C252</f>
        <v>0</v>
      </c>
    </row>
    <row r="253" spans="1:1" x14ac:dyDescent="0.2">
      <c r="A253" s="36">
        <f>'Raw (U$)'!X253/'Raw (U$)'!C253</f>
        <v>133.12883435582822</v>
      </c>
    </row>
    <row r="254" spans="1:1" x14ac:dyDescent="0.2">
      <c r="A254" s="36">
        <f>'Raw (U$)'!X254/'Raw (U$)'!C254</f>
        <v>42.944785276073624</v>
      </c>
    </row>
    <row r="255" spans="1:1" x14ac:dyDescent="0.2">
      <c r="A255" s="36">
        <f>'Raw (U$)'!X255/'Raw (U$)'!C255</f>
        <v>159.50920245398774</v>
      </c>
    </row>
    <row r="256" spans="1:1" x14ac:dyDescent="0.2">
      <c r="A256" s="36">
        <f>'Raw (U$)'!X256/'Raw (U$)'!C256</f>
        <v>76.687116564417181</v>
      </c>
    </row>
    <row r="257" spans="1:1" x14ac:dyDescent="0.2">
      <c r="A257" s="36">
        <f>'Raw (U$)'!X257/'Raw (U$)'!C257</f>
        <v>52.100047192071735</v>
      </c>
    </row>
    <row r="258" spans="1:1" x14ac:dyDescent="0.2">
      <c r="A258" s="36">
        <f>'Raw (U$)'!X258/'Raw (U$)'!C258</f>
        <v>59.815950920245406</v>
      </c>
    </row>
    <row r="259" spans="1:1" x14ac:dyDescent="0.2">
      <c r="A259" s="36">
        <f>'Raw (U$)'!X259/'Raw (U$)'!C259</f>
        <v>0</v>
      </c>
    </row>
    <row r="260" spans="1:1" x14ac:dyDescent="0.2">
      <c r="A260" s="36">
        <f>'Raw (U$)'!X260/'Raw (U$)'!C260</f>
        <v>0</v>
      </c>
    </row>
    <row r="261" spans="1:1" x14ac:dyDescent="0.2">
      <c r="A261" s="36">
        <f>'Raw (U$)'!X261/'Raw (U$)'!C261</f>
        <v>159.50920245398774</v>
      </c>
    </row>
    <row r="262" spans="1:1" x14ac:dyDescent="0.2">
      <c r="A262" s="36">
        <f>'Raw (U$)'!X262/'Raw (U$)'!C262</f>
        <v>0</v>
      </c>
    </row>
    <row r="263" spans="1:1" x14ac:dyDescent="0.2">
      <c r="A263" s="36">
        <f>'Raw (U$)'!X263/'Raw (U$)'!C263</f>
        <v>0</v>
      </c>
    </row>
    <row r="264" spans="1:1" x14ac:dyDescent="0.2">
      <c r="A264" s="36">
        <f>'Raw (U$)'!X264/'Raw (U$)'!C264</f>
        <v>147.23926380368101</v>
      </c>
    </row>
    <row r="265" spans="1:1" x14ac:dyDescent="0.2">
      <c r="A265" s="36">
        <f>'Raw (U$)'!X265/'Raw (U$)'!C265</f>
        <v>0</v>
      </c>
    </row>
    <row r="266" spans="1:1" x14ac:dyDescent="0.2">
      <c r="A266" s="36">
        <f>'Raw (U$)'!X266/'Raw (U$)'!C266</f>
        <v>0</v>
      </c>
    </row>
    <row r="267" spans="1:1" x14ac:dyDescent="0.2">
      <c r="A267" s="36">
        <f>'Raw (U$)'!X267/'Raw (U$)'!C267</f>
        <v>147.23926380368098</v>
      </c>
    </row>
    <row r="268" spans="1:1" x14ac:dyDescent="0.2">
      <c r="A268" s="36">
        <f>'Raw (U$)'!X268/'Raw (U$)'!C268</f>
        <v>169.32515337423314</v>
      </c>
    </row>
    <row r="269" spans="1:1" x14ac:dyDescent="0.2">
      <c r="A269" s="36">
        <f>'Raw (U$)'!X269/'Raw (U$)'!C269</f>
        <v>0</v>
      </c>
    </row>
    <row r="270" spans="1:1" x14ac:dyDescent="0.2">
      <c r="A270" s="36">
        <f>'Raw (U$)'!X270/'Raw (U$)'!C270</f>
        <v>0</v>
      </c>
    </row>
    <row r="271" spans="1:1" x14ac:dyDescent="0.2">
      <c r="A271" s="36">
        <f>'Raw (U$)'!X271/'Raw (U$)'!C271</f>
        <v>0</v>
      </c>
    </row>
    <row r="272" spans="1:1" x14ac:dyDescent="0.2">
      <c r="A272" s="36">
        <f>'Raw (U$)'!X272/'Raw (U$)'!C272</f>
        <v>171.7791411042945</v>
      </c>
    </row>
    <row r="273" spans="1:1" x14ac:dyDescent="0.2">
      <c r="A273" s="36">
        <f>'Raw (U$)'!X273/'Raw (U$)'!C273</f>
        <v>0</v>
      </c>
    </row>
    <row r="274" spans="1:1" x14ac:dyDescent="0.2">
      <c r="A274" s="36">
        <f>'Raw (U$)'!X274/'Raw (U$)'!C274</f>
        <v>0</v>
      </c>
    </row>
    <row r="275" spans="1:1" x14ac:dyDescent="0.2">
      <c r="A275" s="36">
        <f>'Raw (U$)'!X275/'Raw (U$)'!C275</f>
        <v>0</v>
      </c>
    </row>
    <row r="276" spans="1:1" x14ac:dyDescent="0.2">
      <c r="A276" s="36">
        <f>'Raw (U$)'!X276/'Raw (U$)'!C276</f>
        <v>0</v>
      </c>
    </row>
    <row r="277" spans="1:1" x14ac:dyDescent="0.2">
      <c r="A277" s="36">
        <f>'Raw (U$)'!X277/'Raw (U$)'!C277</f>
        <v>0</v>
      </c>
    </row>
    <row r="278" spans="1:1" x14ac:dyDescent="0.2">
      <c r="A278" s="36">
        <f>'Raw (U$)'!X278/'Raw (U$)'!C278</f>
        <v>21.910604732690622</v>
      </c>
    </row>
    <row r="279" spans="1:1" x14ac:dyDescent="0.2">
      <c r="A279" s="36">
        <f>'Raw (U$)'!X279/'Raw (U$)'!C279</f>
        <v>0</v>
      </c>
    </row>
    <row r="280" spans="1:1" x14ac:dyDescent="0.2">
      <c r="A280" s="36">
        <f>'Raw (U$)'!X280/'Raw (U$)'!C280</f>
        <v>0</v>
      </c>
    </row>
    <row r="281" spans="1:1" x14ac:dyDescent="0.2">
      <c r="A281" s="36">
        <f>'Raw (U$)'!X281/'Raw (U$)'!C281</f>
        <v>64.417177914110439</v>
      </c>
    </row>
    <row r="282" spans="1:1" x14ac:dyDescent="0.2">
      <c r="A282" s="36">
        <f>'Raw (U$)'!X282/'Raw (U$)'!C282</f>
        <v>36.809815950920246</v>
      </c>
    </row>
    <row r="283" spans="1:1" x14ac:dyDescent="0.2">
      <c r="A283" s="36">
        <f>'Raw (U$)'!X283/'Raw (U$)'!C283</f>
        <v>0</v>
      </c>
    </row>
    <row r="284" spans="1:1" x14ac:dyDescent="0.2">
      <c r="A284" s="36">
        <f>'Raw (U$)'!X284/'Raw (U$)'!C284</f>
        <v>0</v>
      </c>
    </row>
    <row r="285" spans="1:1" x14ac:dyDescent="0.2">
      <c r="A285" s="36">
        <f>'Raw (U$)'!X285/'Raw (U$)'!C285</f>
        <v>0</v>
      </c>
    </row>
    <row r="286" spans="1:1" x14ac:dyDescent="0.2">
      <c r="A286" s="36">
        <f>'Raw (U$)'!X286/'Raw (U$)'!C286</f>
        <v>138.56266432953549</v>
      </c>
    </row>
    <row r="287" spans="1:1" x14ac:dyDescent="0.2">
      <c r="A287" s="36">
        <f>'Raw (U$)'!X287/'Raw (U$)'!C287</f>
        <v>0</v>
      </c>
    </row>
    <row r="288" spans="1:1" x14ac:dyDescent="0.2">
      <c r="A288" s="36">
        <f>'Raw (U$)'!X288/'Raw (U$)'!C288</f>
        <v>0</v>
      </c>
    </row>
    <row r="289" spans="1:1" x14ac:dyDescent="0.2">
      <c r="A289" s="36">
        <f>'Raw (U$)'!X289/'Raw (U$)'!C289</f>
        <v>0</v>
      </c>
    </row>
    <row r="290" spans="1:1" x14ac:dyDescent="0.2">
      <c r="A290" s="36">
        <f>'Raw (U$)'!X290/'Raw (U$)'!C290</f>
        <v>0</v>
      </c>
    </row>
    <row r="291" spans="1:1" x14ac:dyDescent="0.2">
      <c r="A291" s="36">
        <f>'Raw (U$)'!X291/'Raw (U$)'!C291</f>
        <v>89.570552147239269</v>
      </c>
    </row>
    <row r="292" spans="1:1" x14ac:dyDescent="0.2">
      <c r="A292" s="36">
        <f>'Raw (U$)'!X292/'Raw (U$)'!C292</f>
        <v>0</v>
      </c>
    </row>
    <row r="293" spans="1:1" x14ac:dyDescent="0.2">
      <c r="A293" s="36">
        <f>'Raw (U$)'!X293/'Raw (U$)'!C293</f>
        <v>0</v>
      </c>
    </row>
    <row r="294" spans="1:1" x14ac:dyDescent="0.2">
      <c r="A294" s="36">
        <f>'Raw (U$)'!X294/'Raw (U$)'!C294</f>
        <v>0</v>
      </c>
    </row>
    <row r="295" spans="1:1" x14ac:dyDescent="0.2">
      <c r="A295" s="36">
        <f>'Raw (U$)'!X295/'Raw (U$)'!C295</f>
        <v>147.23926380368098</v>
      </c>
    </row>
    <row r="296" spans="1:1" x14ac:dyDescent="0.2">
      <c r="A296" s="36">
        <f>'Raw (U$)'!X296/'Raw (U$)'!C296</f>
        <v>0</v>
      </c>
    </row>
    <row r="297" spans="1:1" x14ac:dyDescent="0.2">
      <c r="A297" s="36">
        <f>'Raw (U$)'!X297/'Raw (U$)'!C297</f>
        <v>0</v>
      </c>
    </row>
    <row r="298" spans="1:1" x14ac:dyDescent="0.2">
      <c r="A298" s="36">
        <f>'Raw (U$)'!X298/'Raw (U$)'!C298</f>
        <v>0</v>
      </c>
    </row>
    <row r="299" spans="1:1" x14ac:dyDescent="0.2">
      <c r="A299" s="36">
        <f>'Raw (U$)'!X299/'Raw (U$)'!C299</f>
        <v>128.83435582822088</v>
      </c>
    </row>
    <row r="300" spans="1:1" x14ac:dyDescent="0.2">
      <c r="A300" s="36">
        <f>'Raw (U$)'!X300/'Raw (U$)'!C300</f>
        <v>736.19631901840501</v>
      </c>
    </row>
    <row r="301" spans="1:1" x14ac:dyDescent="0.2">
      <c r="A301" s="36">
        <f>'Raw (U$)'!X301/'Raw (U$)'!C301</f>
        <v>137.42331288343559</v>
      </c>
    </row>
    <row r="302" spans="1:1" x14ac:dyDescent="0.2">
      <c r="A302" s="36">
        <f>'Raw (U$)'!X302/'Raw (U$)'!C302</f>
        <v>143.55828220858896</v>
      </c>
    </row>
    <row r="303" spans="1:1" x14ac:dyDescent="0.2">
      <c r="A303" s="36">
        <f>'Raw (U$)'!X303/'Raw (U$)'!C303</f>
        <v>0</v>
      </c>
    </row>
    <row r="304" spans="1:1" x14ac:dyDescent="0.2">
      <c r="A304" s="36">
        <f>'Raw (U$)'!X304/'Raw (U$)'!C304</f>
        <v>0</v>
      </c>
    </row>
    <row r="305" spans="1:1" x14ac:dyDescent="0.2">
      <c r="A305" s="36">
        <f>'Raw (U$)'!X305/'Raw (U$)'!C305</f>
        <v>0</v>
      </c>
    </row>
    <row r="306" spans="1:1" x14ac:dyDescent="0.2">
      <c r="A306" s="36">
        <f>'Raw (U$)'!X306/'Raw (U$)'!C306</f>
        <v>0</v>
      </c>
    </row>
    <row r="307" spans="1:1" x14ac:dyDescent="0.2">
      <c r="A307" s="36">
        <f>'Raw (U$)'!X307/'Raw (U$)'!C307</f>
        <v>0</v>
      </c>
    </row>
    <row r="308" spans="1:1" x14ac:dyDescent="0.2">
      <c r="A308" s="36">
        <f>'Raw (U$)'!X308/'Raw (U$)'!C308</f>
        <v>0</v>
      </c>
    </row>
    <row r="309" spans="1:1" x14ac:dyDescent="0.2">
      <c r="A309" s="36">
        <f>'Raw (U$)'!X309/'Raw (U$)'!C309</f>
        <v>136.72217353198951</v>
      </c>
    </row>
    <row r="310" spans="1:1" x14ac:dyDescent="0.2">
      <c r="A310" s="36">
        <f>'Raw (U$)'!X310/'Raw (U$)'!C310</f>
        <v>0</v>
      </c>
    </row>
    <row r="311" spans="1:1" x14ac:dyDescent="0.2">
      <c r="A311" s="36">
        <f>'Raw (U$)'!X311/'Raw (U$)'!C311</f>
        <v>137.42331288343559</v>
      </c>
    </row>
    <row r="312" spans="1:1" x14ac:dyDescent="0.2">
      <c r="A312" s="36">
        <f>'Raw (U$)'!X312/'Raw (U$)'!C312</f>
        <v>0</v>
      </c>
    </row>
    <row r="313" spans="1:1" x14ac:dyDescent="0.2">
      <c r="A313" s="36">
        <f>'Raw (U$)'!X313/'Raw (U$)'!C313</f>
        <v>0</v>
      </c>
    </row>
    <row r="314" spans="1:1" x14ac:dyDescent="0.2">
      <c r="A314" s="36">
        <f>'Raw (U$)'!X314/'Raw (U$)'!C314</f>
        <v>0</v>
      </c>
    </row>
    <row r="315" spans="1:1" x14ac:dyDescent="0.2">
      <c r="A315" s="36">
        <f>'Raw (U$)'!X315/'Raw (U$)'!C315</f>
        <v>0</v>
      </c>
    </row>
    <row r="316" spans="1:1" x14ac:dyDescent="0.2">
      <c r="A316" s="36">
        <f>'Raw (U$)'!X316/'Raw (U$)'!C316</f>
        <v>156.44171779141107</v>
      </c>
    </row>
    <row r="317" spans="1:1" x14ac:dyDescent="0.2">
      <c r="A317" s="36">
        <f>'Raw (U$)'!X317/'Raw (U$)'!C317</f>
        <v>113.37423312883436</v>
      </c>
    </row>
    <row r="318" spans="1:1" x14ac:dyDescent="0.2">
      <c r="A318" s="36">
        <f>'Raw (U$)'!X318/'Raw (U$)'!C318</f>
        <v>0</v>
      </c>
    </row>
    <row r="319" spans="1:1" x14ac:dyDescent="0.2">
      <c r="A319" s="36">
        <f>'Raw (U$)'!X319/'Raw (U$)'!C319</f>
        <v>0</v>
      </c>
    </row>
    <row r="320" spans="1:1" x14ac:dyDescent="0.2">
      <c r="A320" s="36">
        <f>'Raw (U$)'!X320/'Raw (U$)'!C320</f>
        <v>0</v>
      </c>
    </row>
    <row r="321" spans="1:1" x14ac:dyDescent="0.2">
      <c r="A321" s="36">
        <f>'Raw (U$)'!X321/'Raw (U$)'!C321</f>
        <v>175.10955302366347</v>
      </c>
    </row>
    <row r="322" spans="1:1" x14ac:dyDescent="0.2">
      <c r="A322" s="36">
        <f>'Raw (U$)'!X322/'Raw (U$)'!C322</f>
        <v>0</v>
      </c>
    </row>
    <row r="323" spans="1:1" x14ac:dyDescent="0.2">
      <c r="A323" s="36">
        <f>'Raw (U$)'!X323/'Raw (U$)'!C323</f>
        <v>226.99386503067487</v>
      </c>
    </row>
    <row r="324" spans="1:1" x14ac:dyDescent="0.2">
      <c r="A324" s="36">
        <f>'Raw (U$)'!X324/'Raw (U$)'!C324</f>
        <v>56.687116564417181</v>
      </c>
    </row>
    <row r="325" spans="1:1" x14ac:dyDescent="0.2">
      <c r="A325" s="36">
        <f>'Raw (U$)'!X325/'Raw (U$)'!C325</f>
        <v>0</v>
      </c>
    </row>
    <row r="326" spans="1:1" x14ac:dyDescent="0.2">
      <c r="A326" s="36">
        <f>'Raw (U$)'!X326/'Raw (U$)'!C326</f>
        <v>148.15950920245399</v>
      </c>
    </row>
    <row r="327" spans="1:1" x14ac:dyDescent="0.2">
      <c r="A327" s="36">
        <f>'Raw (U$)'!X327/'Raw (U$)'!C327</f>
        <v>0</v>
      </c>
    </row>
    <row r="328" spans="1:1" x14ac:dyDescent="0.2">
      <c r="A328" s="36">
        <f>'Raw (U$)'!X328/'Raw (U$)'!C328</f>
        <v>51.533742331288352</v>
      </c>
    </row>
    <row r="329" spans="1:1" x14ac:dyDescent="0.2">
      <c r="A329" s="36">
        <f>'Raw (U$)'!X329/'Raw (U$)'!C329</f>
        <v>132.5153374233129</v>
      </c>
    </row>
    <row r="330" spans="1:1" x14ac:dyDescent="0.2">
      <c r="A330" s="36">
        <f>'Raw (U$)'!X330/'Raw (U$)'!C330</f>
        <v>85.889570552147248</v>
      </c>
    </row>
    <row r="331" spans="1:1" x14ac:dyDescent="0.2">
      <c r="A331" s="36">
        <f>'Raw (U$)'!X331/'Raw (U$)'!C331</f>
        <v>0</v>
      </c>
    </row>
    <row r="332" spans="1:1" x14ac:dyDescent="0.2">
      <c r="A332" s="36">
        <f>'Raw (U$)'!X332/'Raw (U$)'!C332</f>
        <v>0</v>
      </c>
    </row>
    <row r="333" spans="1:1" x14ac:dyDescent="0.2">
      <c r="A333" s="36">
        <f>'Raw (U$)'!X333/'Raw (U$)'!C333</f>
        <v>87.116564417177926</v>
      </c>
    </row>
    <row r="334" spans="1:1" x14ac:dyDescent="0.2">
      <c r="A334" s="36">
        <f>'Raw (U$)'!X334/'Raw (U$)'!C334</f>
        <v>71.779141104294482</v>
      </c>
    </row>
    <row r="335" spans="1:1" x14ac:dyDescent="0.2">
      <c r="A335" s="36">
        <f>'Raw (U$)'!X335/'Raw (U$)'!C335</f>
        <v>0</v>
      </c>
    </row>
    <row r="336" spans="1:1" x14ac:dyDescent="0.2">
      <c r="A336" s="36">
        <f>'Raw (U$)'!X336/'Raw (U$)'!C336</f>
        <v>0</v>
      </c>
    </row>
    <row r="337" spans="1:1" x14ac:dyDescent="0.2">
      <c r="A337" s="36">
        <f>'Raw (U$)'!X337/'Raw (U$)'!C337</f>
        <v>141.71779141104295</v>
      </c>
    </row>
    <row r="338" spans="1:1" x14ac:dyDescent="0.2">
      <c r="A338" s="36">
        <f>'Raw (U$)'!X338/'Raw (U$)'!C338</f>
        <v>0</v>
      </c>
    </row>
    <row r="339" spans="1:1" x14ac:dyDescent="0.2">
      <c r="A339" s="36">
        <f>'Raw (U$)'!X339/'Raw (U$)'!C339</f>
        <v>0</v>
      </c>
    </row>
    <row r="340" spans="1:1" x14ac:dyDescent="0.2">
      <c r="A340" s="36">
        <f>'Raw (U$)'!X340/'Raw (U$)'!C340</f>
        <v>0</v>
      </c>
    </row>
    <row r="341" spans="1:1" x14ac:dyDescent="0.2">
      <c r="A341" s="36">
        <f>'Raw (U$)'!X341/'Raw (U$)'!C341</f>
        <v>0</v>
      </c>
    </row>
    <row r="342" spans="1:1" x14ac:dyDescent="0.2">
      <c r="A342" s="36">
        <f>'Raw (U$)'!X342/'Raw (U$)'!C342</f>
        <v>0</v>
      </c>
    </row>
    <row r="343" spans="1:1" x14ac:dyDescent="0.2">
      <c r="A343" s="36">
        <f>'Raw (U$)'!X343/'Raw (U$)'!C343</f>
        <v>94.653812445223494</v>
      </c>
    </row>
    <row r="344" spans="1:1" x14ac:dyDescent="0.2">
      <c r="A344" s="36">
        <f>'Raw (U$)'!X344/'Raw (U$)'!C344</f>
        <v>133.98773006134971</v>
      </c>
    </row>
    <row r="345" spans="1:1" x14ac:dyDescent="0.2">
      <c r="A345" s="36">
        <f>'Raw (U$)'!X345/'Raw (U$)'!C345</f>
        <v>210.55214723926383</v>
      </c>
    </row>
    <row r="346" spans="1:1" x14ac:dyDescent="0.2">
      <c r="A346" s="36">
        <f>'Raw (U$)'!X346/'Raw (U$)'!C346</f>
        <v>88.343558282208591</v>
      </c>
    </row>
    <row r="347" spans="1:1" x14ac:dyDescent="0.2">
      <c r="A347" s="36">
        <f>'Raw (U$)'!X347/'Raw (U$)'!C347</f>
        <v>0</v>
      </c>
    </row>
    <row r="348" spans="1:1" x14ac:dyDescent="0.2">
      <c r="A348" s="36">
        <f>'Raw (U$)'!X348/'Raw (U$)'!C348</f>
        <v>184.04907975460125</v>
      </c>
    </row>
    <row r="349" spans="1:1" x14ac:dyDescent="0.2">
      <c r="A349" s="36">
        <f>'Raw (U$)'!X349/'Raw (U$)'!C349</f>
        <v>404.90797546012271</v>
      </c>
    </row>
    <row r="350" spans="1:1" x14ac:dyDescent="0.2">
      <c r="A350" s="36">
        <f>'Raw (U$)'!X350/'Raw (U$)'!C350</f>
        <v>0</v>
      </c>
    </row>
    <row r="351" spans="1:1" x14ac:dyDescent="0.2">
      <c r="A351" s="36">
        <f>'Raw (U$)'!X351/'Raw (U$)'!C351</f>
        <v>96.523517382413104</v>
      </c>
    </row>
    <row r="352" spans="1:1" x14ac:dyDescent="0.2">
      <c r="A352" s="36">
        <f>'Raw (U$)'!X352/'Raw (U$)'!C352</f>
        <v>64.417177914110439</v>
      </c>
    </row>
    <row r="353" spans="1:1" x14ac:dyDescent="0.2">
      <c r="A353" s="36">
        <f>'Raw (U$)'!X353/'Raw (U$)'!C353</f>
        <v>0</v>
      </c>
    </row>
    <row r="354" spans="1:1" x14ac:dyDescent="0.2">
      <c r="A354" s="36">
        <f>'Raw (U$)'!X354/'Raw (U$)'!C354</f>
        <v>202.45398773006136</v>
      </c>
    </row>
    <row r="355" spans="1:1" x14ac:dyDescent="0.2">
      <c r="A355" s="36">
        <f>'Raw (U$)'!X355/'Raw (U$)'!C355</f>
        <v>0</v>
      </c>
    </row>
    <row r="356" spans="1:1" x14ac:dyDescent="0.2">
      <c r="A356" s="36">
        <f>'Raw (U$)'!X356/'Raw (U$)'!C356</f>
        <v>0</v>
      </c>
    </row>
    <row r="357" spans="1:1" x14ac:dyDescent="0.2">
      <c r="A357" s="36">
        <f>'Raw (U$)'!X357/'Raw (U$)'!C357</f>
        <v>78.878177037686243</v>
      </c>
    </row>
    <row r="358" spans="1:1" x14ac:dyDescent="0.2">
      <c r="A358" s="36">
        <f>'Raw (U$)'!X358/'Raw (U$)'!C358</f>
        <v>220.85889570552149</v>
      </c>
    </row>
    <row r="359" spans="1:1" x14ac:dyDescent="0.2">
      <c r="A359" s="36">
        <f>'Raw (U$)'!X359/'Raw (U$)'!C359</f>
        <v>118.52760736196319</v>
      </c>
    </row>
    <row r="360" spans="1:1" x14ac:dyDescent="0.2">
      <c r="A360" s="36">
        <f>'Raw (U$)'!X360/'Raw (U$)'!C360</f>
        <v>0</v>
      </c>
    </row>
    <row r="361" spans="1:1" x14ac:dyDescent="0.2">
      <c r="A361" s="36">
        <f>'Raw (U$)'!X361/'Raw (U$)'!C361</f>
        <v>135.27607361963192</v>
      </c>
    </row>
    <row r="362" spans="1:1" x14ac:dyDescent="0.2">
      <c r="A362" s="36">
        <f>'Raw (U$)'!X362/'Raw (U$)'!C362</f>
        <v>173.34076965978807</v>
      </c>
    </row>
    <row r="363" spans="1:1" x14ac:dyDescent="0.2">
      <c r="A363" s="36">
        <f>'Raw (U$)'!X363/'Raw (U$)'!C363</f>
        <v>180.82822085889572</v>
      </c>
    </row>
    <row r="364" spans="1:1" x14ac:dyDescent="0.2">
      <c r="A364" s="36">
        <f>'Raw (U$)'!X364/'Raw (U$)'!C364</f>
        <v>132.5153374233129</v>
      </c>
    </row>
    <row r="365" spans="1:1" x14ac:dyDescent="0.2">
      <c r="A365" s="36">
        <f>'Raw (U$)'!X365/'Raw (U$)'!C365</f>
        <v>210.34180543382999</v>
      </c>
    </row>
    <row r="366" spans="1:1" x14ac:dyDescent="0.2">
      <c r="A366" s="36">
        <f>'Raw (U$)'!X366/'Raw (U$)'!C366</f>
        <v>255.2147239263804</v>
      </c>
    </row>
    <row r="367" spans="1:1" x14ac:dyDescent="0.2">
      <c r="A367" s="36">
        <f>'Raw (U$)'!X367/'Raw (U$)'!C367</f>
        <v>191.41104294478529</v>
      </c>
    </row>
    <row r="368" spans="1:1" x14ac:dyDescent="0.2">
      <c r="A368" s="36">
        <f>'Raw (U$)'!X368/'Raw (U$)'!C368</f>
        <v>171.53374233128835</v>
      </c>
    </row>
    <row r="369" spans="1:1" x14ac:dyDescent="0.2">
      <c r="A369" s="36">
        <f>'Raw (U$)'!X369/'Raw (U$)'!C369</f>
        <v>228.22085889570553</v>
      </c>
    </row>
    <row r="370" spans="1:1" x14ac:dyDescent="0.2">
      <c r="A370" s="36">
        <f>'Raw (U$)'!X370/'Raw (U$)'!C370</f>
        <v>0</v>
      </c>
    </row>
    <row r="371" spans="1:1" x14ac:dyDescent="0.2">
      <c r="A371" s="36">
        <f>'Raw (U$)'!X371/'Raw (U$)'!C371</f>
        <v>184.66257668711657</v>
      </c>
    </row>
    <row r="372" spans="1:1" x14ac:dyDescent="0.2">
      <c r="A372" s="36">
        <f>'Raw (U$)'!X372/'Raw (U$)'!C372</f>
        <v>243.9964943032428</v>
      </c>
    </row>
    <row r="373" spans="1:1" x14ac:dyDescent="0.2">
      <c r="A373" s="36">
        <f>'Raw (U$)'!X373/'Raw (U$)'!C373</f>
        <v>487.7300613496933</v>
      </c>
    </row>
    <row r="374" spans="1:1" x14ac:dyDescent="0.2">
      <c r="A374" s="36">
        <f>'Raw (U$)'!X374/'Raw (U$)'!C374</f>
        <v>108.22085889570553</v>
      </c>
    </row>
    <row r="375" spans="1:1" x14ac:dyDescent="0.2">
      <c r="A375" s="36">
        <f>'Raw (U$)'!X375/'Raw (U$)'!C375</f>
        <v>133.74233128834356</v>
      </c>
    </row>
    <row r="376" spans="1:1" x14ac:dyDescent="0.2">
      <c r="A376" s="36">
        <f>'Raw (U$)'!X376/'Raw (U$)'!C376</f>
        <v>53.834355828220865</v>
      </c>
    </row>
    <row r="377" spans="1:1" x14ac:dyDescent="0.2">
      <c r="A377" s="36">
        <f>'Raw (U$)'!X377/'Raw (U$)'!C377</f>
        <v>114.11042944785277</v>
      </c>
    </row>
    <row r="378" spans="1:1" x14ac:dyDescent="0.2">
      <c r="A378" s="36">
        <f>'Raw (U$)'!X378/'Raw (U$)'!C378</f>
        <v>191.82004089979552</v>
      </c>
    </row>
    <row r="379" spans="1:1" x14ac:dyDescent="0.2">
      <c r="A379" s="36">
        <f>'Raw (U$)'!X379/'Raw (U$)'!C379</f>
        <v>883.43558282208596</v>
      </c>
    </row>
    <row r="380" spans="1:1" x14ac:dyDescent="0.2">
      <c r="A380" s="36">
        <f>'Raw (U$)'!X380/'Raw (U$)'!C380</f>
        <v>266.08238387379492</v>
      </c>
    </row>
    <row r="381" spans="1:1" x14ac:dyDescent="0.2">
      <c r="A381" s="36">
        <f>'Raw (U$)'!X381/'Raw (U$)'!C381</f>
        <v>100.30674846625767</v>
      </c>
    </row>
    <row r="382" spans="1:1" x14ac:dyDescent="0.2">
      <c r="A382" s="36">
        <f>'Raw (U$)'!X382/'Raw (U$)'!C382</f>
        <v>373.25153374233133</v>
      </c>
    </row>
    <row r="383" spans="1:1" x14ac:dyDescent="0.2">
      <c r="A383" s="36">
        <f>'Raw (U$)'!X383/'Raw (U$)'!C383</f>
        <v>319.01840490797548</v>
      </c>
    </row>
    <row r="384" spans="1:1" x14ac:dyDescent="0.2">
      <c r="A384" s="36">
        <f>'Raw (U$)'!X384/'Raw (U$)'!C384</f>
        <v>0</v>
      </c>
    </row>
    <row r="385" spans="1:1" x14ac:dyDescent="0.2">
      <c r="A385" s="36">
        <f>'Raw (U$)'!X385/'Raw (U$)'!C385</f>
        <v>108.58895705521473</v>
      </c>
    </row>
    <row r="386" spans="1:1" x14ac:dyDescent="0.2">
      <c r="A386" s="36">
        <f>'Raw (U$)'!X386/'Raw (U$)'!C386</f>
        <v>165.64417177914112</v>
      </c>
    </row>
    <row r="387" spans="1:1" x14ac:dyDescent="0.2">
      <c r="A387" s="36">
        <f>'Raw (U$)'!X387/'Raw (U$)'!C387</f>
        <v>143.14928425357874</v>
      </c>
    </row>
    <row r="388" spans="1:1" x14ac:dyDescent="0.2">
      <c r="A388" s="36">
        <f>'Raw (U$)'!X388/'Raw (U$)'!C388</f>
        <v>150</v>
      </c>
    </row>
    <row r="389" spans="1:1" x14ac:dyDescent="0.2">
      <c r="A389" s="36">
        <f>'Raw (U$)'!X389/'Raw (U$)'!C389</f>
        <v>128.83435582822088</v>
      </c>
    </row>
    <row r="390" spans="1:1" x14ac:dyDescent="0.2">
      <c r="A390" s="36">
        <f>'Raw (U$)'!X390/'Raw (U$)'!C390</f>
        <v>207.60736196319021</v>
      </c>
    </row>
    <row r="391" spans="1:1" x14ac:dyDescent="0.2">
      <c r="A391" s="36">
        <f>'Raw (U$)'!X391/'Raw (U$)'!C391</f>
        <v>0</v>
      </c>
    </row>
    <row r="392" spans="1:1" x14ac:dyDescent="0.2">
      <c r="A392" s="36">
        <f>'Raw (U$)'!X392/'Raw (U$)'!C392</f>
        <v>441.71779141104298</v>
      </c>
    </row>
    <row r="393" spans="1:1" x14ac:dyDescent="0.2">
      <c r="A393" s="36">
        <f>'Raw (U$)'!X393/'Raw (U$)'!C393</f>
        <v>54.75460122699387</v>
      </c>
    </row>
    <row r="394" spans="1:1" x14ac:dyDescent="0.2">
      <c r="A394" s="36">
        <f>'Raw (U$)'!X394/'Raw (U$)'!C394</f>
        <v>141.10429447852763</v>
      </c>
    </row>
    <row r="395" spans="1:1" x14ac:dyDescent="0.2">
      <c r="A395" s="36">
        <f>'Raw (U$)'!X395/'Raw (U$)'!C395</f>
        <v>155.4192229038855</v>
      </c>
    </row>
    <row r="396" spans="1:1" x14ac:dyDescent="0.2">
      <c r="A396" s="36">
        <f>'Raw (U$)'!X396/'Raw (U$)'!C396</f>
        <v>138.03680981595093</v>
      </c>
    </row>
    <row r="397" spans="1:1" x14ac:dyDescent="0.2">
      <c r="A397" s="36">
        <f>'Raw (U$)'!X397/'Raw (U$)'!C397</f>
        <v>214.5486415425066</v>
      </c>
    </row>
    <row r="398" spans="1:1" x14ac:dyDescent="0.2">
      <c r="A398" s="36">
        <f>'Raw (U$)'!X398/'Raw (U$)'!C398</f>
        <v>147.23926380368098</v>
      </c>
    </row>
    <row r="399" spans="1:1" x14ac:dyDescent="0.2">
      <c r="A399" s="36">
        <f>'Raw (U$)'!X399/'Raw (U$)'!C399</f>
        <v>119.63190184049081</v>
      </c>
    </row>
    <row r="400" spans="1:1" x14ac:dyDescent="0.2">
      <c r="A400" s="36">
        <f>'Raw (U$)'!X400/'Raw (U$)'!C400</f>
        <v>184.04907975460125</v>
      </c>
    </row>
    <row r="401" spans="1:1" x14ac:dyDescent="0.2">
      <c r="A401" s="36">
        <f>'Raw (U$)'!X401/'Raw (U$)'!C401</f>
        <v>138.03680981595093</v>
      </c>
    </row>
    <row r="402" spans="1:1" x14ac:dyDescent="0.2">
      <c r="A402" s="36">
        <f>'Raw (U$)'!X402/'Raw (U$)'!C402</f>
        <v>114.11042944785277</v>
      </c>
    </row>
    <row r="403" spans="1:1" x14ac:dyDescent="0.2">
      <c r="A403" s="36">
        <f>'Raw (U$)'!X403/'Raw (U$)'!C403</f>
        <v>208.58895705521476</v>
      </c>
    </row>
    <row r="404" spans="1:1" x14ac:dyDescent="0.2">
      <c r="A404" s="36">
        <f>'Raw (U$)'!X404/'Raw (U$)'!C404</f>
        <v>0</v>
      </c>
    </row>
    <row r="405" spans="1:1" x14ac:dyDescent="0.2">
      <c r="A405" s="36">
        <f>'Raw (U$)'!X405/'Raw (U$)'!C405</f>
        <v>197.85276073619633</v>
      </c>
    </row>
    <row r="406" spans="1:1" x14ac:dyDescent="0.2">
      <c r="A406" s="36">
        <f>'Raw (U$)'!X406/'Raw (U$)'!C406</f>
        <v>181.59509202453989</v>
      </c>
    </row>
    <row r="407" spans="1:1" x14ac:dyDescent="0.2">
      <c r="A407" s="36">
        <f>'Raw (U$)'!X407/'Raw (U$)'!C407</f>
        <v>0</v>
      </c>
    </row>
    <row r="408" spans="1:1" x14ac:dyDescent="0.2">
      <c r="A408" s="36">
        <f>'Raw (U$)'!X408/'Raw (U$)'!C408</f>
        <v>0</v>
      </c>
    </row>
    <row r="409" spans="1:1" x14ac:dyDescent="0.2">
      <c r="A409" s="36">
        <f>'Raw (U$)'!X409/'Raw (U$)'!C409</f>
        <v>285.27607361963192</v>
      </c>
    </row>
    <row r="410" spans="1:1" x14ac:dyDescent="0.2">
      <c r="A410" s="36">
        <f>'Raw (U$)'!X410/'Raw (U$)'!C410</f>
        <v>99.386503067484668</v>
      </c>
    </row>
    <row r="411" spans="1:1" x14ac:dyDescent="0.2">
      <c r="A411" s="36">
        <f>'Raw (U$)'!X411/'Raw (U$)'!C411</f>
        <v>161.9631901840491</v>
      </c>
    </row>
    <row r="412" spans="1:1" x14ac:dyDescent="0.2">
      <c r="A412" s="36">
        <f>'Raw (U$)'!X412/'Raw (U$)'!C412</f>
        <v>110.42944785276075</v>
      </c>
    </row>
    <row r="413" spans="1:1" x14ac:dyDescent="0.2">
      <c r="A413" s="36">
        <f>'Raw (U$)'!X413/'Raw (U$)'!C413</f>
        <v>92.760736196319016</v>
      </c>
    </row>
    <row r="414" spans="1:1" x14ac:dyDescent="0.2">
      <c r="A414" s="36">
        <f>'Raw (U$)'!X414/'Raw (U$)'!C414</f>
        <v>138.03680981595093</v>
      </c>
    </row>
    <row r="415" spans="1:1" x14ac:dyDescent="0.2">
      <c r="A415" s="36">
        <f>'Raw (U$)'!X415/'Raw (U$)'!C415</f>
        <v>0</v>
      </c>
    </row>
    <row r="416" spans="1:1" x14ac:dyDescent="0.2">
      <c r="A416" s="36">
        <f>'Raw (U$)'!X416/'Raw (U$)'!C416</f>
        <v>228.22085889570553</v>
      </c>
    </row>
    <row r="417" spans="1:1" x14ac:dyDescent="0.2">
      <c r="A417" s="36">
        <f>'Raw (U$)'!X417/'Raw (U$)'!C417</f>
        <v>162.8834355828221</v>
      </c>
    </row>
    <row r="418" spans="1:1" x14ac:dyDescent="0.2">
      <c r="A418" s="36">
        <f>'Raw (U$)'!X418/'Raw (U$)'!C418</f>
        <v>86.707566462167691</v>
      </c>
    </row>
    <row r="419" spans="1:1" x14ac:dyDescent="0.2">
      <c r="A419" s="36">
        <f>'Raw (U$)'!X419/'Raw (U$)'!C419</f>
        <v>122.6993865030675</v>
      </c>
    </row>
    <row r="420" spans="1:1" x14ac:dyDescent="0.2">
      <c r="A420" s="36">
        <f>'Raw (U$)'!X420/'Raw (U$)'!C420</f>
        <v>88.343558282208605</v>
      </c>
    </row>
    <row r="421" spans="1:1" x14ac:dyDescent="0.2">
      <c r="A421" s="36">
        <f>'Raw (U$)'!X421/'Raw (U$)'!C421</f>
        <v>261.87554776511831</v>
      </c>
    </row>
    <row r="422" spans="1:1" x14ac:dyDescent="0.2">
      <c r="A422" s="36">
        <f>'Raw (U$)'!X422/'Raw (U$)'!C422</f>
        <v>108.22085889570553</v>
      </c>
    </row>
    <row r="423" spans="1:1" x14ac:dyDescent="0.2">
      <c r="A423" s="36">
        <f>'Raw (U$)'!X423/'Raw (U$)'!C423</f>
        <v>131.46362839614375</v>
      </c>
    </row>
    <row r="424" spans="1:1" x14ac:dyDescent="0.2">
      <c r="A424" s="36">
        <f>'Raw (U$)'!X424/'Raw (U$)'!C424</f>
        <v>156.44171779141107</v>
      </c>
    </row>
    <row r="425" spans="1:1" x14ac:dyDescent="0.2">
      <c r="A425" s="36">
        <f>'Raw (U$)'!X425/'Raw (U$)'!C425</f>
        <v>119.1717791411043</v>
      </c>
    </row>
    <row r="426" spans="1:1" x14ac:dyDescent="0.2">
      <c r="A426" s="36">
        <f>'Raw (U$)'!X426/'Raw (U$)'!C426</f>
        <v>127.6073619631902</v>
      </c>
    </row>
    <row r="427" spans="1:1" x14ac:dyDescent="0.2">
      <c r="A427" s="36">
        <f>'Raw (U$)'!X427/'Raw (U$)'!C427</f>
        <v>77.300613496932527</v>
      </c>
    </row>
    <row r="428" spans="1:1" x14ac:dyDescent="0.2">
      <c r="A428" s="36">
        <f>'Raw (U$)'!X428/'Raw (U$)'!C428</f>
        <v>0</v>
      </c>
    </row>
    <row r="429" spans="1:1" x14ac:dyDescent="0.2">
      <c r="A429" s="36">
        <f>'Raw (U$)'!X429/'Raw (U$)'!C429</f>
        <v>192.3312883435583</v>
      </c>
    </row>
    <row r="430" spans="1:1" x14ac:dyDescent="0.2">
      <c r="A430" s="36">
        <f>'Raw (U$)'!X430/'Raw (U$)'!C430</f>
        <v>228.22085889570553</v>
      </c>
    </row>
    <row r="431" spans="1:1" x14ac:dyDescent="0.2">
      <c r="A431" s="36">
        <f>'Raw (U$)'!X431/'Raw (U$)'!C431</f>
        <v>0</v>
      </c>
    </row>
    <row r="432" spans="1:1" x14ac:dyDescent="0.2">
      <c r="A432" s="36">
        <f>'Raw (U$)'!X432/'Raw (U$)'!C432</f>
        <v>158.28220858895708</v>
      </c>
    </row>
    <row r="433" spans="1:1" x14ac:dyDescent="0.2">
      <c r="A433" s="36">
        <f>'Raw (U$)'!X433/'Raw (U$)'!C433</f>
        <v>158.28220858895708</v>
      </c>
    </row>
    <row r="434" spans="1:1" x14ac:dyDescent="0.2">
      <c r="A434" s="36">
        <f>'Raw (U$)'!X434/'Raw (U$)'!C434</f>
        <v>239.67280163599182</v>
      </c>
    </row>
    <row r="435" spans="1:1" x14ac:dyDescent="0.2">
      <c r="A435" s="36">
        <f>'Raw (U$)'!X435/'Raw (U$)'!C435</f>
        <v>61.524978089395276</v>
      </c>
    </row>
    <row r="436" spans="1:1" x14ac:dyDescent="0.2">
      <c r="A436" s="36">
        <f>'Raw (U$)'!X436/'Raw (U$)'!C436</f>
        <v>62.985685071574643</v>
      </c>
    </row>
    <row r="437" spans="1:1" x14ac:dyDescent="0.2">
      <c r="A437" s="36">
        <f>'Raw (U$)'!X437/'Raw (U$)'!C437</f>
        <v>100.3904071388734</v>
      </c>
    </row>
    <row r="438" spans="1:1" x14ac:dyDescent="0.2">
      <c r="A438" s="36">
        <f>'Raw (U$)'!X438/'Raw (U$)'!C438</f>
        <v>0</v>
      </c>
    </row>
    <row r="439" spans="1:1" x14ac:dyDescent="0.2">
      <c r="A439" s="36">
        <f>'Raw (U$)'!X439/'Raw (U$)'!C439</f>
        <v>128.83435582822088</v>
      </c>
    </row>
    <row r="440" spans="1:1" x14ac:dyDescent="0.2">
      <c r="A440" s="36">
        <f>'Raw (U$)'!X440/'Raw (U$)'!C440</f>
        <v>239.26380368098162</v>
      </c>
    </row>
    <row r="441" spans="1:1" x14ac:dyDescent="0.2">
      <c r="A441" s="36">
        <f>'Raw (U$)'!X441/'Raw (U$)'!C441</f>
        <v>239.2638036809816</v>
      </c>
    </row>
    <row r="442" spans="1:1" x14ac:dyDescent="0.2">
      <c r="A442" s="36">
        <f>'Raw (U$)'!X442/'Raw (U$)'!C442</f>
        <v>138.03680981595093</v>
      </c>
    </row>
    <row r="443" spans="1:1" x14ac:dyDescent="0.2">
      <c r="A443" s="36">
        <f>'Raw (U$)'!X443/'Raw (U$)'!C443</f>
        <v>0</v>
      </c>
    </row>
    <row r="444" spans="1:1" x14ac:dyDescent="0.2">
      <c r="A444" s="36">
        <f>'Raw (U$)'!X444/'Raw (U$)'!C444</f>
        <v>0</v>
      </c>
    </row>
    <row r="445" spans="1:1" x14ac:dyDescent="0.2">
      <c r="A445" s="36">
        <f>'Raw (U$)'!X445/'Raw (U$)'!C445</f>
        <v>0</v>
      </c>
    </row>
    <row r="446" spans="1:1" x14ac:dyDescent="0.2">
      <c r="A446" s="36">
        <f>'Raw (U$)'!X446/'Raw (U$)'!C446</f>
        <v>184.04907975460125</v>
      </c>
    </row>
    <row r="447" spans="1:1" x14ac:dyDescent="0.2">
      <c r="A447" s="36">
        <f>'Raw (U$)'!X447/'Raw (U$)'!C447</f>
        <v>141.71779141104295</v>
      </c>
    </row>
    <row r="448" spans="1:1" x14ac:dyDescent="0.2">
      <c r="A448" s="36">
        <f>'Raw (U$)'!X448/'Raw (U$)'!C448</f>
        <v>0</v>
      </c>
    </row>
    <row r="449" spans="1:1" x14ac:dyDescent="0.2">
      <c r="A449" s="36">
        <f>'Raw (U$)'!X449/'Raw (U$)'!C449</f>
        <v>0</v>
      </c>
    </row>
    <row r="450" spans="1:1" x14ac:dyDescent="0.2">
      <c r="A450" s="36">
        <f>'Raw (U$)'!X450/'Raw (U$)'!C450</f>
        <v>736.19631901840501</v>
      </c>
    </row>
    <row r="451" spans="1:1" x14ac:dyDescent="0.2">
      <c r="A451" s="36">
        <f>'Raw (U$)'!X451/'Raw (U$)'!C451</f>
        <v>137.11656441717793</v>
      </c>
    </row>
    <row r="452" spans="1:1" x14ac:dyDescent="0.2">
      <c r="A452" s="36">
        <f>'Raw (U$)'!X452/'Raw (U$)'!C452</f>
        <v>161.9631901840491</v>
      </c>
    </row>
    <row r="453" spans="1:1" x14ac:dyDescent="0.2">
      <c r="A453" s="36">
        <f>'Raw (U$)'!X453/'Raw (U$)'!C453</f>
        <v>0</v>
      </c>
    </row>
    <row r="454" spans="1:1" x14ac:dyDescent="0.2">
      <c r="A454" s="36">
        <f>'Raw (U$)'!X454/'Raw (U$)'!C454</f>
        <v>152.76073619631902</v>
      </c>
    </row>
    <row r="455" spans="1:1" x14ac:dyDescent="0.2">
      <c r="A455" s="36">
        <f>'Raw (U$)'!X455/'Raw (U$)'!C455</f>
        <v>276.07361963190186</v>
      </c>
    </row>
    <row r="456" spans="1:1" x14ac:dyDescent="0.2">
      <c r="A456" s="36">
        <f>'Raw (U$)'!X456/'Raw (U$)'!C456</f>
        <v>0</v>
      </c>
    </row>
    <row r="457" spans="1:1" x14ac:dyDescent="0.2">
      <c r="A457" s="36">
        <f>'Raw (U$)'!X457/'Raw (U$)'!C457</f>
        <v>207.05521472392638</v>
      </c>
    </row>
    <row r="458" spans="1:1" x14ac:dyDescent="0.2">
      <c r="A458" s="36">
        <f>'Raw (U$)'!X458/'Raw (U$)'!C458</f>
        <v>0</v>
      </c>
    </row>
    <row r="459" spans="1:1" x14ac:dyDescent="0.2">
      <c r="A459" s="36">
        <f>'Raw (U$)'!X459/'Raw (U$)'!C459</f>
        <v>178.52760736196319</v>
      </c>
    </row>
    <row r="460" spans="1:1" x14ac:dyDescent="0.2">
      <c r="A460" s="36">
        <f>'Raw (U$)'!X460/'Raw (U$)'!C460</f>
        <v>193.86503067484665</v>
      </c>
    </row>
    <row r="461" spans="1:1" x14ac:dyDescent="0.2">
      <c r="A461" s="36">
        <f>'Raw (U$)'!X461/'Raw (U$)'!C461</f>
        <v>265.0306748466258</v>
      </c>
    </row>
    <row r="462" spans="1:1" x14ac:dyDescent="0.2">
      <c r="A462" s="36">
        <f>'Raw (U$)'!X462/'Raw (U$)'!C462</f>
        <v>0</v>
      </c>
    </row>
    <row r="463" spans="1:1" x14ac:dyDescent="0.2">
      <c r="A463" s="36">
        <f>'Raw (U$)'!X463/'Raw (U$)'!C463</f>
        <v>0</v>
      </c>
    </row>
    <row r="464" spans="1:1" x14ac:dyDescent="0.2">
      <c r="A464" s="36">
        <f>'Raw (U$)'!X464/'Raw (U$)'!C464</f>
        <v>0</v>
      </c>
    </row>
    <row r="465" spans="1:1" x14ac:dyDescent="0.2">
      <c r="A465" s="36">
        <f>'Raw (U$)'!X465/'Raw (U$)'!C465</f>
        <v>171.7791411042945</v>
      </c>
    </row>
    <row r="466" spans="1:1" x14ac:dyDescent="0.2">
      <c r="A466" s="36">
        <f>'Raw (U$)'!X466/'Raw (U$)'!C466</f>
        <v>0</v>
      </c>
    </row>
    <row r="467" spans="1:1" x14ac:dyDescent="0.2">
      <c r="A467" s="36">
        <f>'Raw (U$)'!X467/'Raw (U$)'!C467</f>
        <v>0</v>
      </c>
    </row>
    <row r="468" spans="1:1" x14ac:dyDescent="0.2">
      <c r="A468" s="36">
        <f>'Raw (U$)'!X468/'Raw (U$)'!C468</f>
        <v>0</v>
      </c>
    </row>
    <row r="469" spans="1:1" x14ac:dyDescent="0.2">
      <c r="A469" s="36">
        <f>'Raw (U$)'!X469/'Raw (U$)'!C469</f>
        <v>136.19631901840492</v>
      </c>
    </row>
    <row r="470" spans="1:1" x14ac:dyDescent="0.2">
      <c r="A470" s="36">
        <f>'Raw (U$)'!X470/'Raw (U$)'!C470</f>
        <v>77.300613496932527</v>
      </c>
    </row>
    <row r="471" spans="1:1" x14ac:dyDescent="0.2">
      <c r="A471" s="36">
        <f>'Raw (U$)'!X471/'Raw (U$)'!C471</f>
        <v>0</v>
      </c>
    </row>
    <row r="472" spans="1:1" x14ac:dyDescent="0.2">
      <c r="A472" s="36">
        <f>'Raw (U$)'!X472/'Raw (U$)'!C472</f>
        <v>0</v>
      </c>
    </row>
    <row r="473" spans="1:1" x14ac:dyDescent="0.2">
      <c r="A473" s="36">
        <f>'Raw (U$)'!X473/'Raw (U$)'!C473</f>
        <v>157.75635407537249</v>
      </c>
    </row>
    <row r="474" spans="1:1" x14ac:dyDescent="0.2">
      <c r="A474" s="36">
        <f>'Raw (U$)'!X474/'Raw (U$)'!C474</f>
        <v>128.55120339782917</v>
      </c>
    </row>
    <row r="475" spans="1:1" x14ac:dyDescent="0.2">
      <c r="A475" s="36">
        <f>'Raw (U$)'!X475/'Raw (U$)'!C475</f>
        <v>0</v>
      </c>
    </row>
    <row r="476" spans="1:1" x14ac:dyDescent="0.2">
      <c r="A476" s="36">
        <f>'Raw (U$)'!X476/'Raw (U$)'!C476</f>
        <v>210.34180543382999</v>
      </c>
    </row>
    <row r="477" spans="1:1" x14ac:dyDescent="0.2">
      <c r="A477" s="36">
        <f>'Raw (U$)'!X477/'Raw (U$)'!C477</f>
        <v>0</v>
      </c>
    </row>
    <row r="478" spans="1:1" x14ac:dyDescent="0.2">
      <c r="A478" s="36">
        <f>'Raw (U$)'!X478/'Raw (U$)'!C478</f>
        <v>0</v>
      </c>
    </row>
    <row r="479" spans="1:1" x14ac:dyDescent="0.2">
      <c r="A479" s="36">
        <f>'Raw (U$)'!X479/'Raw (U$)'!C479</f>
        <v>0</v>
      </c>
    </row>
    <row r="480" spans="1:1" x14ac:dyDescent="0.2">
      <c r="A480" s="36">
        <f>'Raw (U$)'!X480/'Raw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479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(U$)'!Y2/'Raw (U$)'!C2</f>
        <v>1247.8527607361964</v>
      </c>
      <c r="F2" s="44" t="s">
        <v>194</v>
      </c>
      <c r="G2" s="43">
        <v>369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(U$)'!Y3/'Raw (U$)'!C3</f>
        <v>415.95092024539878</v>
      </c>
      <c r="F3" s="44" t="s">
        <v>198</v>
      </c>
      <c r="G3" s="43">
        <v>1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(U$)'!Y4/'Raw (U$)'!C4</f>
        <v>0</v>
      </c>
      <c r="F4" s="44" t="s">
        <v>214</v>
      </c>
      <c r="G4" s="43">
        <v>1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(U$)'!Y5/'Raw (U$)'!C5</f>
        <v>0</v>
      </c>
      <c r="F5" s="44" t="s">
        <v>319</v>
      </c>
      <c r="G5" s="43">
        <v>1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(U$)'!Y6/'Raw (U$)'!C6</f>
        <v>0</v>
      </c>
      <c r="F6" s="44" t="s">
        <v>217</v>
      </c>
      <c r="G6" s="43">
        <v>2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(U$)'!Y7/'Raw (U$)'!C7</f>
        <v>0</v>
      </c>
      <c r="F7" s="44" t="s">
        <v>220</v>
      </c>
      <c r="G7" s="43">
        <v>1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(U$)'!Y8/'Raw (U$)'!C8</f>
        <v>0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350</v>
      </c>
      <c r="G8" s="43">
        <v>1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(U$)'!Y9/'Raw (U$)'!C9</f>
        <v>0</v>
      </c>
      <c r="B9" s="36">
        <f>MAX(A2:A480)</f>
        <v>3509.2024539877302</v>
      </c>
      <c r="C9" s="36">
        <f>MIN(A2:A480)</f>
        <v>0</v>
      </c>
      <c r="D9" s="36">
        <f>AVERAGE(A2:A480)</f>
        <v>245.99412363760385</v>
      </c>
      <c r="E9" s="36">
        <f>STDEV(A2:A480)</f>
        <v>579.86224904855897</v>
      </c>
      <c r="F9" s="44" t="s">
        <v>223</v>
      </c>
      <c r="G9" s="43">
        <v>3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(U$)'!Y10/'Raw (U$)'!C10</f>
        <v>0</v>
      </c>
      <c r="F10" s="44" t="s">
        <v>420</v>
      </c>
      <c r="G10" s="43">
        <v>3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(U$)'!Y11/'Raw (U$)'!C11</f>
        <v>0</v>
      </c>
      <c r="F11" s="44" t="s">
        <v>225</v>
      </c>
      <c r="G11" s="43">
        <v>2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(U$)'!Y12/'Raw (U$)'!C12</f>
        <v>0</v>
      </c>
      <c r="C12" s="37"/>
      <c r="F12" s="44" t="s">
        <v>421</v>
      </c>
      <c r="G12" s="43">
        <v>3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(U$)'!Y13/'Raw (U$)'!C13</f>
        <v>0</v>
      </c>
      <c r="F13" s="44" t="s">
        <v>480</v>
      </c>
      <c r="G13" s="43">
        <v>3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(U$)'!Y14/'Raw (U$)'!C14</f>
        <v>0</v>
      </c>
      <c r="F14" s="44" t="s">
        <v>227</v>
      </c>
      <c r="G14" s="43">
        <v>4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(U$)'!Y15/'Raw (U$)'!C15</f>
        <v>0</v>
      </c>
      <c r="F15" s="44" t="s">
        <v>422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(U$)'!Y16/'Raw (U$)'!C16</f>
        <v>0</v>
      </c>
      <c r="F16" s="44" t="s">
        <v>478</v>
      </c>
      <c r="G16" s="43">
        <v>2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(U$)'!Y17/'Raw (U$)'!C17</f>
        <v>0</v>
      </c>
      <c r="F17" s="44" t="s">
        <v>320</v>
      </c>
      <c r="G17" s="43">
        <v>1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(U$)'!Y18/'Raw (U$)'!C18</f>
        <v>1247.8527607361964</v>
      </c>
      <c r="F18" s="44" t="s">
        <v>413</v>
      </c>
      <c r="G18" s="43">
        <v>2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(U$)'!Y19/'Raw (U$)'!C19</f>
        <v>0</v>
      </c>
      <c r="F19" s="44" t="s">
        <v>351</v>
      </c>
      <c r="G19" s="43">
        <v>1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(U$)'!Y20/'Raw (U$)'!C20</f>
        <v>2495.7055214723928</v>
      </c>
      <c r="F20" s="44" t="s">
        <v>346</v>
      </c>
      <c r="G20" s="43">
        <v>5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(U$)'!Y21/'Raw (U$)'!C21</f>
        <v>333.12883435582825</v>
      </c>
      <c r="F21" s="44" t="s">
        <v>481</v>
      </c>
      <c r="G21" s="43">
        <v>4</v>
      </c>
      <c r="H21"/>
      <c r="I21" s="38" t="s">
        <v>242</v>
      </c>
      <c r="J21" s="38"/>
      <c r="K21" s="46">
        <f>B9</f>
        <v>3509.2024539877302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(U$)'!Y22/'Raw (U$)'!C22</f>
        <v>0</v>
      </c>
      <c r="F22" s="44" t="s">
        <v>325</v>
      </c>
      <c r="G22" s="43">
        <v>1</v>
      </c>
      <c r="H22"/>
      <c r="I22" s="38" t="s">
        <v>193</v>
      </c>
      <c r="J22" s="38"/>
      <c r="K22" s="46">
        <f>D9</f>
        <v>245.99412363760385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(U$)'!Y23/'Raw (U$)'!C23</f>
        <v>0</v>
      </c>
      <c r="F23" s="44" t="s">
        <v>322</v>
      </c>
      <c r="G23" s="43">
        <v>4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(U$)'!Y24/'Raw (U$)'!C24</f>
        <v>0</v>
      </c>
      <c r="F24" s="44" t="s">
        <v>425</v>
      </c>
      <c r="G24" s="43">
        <v>1</v>
      </c>
      <c r="H24"/>
      <c r="I24" s="38" t="s">
        <v>174</v>
      </c>
      <c r="J24" s="38"/>
      <c r="K24" s="46">
        <f>E9</f>
        <v>579.86224904855897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(U$)'!Y25/'Raw (U$)'!C25</f>
        <v>0</v>
      </c>
      <c r="F25" s="44" t="s">
        <v>230</v>
      </c>
      <c r="G25" s="43">
        <v>2</v>
      </c>
      <c r="H25"/>
      <c r="I25" s="38" t="s">
        <v>175</v>
      </c>
      <c r="J25" s="38"/>
      <c r="K25" s="45">
        <f>SKEW(A2:A480)</f>
        <v>3.0536836234424594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(U$)'!Y26/'Raw (U$)'!C26</f>
        <v>1247.8527607361964</v>
      </c>
      <c r="F26" s="44" t="s">
        <v>336</v>
      </c>
      <c r="G26" s="43">
        <v>2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(U$)'!Y27/'Raw (U$)'!C27</f>
        <v>444.17177914110431</v>
      </c>
      <c r="F27" s="44" t="s">
        <v>428</v>
      </c>
      <c r="G27" s="43">
        <v>2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(U$)'!Y28/'Raw (U$)'!C28</f>
        <v>0</v>
      </c>
      <c r="F28" s="44" t="s">
        <v>234</v>
      </c>
      <c r="G28" s="43">
        <v>3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(U$)'!Y29/'Raw (U$)'!C29</f>
        <v>0</v>
      </c>
      <c r="F29" s="44" t="s">
        <v>415</v>
      </c>
      <c r="G29" s="43">
        <v>1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(U$)'!Y30/'Raw (U$)'!C30</f>
        <v>0</v>
      </c>
      <c r="F30" s="44" t="s">
        <v>429</v>
      </c>
      <c r="G30" s="43">
        <v>1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(U$)'!Y31/'Raw (U$)'!C31</f>
        <v>242.27551589514781</v>
      </c>
      <c r="F31" s="44" t="s">
        <v>482</v>
      </c>
      <c r="G31" s="43">
        <v>1</v>
      </c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(U$)'!Y32/'Raw (U$)'!C32</f>
        <v>0</v>
      </c>
      <c r="F32" s="44" t="s">
        <v>235</v>
      </c>
      <c r="G32" s="43">
        <v>3</v>
      </c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(U$)'!Y33/'Raw (U$)'!C33</f>
        <v>249.57055214723928</v>
      </c>
      <c r="F33" s="44" t="s">
        <v>469</v>
      </c>
      <c r="G33" s="43">
        <v>3</v>
      </c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(U$)'!Y34/'Raw (U$)'!C34</f>
        <v>0</v>
      </c>
      <c r="F34" s="44" t="s">
        <v>430</v>
      </c>
      <c r="G34" s="43">
        <v>1</v>
      </c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(U$)'!Y35/'Raw (U$)'!C35</f>
        <v>0</v>
      </c>
      <c r="F35" s="44" t="s">
        <v>236</v>
      </c>
      <c r="G35" s="43">
        <v>2</v>
      </c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(U$)'!Y36/'Raw (U$)'!C36</f>
        <v>0</v>
      </c>
      <c r="F36" s="44" t="s">
        <v>432</v>
      </c>
      <c r="G36" s="43">
        <v>4</v>
      </c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(U$)'!Y37/'Raw (U$)'!C37</f>
        <v>2503.067484662577</v>
      </c>
      <c r="F37" s="44" t="s">
        <v>433</v>
      </c>
      <c r="G37" s="43">
        <v>6</v>
      </c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(U$)'!Y38/'Raw (U$)'!C38</f>
        <v>0</v>
      </c>
      <c r="F38" s="44" t="s">
        <v>483</v>
      </c>
      <c r="G38" s="43">
        <v>1</v>
      </c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(U$)'!Y39/'Raw (U$)'!C39</f>
        <v>623.92638036809819</v>
      </c>
      <c r="F39" s="44" t="s">
        <v>327</v>
      </c>
      <c r="G39" s="43">
        <v>1</v>
      </c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(U$)'!Y40/'Raw (U$)'!C40</f>
        <v>0</v>
      </c>
      <c r="F40" s="44" t="s">
        <v>484</v>
      </c>
      <c r="G40" s="43">
        <v>4</v>
      </c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(U$)'!Y41/'Raw (U$)'!C41</f>
        <v>0</v>
      </c>
      <c r="F41" s="44" t="s">
        <v>485</v>
      </c>
      <c r="G41" s="43">
        <v>1</v>
      </c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(U$)'!Y42/'Raw (U$)'!C42</f>
        <v>0</v>
      </c>
      <c r="F42" s="44" t="s">
        <v>437</v>
      </c>
      <c r="G42" s="43">
        <v>1</v>
      </c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(U$)'!Y43/'Raw (U$)'!C43</f>
        <v>0</v>
      </c>
      <c r="F43" s="44" t="s">
        <v>486</v>
      </c>
      <c r="G43" s="43">
        <v>1</v>
      </c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(U$)'!Y44/'Raw (U$)'!C44</f>
        <v>0</v>
      </c>
      <c r="F44" s="44" t="s">
        <v>487</v>
      </c>
      <c r="G44" s="43">
        <v>1</v>
      </c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(U$)'!Y45/'Raw (U$)'!C45</f>
        <v>0</v>
      </c>
      <c r="F45" s="44" t="s">
        <v>240</v>
      </c>
      <c r="G45" s="43">
        <v>5</v>
      </c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(U$)'!Y46/'Raw (U$)'!C46</f>
        <v>356.52936021034185</v>
      </c>
      <c r="F46" s="44" t="s">
        <v>440</v>
      </c>
      <c r="G46" s="43">
        <v>1</v>
      </c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(U$)'!Y47/'Raw (U$)'!C47</f>
        <v>0</v>
      </c>
      <c r="F47" s="44" t="s">
        <v>365</v>
      </c>
      <c r="G47" s="43">
        <v>5</v>
      </c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(U$)'!Y48/'Raw (U$)'!C48</f>
        <v>623.92638036809819</v>
      </c>
      <c r="F48" s="44" t="s">
        <v>342</v>
      </c>
      <c r="G48" s="43">
        <v>1</v>
      </c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(U$)'!Y49/'Raw (U$)'!C49</f>
        <v>0</v>
      </c>
      <c r="F49" s="44" t="s">
        <v>488</v>
      </c>
      <c r="G49" s="43">
        <v>1</v>
      </c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(U$)'!Y50/'Raw (U$)'!C50</f>
        <v>0</v>
      </c>
      <c r="F50" s="44" t="s">
        <v>489</v>
      </c>
      <c r="G50" s="43">
        <v>1</v>
      </c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(U$)'!Y51/'Raw (U$)'!C51</f>
        <v>0</v>
      </c>
      <c r="F51" s="44" t="s">
        <v>490</v>
      </c>
      <c r="G51" s="43">
        <v>1</v>
      </c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(U$)'!Y52/'Raw (U$)'!C52</f>
        <v>666.25766871165649</v>
      </c>
      <c r="F52" s="44" t="s">
        <v>384</v>
      </c>
      <c r="G52" s="43">
        <v>1</v>
      </c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(U$)'!Y53/'Raw (U$)'!C53</f>
        <v>1066.0122699386504</v>
      </c>
      <c r="F53" s="44" t="s">
        <v>491</v>
      </c>
      <c r="G53" s="43">
        <v>1</v>
      </c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(U$)'!Y54/'Raw (U$)'!C54</f>
        <v>0</v>
      </c>
      <c r="F54" s="44" t="s">
        <v>492</v>
      </c>
      <c r="G54" s="43">
        <v>2</v>
      </c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(U$)'!Y55/'Raw (U$)'!C55</f>
        <v>0</v>
      </c>
      <c r="F55" s="44" t="s">
        <v>493</v>
      </c>
      <c r="G55" s="43">
        <v>3</v>
      </c>
      <c r="H55"/>
    </row>
    <row r="56" spans="1:31" x14ac:dyDescent="0.2">
      <c r="A56" s="36">
        <f>'Raw (U$)'!Y56/'Raw (U$)'!C56</f>
        <v>0</v>
      </c>
      <c r="F56" s="44" t="s">
        <v>169</v>
      </c>
      <c r="G56" s="43">
        <v>479</v>
      </c>
      <c r="H56"/>
    </row>
    <row r="57" spans="1:31" x14ac:dyDescent="0.2">
      <c r="A57" s="36">
        <f>'Raw (U$)'!Y57/'Raw (U$)'!C57</f>
        <v>1247.8527607361964</v>
      </c>
      <c r="F57"/>
      <c r="G57"/>
      <c r="H57"/>
    </row>
    <row r="58" spans="1:31" x14ac:dyDescent="0.2">
      <c r="A58" s="36">
        <f>'Raw (U$)'!Y58/'Raw (U$)'!C58</f>
        <v>0</v>
      </c>
      <c r="F58"/>
      <c r="G58"/>
      <c r="H58"/>
    </row>
    <row r="59" spans="1:31" x14ac:dyDescent="0.2">
      <c r="A59" s="36">
        <f>'Raw (U$)'!Y59/'Raw (U$)'!C59</f>
        <v>0</v>
      </c>
      <c r="F59"/>
      <c r="G59"/>
      <c r="H59"/>
    </row>
    <row r="60" spans="1:31" x14ac:dyDescent="0.2">
      <c r="A60" s="36">
        <f>'Raw (U$)'!Y60/'Raw (U$)'!C60</f>
        <v>0</v>
      </c>
      <c r="F60"/>
      <c r="G60"/>
      <c r="H60"/>
    </row>
    <row r="61" spans="1:31" x14ac:dyDescent="0.2">
      <c r="A61" s="36">
        <f>'Raw (U$)'!Y61/'Raw (U$)'!C61</f>
        <v>0</v>
      </c>
      <c r="F61"/>
      <c r="G61"/>
      <c r="H61"/>
    </row>
    <row r="62" spans="1:31" x14ac:dyDescent="0.2">
      <c r="A62" s="36">
        <f>'Raw (U$)'!Y62/'Raw (U$)'!C62</f>
        <v>1251.5337423312885</v>
      </c>
      <c r="F62"/>
      <c r="G62"/>
      <c r="H62"/>
    </row>
    <row r="63" spans="1:31" x14ac:dyDescent="0.2">
      <c r="A63" s="36">
        <f>'Raw (U$)'!Y63/'Raw (U$)'!C63</f>
        <v>0</v>
      </c>
      <c r="F63"/>
      <c r="G63"/>
      <c r="H63"/>
    </row>
    <row r="64" spans="1:31" x14ac:dyDescent="0.2">
      <c r="A64" s="36">
        <f>'Raw (U$)'!Y64/'Raw (U$)'!C64</f>
        <v>0</v>
      </c>
      <c r="F64"/>
      <c r="G64"/>
      <c r="H64"/>
    </row>
    <row r="65" spans="1:8" x14ac:dyDescent="0.2">
      <c r="A65" s="36">
        <f>'Raw (U$)'!Y65/'Raw (U$)'!C65</f>
        <v>0</v>
      </c>
      <c r="F65"/>
      <c r="G65"/>
      <c r="H65"/>
    </row>
    <row r="66" spans="1:8" x14ac:dyDescent="0.2">
      <c r="A66" s="36">
        <f>'Raw (U$)'!Y66/'Raw (U$)'!C66</f>
        <v>0</v>
      </c>
      <c r="F66"/>
      <c r="G66"/>
      <c r="H66"/>
    </row>
    <row r="67" spans="1:8" x14ac:dyDescent="0.2">
      <c r="A67" s="36">
        <f>'Raw (U$)'!Y67/'Raw (U$)'!C67</f>
        <v>0</v>
      </c>
      <c r="F67"/>
      <c r="G67"/>
      <c r="H67"/>
    </row>
    <row r="68" spans="1:8" x14ac:dyDescent="0.2">
      <c r="A68" s="36">
        <f>'Raw (U$)'!Y68/'Raw (U$)'!C68</f>
        <v>623.92638036809819</v>
      </c>
      <c r="F68"/>
      <c r="G68"/>
      <c r="H68"/>
    </row>
    <row r="69" spans="1:8" x14ac:dyDescent="0.2">
      <c r="A69" s="36">
        <f>'Raw (U$)'!Y69/'Raw (U$)'!C69</f>
        <v>998.28220858895713</v>
      </c>
      <c r="F69"/>
      <c r="G69"/>
      <c r="H69"/>
    </row>
    <row r="70" spans="1:8" x14ac:dyDescent="0.2">
      <c r="A70" s="36">
        <f>'Raw (U$)'!Y70/'Raw (U$)'!C70</f>
        <v>1247.8527607361964</v>
      </c>
      <c r="F70"/>
      <c r="G70"/>
      <c r="H70"/>
    </row>
    <row r="71" spans="1:8" x14ac:dyDescent="0.2">
      <c r="A71" s="36">
        <f>'Raw (U$)'!Y71/'Raw (U$)'!C71</f>
        <v>311.9631901840491</v>
      </c>
      <c r="F71"/>
      <c r="G71"/>
      <c r="H71"/>
    </row>
    <row r="72" spans="1:8" x14ac:dyDescent="0.2">
      <c r="A72" s="36">
        <f>'Raw (U$)'!Y72/'Raw (U$)'!C72</f>
        <v>499.14110429447857</v>
      </c>
      <c r="F72"/>
      <c r="G72"/>
      <c r="H72"/>
    </row>
    <row r="73" spans="1:8" x14ac:dyDescent="0.2">
      <c r="A73" s="36">
        <f>'Raw (U$)'!Y73/'Raw (U$)'!C73</f>
        <v>0</v>
      </c>
      <c r="F73"/>
      <c r="G73"/>
    </row>
    <row r="74" spans="1:8" x14ac:dyDescent="0.2">
      <c r="A74" s="36">
        <f>'Raw (U$)'!Y74/'Raw (U$)'!C74</f>
        <v>0</v>
      </c>
      <c r="F74"/>
      <c r="G74"/>
    </row>
    <row r="75" spans="1:8" x14ac:dyDescent="0.2">
      <c r="A75" s="36">
        <f>'Raw (U$)'!Y75/'Raw (U$)'!C75</f>
        <v>0</v>
      </c>
      <c r="F75"/>
      <c r="G75"/>
    </row>
    <row r="76" spans="1:8" x14ac:dyDescent="0.2">
      <c r="A76" s="36">
        <f>'Raw (U$)'!Y76/'Raw (U$)'!C76</f>
        <v>0</v>
      </c>
      <c r="F76"/>
      <c r="G76"/>
    </row>
    <row r="77" spans="1:8" x14ac:dyDescent="0.2">
      <c r="A77" s="36">
        <f>'Raw (U$)'!Y77/'Raw (U$)'!C77</f>
        <v>0</v>
      </c>
      <c r="F77"/>
      <c r="G77"/>
    </row>
    <row r="78" spans="1:8" x14ac:dyDescent="0.2">
      <c r="A78" s="36">
        <f>'Raw (U$)'!Y78/'Raw (U$)'!C78</f>
        <v>417.17791411042953</v>
      </c>
      <c r="F78"/>
      <c r="G78"/>
    </row>
    <row r="79" spans="1:8" x14ac:dyDescent="0.2">
      <c r="A79" s="36">
        <f>'Raw (U$)'!Y79/'Raw (U$)'!C79</f>
        <v>0</v>
      </c>
      <c r="F79"/>
      <c r="G79"/>
    </row>
    <row r="80" spans="1:8" x14ac:dyDescent="0.2">
      <c r="A80" s="36">
        <f>'Raw (U$)'!Y80/'Raw (U$)'!C80</f>
        <v>623.92638036809819</v>
      </c>
      <c r="F80"/>
      <c r="G80"/>
    </row>
    <row r="81" spans="1:7" x14ac:dyDescent="0.2">
      <c r="A81" s="36">
        <f>'Raw (U$)'!Y81/'Raw (U$)'!C81</f>
        <v>0</v>
      </c>
      <c r="F81"/>
      <c r="G81"/>
    </row>
    <row r="82" spans="1:7" x14ac:dyDescent="0.2">
      <c r="A82" s="36">
        <f>'Raw (U$)'!Y82/'Raw (U$)'!C82</f>
        <v>415.95092024539878</v>
      </c>
      <c r="F82"/>
      <c r="G82"/>
    </row>
    <row r="83" spans="1:7" x14ac:dyDescent="0.2">
      <c r="A83" s="36">
        <f>'Raw (U$)'!Y83/'Raw (U$)'!C83</f>
        <v>0</v>
      </c>
      <c r="F83"/>
      <c r="G83"/>
    </row>
    <row r="84" spans="1:7" x14ac:dyDescent="0.2">
      <c r="A84" s="36">
        <f>'Raw (U$)'!Y84/'Raw (U$)'!C84</f>
        <v>1247.8527607361964</v>
      </c>
      <c r="F84"/>
      <c r="G84"/>
    </row>
    <row r="85" spans="1:7" x14ac:dyDescent="0.2">
      <c r="A85" s="36">
        <f>'Raw (U$)'!Y85/'Raw (U$)'!C85</f>
        <v>0</v>
      </c>
      <c r="F85"/>
      <c r="G85"/>
    </row>
    <row r="86" spans="1:7" x14ac:dyDescent="0.2">
      <c r="A86" s="36">
        <f>'Raw (U$)'!Y86/'Raw (U$)'!C86</f>
        <v>0</v>
      </c>
      <c r="F86"/>
      <c r="G86"/>
    </row>
    <row r="87" spans="1:7" x14ac:dyDescent="0.2">
      <c r="A87" s="36">
        <f>'Raw (U$)'!Y87/'Raw (U$)'!C87</f>
        <v>0</v>
      </c>
      <c r="F87"/>
      <c r="G87"/>
    </row>
    <row r="88" spans="1:7" x14ac:dyDescent="0.2">
      <c r="A88" s="36">
        <f>'Raw (U$)'!Y88/'Raw (U$)'!C88</f>
        <v>0</v>
      </c>
      <c r="F88"/>
      <c r="G88"/>
    </row>
    <row r="89" spans="1:7" x14ac:dyDescent="0.2">
      <c r="A89" s="36">
        <f>'Raw (U$)'!Y89/'Raw (U$)'!C89</f>
        <v>0</v>
      </c>
      <c r="F89"/>
      <c r="G89"/>
    </row>
    <row r="90" spans="1:7" x14ac:dyDescent="0.2">
      <c r="A90" s="36">
        <f>'Raw (U$)'!Y90/'Raw (U$)'!C90</f>
        <v>0</v>
      </c>
      <c r="F90"/>
      <c r="G90"/>
    </row>
    <row r="91" spans="1:7" x14ac:dyDescent="0.2">
      <c r="A91" s="36">
        <f>'Raw (U$)'!Y91/'Raw (U$)'!C91</f>
        <v>666.25766871165649</v>
      </c>
      <c r="F91"/>
      <c r="G91"/>
    </row>
    <row r="92" spans="1:7" x14ac:dyDescent="0.2">
      <c r="A92" s="36">
        <f>'Raw (U$)'!Y92/'Raw (U$)'!C92</f>
        <v>1599.0184049079755</v>
      </c>
      <c r="F92"/>
      <c r="G92"/>
    </row>
    <row r="93" spans="1:7" x14ac:dyDescent="0.2">
      <c r="A93" s="36">
        <f>'Raw (U$)'!Y93/'Raw (U$)'!C93</f>
        <v>1288.3435582822087</v>
      </c>
      <c r="F93"/>
      <c r="G93"/>
    </row>
    <row r="94" spans="1:7" x14ac:dyDescent="0.2">
      <c r="A94" s="36">
        <f>'Raw (U$)'!Y94/'Raw (U$)'!C94</f>
        <v>441.71779141104298</v>
      </c>
      <c r="F94"/>
      <c r="G94"/>
    </row>
    <row r="95" spans="1:7" x14ac:dyDescent="0.2">
      <c r="A95" s="36">
        <f>'Raw (U$)'!Y95/'Raw (U$)'!C95</f>
        <v>0</v>
      </c>
      <c r="F95"/>
      <c r="G95"/>
    </row>
    <row r="96" spans="1:7" x14ac:dyDescent="0.2">
      <c r="A96" s="36">
        <f>'Raw (U$)'!Y96/'Raw (U$)'!C96</f>
        <v>0</v>
      </c>
      <c r="F96"/>
      <c r="G96"/>
    </row>
    <row r="97" spans="1:7" x14ac:dyDescent="0.2">
      <c r="A97" s="36">
        <f>'Raw (U$)'!Y97/'Raw (U$)'!C97</f>
        <v>0</v>
      </c>
      <c r="F97"/>
      <c r="G97"/>
    </row>
    <row r="98" spans="1:7" x14ac:dyDescent="0.2">
      <c r="A98" s="36">
        <f>'Raw (U$)'!Y98/'Raw (U$)'!C98</f>
        <v>0</v>
      </c>
      <c r="F98"/>
      <c r="G98"/>
    </row>
    <row r="99" spans="1:7" x14ac:dyDescent="0.2">
      <c r="A99" s="36">
        <f>'Raw (U$)'!Y99/'Raw (U$)'!C99</f>
        <v>0</v>
      </c>
      <c r="F99"/>
      <c r="G99"/>
    </row>
    <row r="100" spans="1:7" x14ac:dyDescent="0.2">
      <c r="A100" s="36">
        <f>'Raw (U$)'!Y100/'Raw (U$)'!C100</f>
        <v>888.34355828220862</v>
      </c>
      <c r="F100"/>
      <c r="G100"/>
    </row>
    <row r="101" spans="1:7" x14ac:dyDescent="0.2">
      <c r="A101" s="36">
        <f>'Raw (U$)'!Y101/'Raw (U$)'!C101</f>
        <v>0</v>
      </c>
      <c r="F101"/>
      <c r="G101"/>
    </row>
    <row r="102" spans="1:7" x14ac:dyDescent="0.2">
      <c r="A102" s="36">
        <f>'Raw (U$)'!Y102/'Raw (U$)'!C102</f>
        <v>44.417177914110432</v>
      </c>
      <c r="F102"/>
      <c r="G102"/>
    </row>
    <row r="103" spans="1:7" x14ac:dyDescent="0.2">
      <c r="A103" s="36">
        <f>'Raw (U$)'!Y103/'Raw (U$)'!C103</f>
        <v>0</v>
      </c>
      <c r="F103"/>
      <c r="G103"/>
    </row>
    <row r="104" spans="1:7" x14ac:dyDescent="0.2">
      <c r="A104" s="36">
        <f>'Raw (U$)'!Y104/'Raw (U$)'!C104</f>
        <v>0</v>
      </c>
      <c r="F104"/>
      <c r="G104"/>
    </row>
    <row r="105" spans="1:7" x14ac:dyDescent="0.2">
      <c r="A105" s="36">
        <f>'Raw (U$)'!Y105/'Raw (U$)'!C105</f>
        <v>0</v>
      </c>
      <c r="F105"/>
      <c r="G105"/>
    </row>
    <row r="106" spans="1:7" x14ac:dyDescent="0.2">
      <c r="A106" s="36">
        <f>'Raw (U$)'!Y106/'Raw (U$)'!C106</f>
        <v>0</v>
      </c>
      <c r="F106"/>
      <c r="G106"/>
    </row>
    <row r="107" spans="1:7" x14ac:dyDescent="0.2">
      <c r="A107" s="36">
        <f>'Raw (U$)'!Y107/'Raw (U$)'!C107</f>
        <v>515.33742331288352</v>
      </c>
      <c r="F107"/>
      <c r="G107"/>
    </row>
    <row r="108" spans="1:7" x14ac:dyDescent="0.2">
      <c r="A108" s="36">
        <f>'Raw (U$)'!Y108/'Raw (U$)'!C108</f>
        <v>0</v>
      </c>
      <c r="F108"/>
      <c r="G108"/>
    </row>
    <row r="109" spans="1:7" x14ac:dyDescent="0.2">
      <c r="A109" s="36">
        <f>'Raw (U$)'!Y109/'Raw (U$)'!C109</f>
        <v>0</v>
      </c>
      <c r="F109"/>
      <c r="G109"/>
    </row>
    <row r="110" spans="1:7" x14ac:dyDescent="0.2">
      <c r="A110" s="36">
        <f>'Raw (U$)'!Y110/'Raw (U$)'!C110</f>
        <v>1161.3496932515338</v>
      </c>
      <c r="F110"/>
      <c r="G110"/>
    </row>
    <row r="111" spans="1:7" x14ac:dyDescent="0.2">
      <c r="A111" s="36">
        <f>'Raw (U$)'!Y111/'Raw (U$)'!C111</f>
        <v>2576.6871165644175</v>
      </c>
      <c r="F111"/>
      <c r="G111"/>
    </row>
    <row r="112" spans="1:7" x14ac:dyDescent="0.2">
      <c r="A112" s="36">
        <f>'Raw (U$)'!Y112/'Raw (U$)'!C112</f>
        <v>0</v>
      </c>
      <c r="F112"/>
      <c r="G112"/>
    </row>
    <row r="113" spans="1:7" x14ac:dyDescent="0.2">
      <c r="A113" s="36">
        <f>'Raw (U$)'!Y113/'Raw (U$)'!C113</f>
        <v>0</v>
      </c>
      <c r="F113"/>
      <c r="G113"/>
    </row>
    <row r="114" spans="1:7" x14ac:dyDescent="0.2">
      <c r="A114" s="36">
        <f>'Raw (U$)'!Y114/'Raw (U$)'!C114</f>
        <v>0</v>
      </c>
      <c r="F114"/>
      <c r="G114"/>
    </row>
    <row r="115" spans="1:7" x14ac:dyDescent="0.2">
      <c r="A115" s="36">
        <f>'Raw (U$)'!Y115/'Raw (U$)'!C115</f>
        <v>0</v>
      </c>
      <c r="F115"/>
      <c r="G115"/>
    </row>
    <row r="116" spans="1:7" x14ac:dyDescent="0.2">
      <c r="A116" s="36">
        <f>'Raw (U$)'!Y116/'Raw (U$)'!C116</f>
        <v>0</v>
      </c>
      <c r="F116"/>
      <c r="G116"/>
    </row>
    <row r="117" spans="1:7" x14ac:dyDescent="0.2">
      <c r="A117" s="36">
        <f>'Raw (U$)'!Y117/'Raw (U$)'!C117</f>
        <v>0</v>
      </c>
      <c r="F117"/>
      <c r="G117"/>
    </row>
    <row r="118" spans="1:7" x14ac:dyDescent="0.2">
      <c r="A118" s="36">
        <f>'Raw (U$)'!Y118/'Raw (U$)'!C118</f>
        <v>0</v>
      </c>
      <c r="F118"/>
      <c r="G118"/>
    </row>
    <row r="119" spans="1:7" x14ac:dyDescent="0.2">
      <c r="A119" s="36">
        <f>'Raw (U$)'!Y119/'Raw (U$)'!C119</f>
        <v>0</v>
      </c>
      <c r="F119"/>
      <c r="G119"/>
    </row>
    <row r="120" spans="1:7" x14ac:dyDescent="0.2">
      <c r="A120" s="36">
        <f>'Raw (U$)'!Y120/'Raw (U$)'!C120</f>
        <v>0</v>
      </c>
      <c r="F120"/>
      <c r="G120"/>
    </row>
    <row r="121" spans="1:7" x14ac:dyDescent="0.2">
      <c r="A121" s="36">
        <f>'Raw (U$)'!Y121/'Raw (U$)'!C121</f>
        <v>2665.030674846626</v>
      </c>
      <c r="F121"/>
      <c r="G121"/>
    </row>
    <row r="122" spans="1:7" x14ac:dyDescent="0.2">
      <c r="A122" s="36">
        <f>'Raw (U$)'!Y122/'Raw (U$)'!C122</f>
        <v>0</v>
      </c>
      <c r="F122"/>
      <c r="G122"/>
    </row>
    <row r="123" spans="1:7" x14ac:dyDescent="0.2">
      <c r="A123" s="36">
        <f>'Raw (U$)'!Y123/'Raw (U$)'!C123</f>
        <v>0</v>
      </c>
      <c r="F123"/>
      <c r="G123"/>
    </row>
    <row r="124" spans="1:7" x14ac:dyDescent="0.2">
      <c r="A124" s="36">
        <f>'Raw (U$)'!Y124/'Raw (U$)'!C124</f>
        <v>0</v>
      </c>
      <c r="F124"/>
      <c r="G124"/>
    </row>
    <row r="125" spans="1:7" x14ac:dyDescent="0.2">
      <c r="A125" s="36">
        <f>'Raw (U$)'!Y125/'Raw (U$)'!C125</f>
        <v>0</v>
      </c>
      <c r="F125"/>
      <c r="G125"/>
    </row>
    <row r="126" spans="1:7" x14ac:dyDescent="0.2">
      <c r="A126" s="36">
        <f>'Raw (U$)'!Y126/'Raw (U$)'!C126</f>
        <v>0</v>
      </c>
      <c r="F126"/>
      <c r="G126"/>
    </row>
    <row r="127" spans="1:7" x14ac:dyDescent="0.2">
      <c r="A127" s="36">
        <f>'Raw (U$)'!Y127/'Raw (U$)'!C127</f>
        <v>0</v>
      </c>
      <c r="F127"/>
      <c r="G127"/>
    </row>
    <row r="128" spans="1:7" x14ac:dyDescent="0.2">
      <c r="A128" s="36">
        <f>'Raw (U$)'!Y128/'Raw (U$)'!C128</f>
        <v>0</v>
      </c>
      <c r="F128"/>
      <c r="G128"/>
    </row>
    <row r="129" spans="1:7" x14ac:dyDescent="0.2">
      <c r="A129" s="36">
        <f>'Raw (U$)'!Y129/'Raw (U$)'!C129</f>
        <v>0</v>
      </c>
      <c r="F129"/>
      <c r="G129"/>
    </row>
    <row r="130" spans="1:7" x14ac:dyDescent="0.2">
      <c r="A130" s="36">
        <f>'Raw (U$)'!Y130/'Raw (U$)'!C130</f>
        <v>666.25766871165649</v>
      </c>
      <c r="F130"/>
      <c r="G130"/>
    </row>
    <row r="131" spans="1:7" x14ac:dyDescent="0.2">
      <c r="A131" s="36">
        <f>'Raw (U$)'!Y131/'Raw (U$)'!C131</f>
        <v>0</v>
      </c>
      <c r="F131"/>
      <c r="G131"/>
    </row>
    <row r="132" spans="1:7" x14ac:dyDescent="0.2">
      <c r="A132" s="36">
        <f>'Raw (U$)'!Y132/'Raw (U$)'!C132</f>
        <v>0</v>
      </c>
      <c r="F132"/>
      <c r="G132"/>
    </row>
    <row r="133" spans="1:7" x14ac:dyDescent="0.2">
      <c r="A133" s="36">
        <f>'Raw (U$)'!Y133/'Raw (U$)'!C133</f>
        <v>0</v>
      </c>
      <c r="F133"/>
      <c r="G133"/>
    </row>
    <row r="134" spans="1:7" x14ac:dyDescent="0.2">
      <c r="A134" s="36">
        <f>'Raw (U$)'!Y134/'Raw (U$)'!C134</f>
        <v>1332.515337423313</v>
      </c>
      <c r="F134"/>
      <c r="G134"/>
    </row>
    <row r="135" spans="1:7" x14ac:dyDescent="0.2">
      <c r="A135" s="36">
        <f>'Raw (U$)'!Y135/'Raw (U$)'!C135</f>
        <v>0</v>
      </c>
      <c r="F135"/>
      <c r="G135"/>
    </row>
    <row r="136" spans="1:7" x14ac:dyDescent="0.2">
      <c r="A136" s="36">
        <f>'Raw (U$)'!Y136/'Raw (U$)'!C136</f>
        <v>0</v>
      </c>
      <c r="F136"/>
      <c r="G136"/>
    </row>
    <row r="137" spans="1:7" x14ac:dyDescent="0.2">
      <c r="A137" s="36">
        <f>'Raw (U$)'!Y137/'Raw (U$)'!C137</f>
        <v>0</v>
      </c>
      <c r="F137"/>
      <c r="G137"/>
    </row>
    <row r="138" spans="1:7" x14ac:dyDescent="0.2">
      <c r="A138" s="36">
        <f>'Raw (U$)'!Y138/'Raw (U$)'!C138</f>
        <v>0</v>
      </c>
      <c r="F138"/>
      <c r="G138"/>
    </row>
    <row r="139" spans="1:7" x14ac:dyDescent="0.2">
      <c r="A139" s="36">
        <f>'Raw (U$)'!Y139/'Raw (U$)'!C139</f>
        <v>0</v>
      </c>
      <c r="F139"/>
      <c r="G139"/>
    </row>
    <row r="140" spans="1:7" x14ac:dyDescent="0.2">
      <c r="A140" s="36">
        <f>'Raw (U$)'!Y140/'Raw (U$)'!C140</f>
        <v>0</v>
      </c>
      <c r="F140"/>
      <c r="G140"/>
    </row>
    <row r="141" spans="1:7" x14ac:dyDescent="0.2">
      <c r="A141" s="36">
        <f>'Raw (U$)'!Y141/'Raw (U$)'!C141</f>
        <v>0</v>
      </c>
      <c r="F141"/>
      <c r="G141"/>
    </row>
    <row r="142" spans="1:7" x14ac:dyDescent="0.2">
      <c r="A142" s="36">
        <f>'Raw (U$)'!Y142/'Raw (U$)'!C142</f>
        <v>0</v>
      </c>
      <c r="F142"/>
      <c r="G142"/>
    </row>
    <row r="143" spans="1:7" x14ac:dyDescent="0.2">
      <c r="A143" s="36">
        <f>'Raw (U$)'!Y143/'Raw (U$)'!C143</f>
        <v>0</v>
      </c>
      <c r="F143"/>
      <c r="G143"/>
    </row>
    <row r="144" spans="1:7" x14ac:dyDescent="0.2">
      <c r="A144" s="36">
        <f>'Raw (U$)'!Y144/'Raw (U$)'!C144</f>
        <v>1776.6871165644172</v>
      </c>
      <c r="F144"/>
      <c r="G144"/>
    </row>
    <row r="145" spans="1:7" x14ac:dyDescent="0.2">
      <c r="A145" s="36">
        <f>'Raw (U$)'!Y145/'Raw (U$)'!C145</f>
        <v>0</v>
      </c>
      <c r="F145"/>
      <c r="G145"/>
    </row>
    <row r="146" spans="1:7" x14ac:dyDescent="0.2">
      <c r="A146" s="36">
        <f>'Raw (U$)'!Y146/'Raw (U$)'!C146</f>
        <v>0</v>
      </c>
      <c r="F146"/>
      <c r="G146"/>
    </row>
    <row r="147" spans="1:7" x14ac:dyDescent="0.2">
      <c r="A147" s="36">
        <f>'Raw (U$)'!Y147/'Raw (U$)'!C147</f>
        <v>1332.515337423313</v>
      </c>
      <c r="F147"/>
      <c r="G147"/>
    </row>
    <row r="148" spans="1:7" x14ac:dyDescent="0.2">
      <c r="A148" s="36">
        <f>'Raw (U$)'!Y148/'Raw (U$)'!C148</f>
        <v>0</v>
      </c>
      <c r="F148"/>
      <c r="G148"/>
    </row>
    <row r="149" spans="1:7" x14ac:dyDescent="0.2">
      <c r="A149" s="36">
        <f>'Raw (U$)'!Y149/'Raw (U$)'!C149</f>
        <v>444.17177914110431</v>
      </c>
      <c r="F149"/>
      <c r="G149"/>
    </row>
    <row r="150" spans="1:7" x14ac:dyDescent="0.2">
      <c r="A150" s="36">
        <f>'Raw (U$)'!Y150/'Raw (U$)'!C150</f>
        <v>0</v>
      </c>
      <c r="F150"/>
      <c r="G150"/>
    </row>
    <row r="151" spans="1:7" x14ac:dyDescent="0.2">
      <c r="A151" s="36">
        <f>'Raw (U$)'!Y151/'Raw (U$)'!C151</f>
        <v>0</v>
      </c>
      <c r="F151"/>
      <c r="G151"/>
    </row>
    <row r="152" spans="1:7" x14ac:dyDescent="0.2">
      <c r="A152" s="36">
        <f>'Raw (U$)'!Y152/'Raw (U$)'!C152</f>
        <v>0</v>
      </c>
      <c r="F152"/>
      <c r="G152"/>
    </row>
    <row r="153" spans="1:7" x14ac:dyDescent="0.2">
      <c r="A153" s="36">
        <f>'Raw (U$)'!Y153/'Raw (U$)'!C153</f>
        <v>0</v>
      </c>
      <c r="F153"/>
      <c r="G153"/>
    </row>
    <row r="154" spans="1:7" x14ac:dyDescent="0.2">
      <c r="A154" s="36">
        <f>'Raw (U$)'!Y154/'Raw (U$)'!C154</f>
        <v>0</v>
      </c>
      <c r="F154"/>
      <c r="G154"/>
    </row>
    <row r="155" spans="1:7" x14ac:dyDescent="0.2">
      <c r="A155" s="36">
        <f>'Raw (U$)'!Y155/'Raw (U$)'!C155</f>
        <v>1776.6871165644172</v>
      </c>
      <c r="F155"/>
      <c r="G155"/>
    </row>
    <row r="156" spans="1:7" x14ac:dyDescent="0.2">
      <c r="A156" s="36">
        <f>'Raw (U$)'!Y156/'Raw (U$)'!C156</f>
        <v>0</v>
      </c>
      <c r="F156"/>
      <c r="G156"/>
    </row>
    <row r="157" spans="1:7" x14ac:dyDescent="0.2">
      <c r="A157" s="36">
        <f>'Raw (U$)'!Y157/'Raw (U$)'!C157</f>
        <v>0</v>
      </c>
      <c r="F157"/>
      <c r="G157"/>
    </row>
    <row r="158" spans="1:7" x14ac:dyDescent="0.2">
      <c r="A158" s="36">
        <f>'Raw (U$)'!Y158/'Raw (U$)'!C158</f>
        <v>1564.4171779141104</v>
      </c>
      <c r="F158"/>
      <c r="G158"/>
    </row>
    <row r="159" spans="1:7" x14ac:dyDescent="0.2">
      <c r="A159" s="36">
        <f>'Raw (U$)'!Y159/'Raw (U$)'!C159</f>
        <v>0</v>
      </c>
      <c r="F159"/>
      <c r="G159"/>
    </row>
    <row r="160" spans="1:7" x14ac:dyDescent="0.2">
      <c r="A160" s="36">
        <f>'Raw (U$)'!Y160/'Raw (U$)'!C160</f>
        <v>0</v>
      </c>
      <c r="F160"/>
      <c r="G160"/>
    </row>
    <row r="161" spans="1:7" x14ac:dyDescent="0.2">
      <c r="A161" s="36">
        <f>'Raw (U$)'!Y161/'Raw (U$)'!C161</f>
        <v>888.34355828220862</v>
      </c>
      <c r="F161"/>
      <c r="G161"/>
    </row>
    <row r="162" spans="1:7" x14ac:dyDescent="0.2">
      <c r="A162" s="36">
        <f>'Raw (U$)'!Y162/'Raw (U$)'!C162</f>
        <v>0</v>
      </c>
      <c r="F162"/>
      <c r="G162"/>
    </row>
    <row r="163" spans="1:7" x14ac:dyDescent="0.2">
      <c r="A163" s="36">
        <f>'Raw (U$)'!Y163/'Raw (U$)'!C163</f>
        <v>0</v>
      </c>
      <c r="F163"/>
      <c r="G163"/>
    </row>
    <row r="164" spans="1:7" x14ac:dyDescent="0.2">
      <c r="A164" s="36">
        <f>'Raw (U$)'!Y164/'Raw (U$)'!C164</f>
        <v>0</v>
      </c>
      <c r="F164"/>
      <c r="G164"/>
    </row>
    <row r="165" spans="1:7" x14ac:dyDescent="0.2">
      <c r="A165" s="36">
        <f>'Raw (U$)'!Y165/'Raw (U$)'!C165</f>
        <v>473.26906222611746</v>
      </c>
      <c r="F165"/>
      <c r="G165"/>
    </row>
    <row r="166" spans="1:7" x14ac:dyDescent="0.2">
      <c r="A166" s="36">
        <f>'Raw (U$)'!Y166/'Raw (U$)'!C166</f>
        <v>0</v>
      </c>
      <c r="F166"/>
      <c r="G166"/>
    </row>
    <row r="167" spans="1:7" x14ac:dyDescent="0.2">
      <c r="A167" s="36">
        <f>'Raw (U$)'!Y167/'Raw (U$)'!C167</f>
        <v>1066.0122699386504</v>
      </c>
      <c r="F167"/>
      <c r="G167"/>
    </row>
    <row r="168" spans="1:7" x14ac:dyDescent="0.2">
      <c r="A168" s="36">
        <f>'Raw (U$)'!Y168/'Raw (U$)'!C168</f>
        <v>0</v>
      </c>
      <c r="F168"/>
      <c r="G168"/>
    </row>
    <row r="169" spans="1:7" x14ac:dyDescent="0.2">
      <c r="A169" s="36">
        <f>'Raw (U$)'!Y169/'Raw (U$)'!C169</f>
        <v>0</v>
      </c>
      <c r="F169"/>
      <c r="G169"/>
    </row>
    <row r="170" spans="1:7" x14ac:dyDescent="0.2">
      <c r="A170" s="36">
        <f>'Raw (U$)'!Y170/'Raw (U$)'!C170</f>
        <v>0</v>
      </c>
      <c r="F170"/>
      <c r="G170"/>
    </row>
    <row r="171" spans="1:7" x14ac:dyDescent="0.2">
      <c r="A171" s="36">
        <f>'Raw (U$)'!Y171/'Raw (U$)'!C171</f>
        <v>0</v>
      </c>
      <c r="F171"/>
      <c r="G171"/>
    </row>
    <row r="172" spans="1:7" x14ac:dyDescent="0.2">
      <c r="A172" s="36">
        <f>'Raw (U$)'!Y172/'Raw (U$)'!C172</f>
        <v>222.08588957055215</v>
      </c>
      <c r="F172"/>
      <c r="G172"/>
    </row>
    <row r="173" spans="1:7" x14ac:dyDescent="0.2">
      <c r="A173" s="36">
        <f>'Raw (U$)'!Y173/'Raw (U$)'!C173</f>
        <v>1776.6871165644172</v>
      </c>
      <c r="F173"/>
      <c r="G173"/>
    </row>
    <row r="174" spans="1:7" x14ac:dyDescent="0.2">
      <c r="A174" s="36">
        <f>'Raw (U$)'!Y174/'Raw (U$)'!C174</f>
        <v>0</v>
      </c>
      <c r="F174"/>
      <c r="G174"/>
    </row>
    <row r="175" spans="1:7" x14ac:dyDescent="0.2">
      <c r="A175" s="36">
        <f>'Raw (U$)'!Y175/'Raw (U$)'!C175</f>
        <v>1332.515337423313</v>
      </c>
      <c r="F175"/>
      <c r="G175"/>
    </row>
    <row r="176" spans="1:7" x14ac:dyDescent="0.2">
      <c r="A176" s="36">
        <f>'Raw (U$)'!Y176/'Raw (U$)'!C176</f>
        <v>1104.2944785276075</v>
      </c>
      <c r="F176"/>
      <c r="G176"/>
    </row>
    <row r="177" spans="1:7" x14ac:dyDescent="0.2">
      <c r="A177" s="36">
        <f>'Raw (U$)'!Y177/'Raw (U$)'!C177</f>
        <v>0</v>
      </c>
      <c r="F177"/>
      <c r="G177"/>
    </row>
    <row r="178" spans="1:7" x14ac:dyDescent="0.2">
      <c r="A178" s="36">
        <f>'Raw (U$)'!Y178/'Raw (U$)'!C178</f>
        <v>0</v>
      </c>
      <c r="F178"/>
      <c r="G178"/>
    </row>
    <row r="179" spans="1:7" x14ac:dyDescent="0.2">
      <c r="A179" s="36">
        <f>'Raw (U$)'!Y179/'Raw (U$)'!C179</f>
        <v>380.71866783523228</v>
      </c>
      <c r="F179"/>
      <c r="G179"/>
    </row>
    <row r="180" spans="1:7" x14ac:dyDescent="0.2">
      <c r="A180" s="36">
        <f>'Raw (U$)'!Y180/'Raw (U$)'!C180</f>
        <v>0</v>
      </c>
      <c r="F180"/>
      <c r="G180"/>
    </row>
    <row r="181" spans="1:7" x14ac:dyDescent="0.2">
      <c r="A181" s="36">
        <f>'Raw (U$)'!Y181/'Raw (U$)'!C181</f>
        <v>533.00613496932522</v>
      </c>
      <c r="F181"/>
      <c r="G181"/>
    </row>
    <row r="182" spans="1:7" x14ac:dyDescent="0.2">
      <c r="A182" s="36">
        <f>'Raw (U$)'!Y182/'Raw (U$)'!C182</f>
        <v>0</v>
      </c>
      <c r="F182"/>
      <c r="G182"/>
    </row>
    <row r="183" spans="1:7" x14ac:dyDescent="0.2">
      <c r="A183" s="36">
        <f>'Raw (U$)'!Y183/'Raw (U$)'!C183</f>
        <v>0</v>
      </c>
      <c r="F183"/>
      <c r="G183"/>
    </row>
    <row r="184" spans="1:7" x14ac:dyDescent="0.2">
      <c r="A184" s="36">
        <f>'Raw (U$)'!Y184/'Raw (U$)'!C184</f>
        <v>0</v>
      </c>
      <c r="F184"/>
      <c r="G184"/>
    </row>
    <row r="185" spans="1:7" x14ac:dyDescent="0.2">
      <c r="A185" s="36">
        <f>'Raw (U$)'!Y185/'Raw (U$)'!C185</f>
        <v>0</v>
      </c>
      <c r="F185"/>
      <c r="G185"/>
    </row>
    <row r="186" spans="1:7" x14ac:dyDescent="0.2">
      <c r="A186" s="36">
        <f>'Raw (U$)'!Y186/'Raw (U$)'!C186</f>
        <v>0</v>
      </c>
      <c r="F186"/>
      <c r="G186"/>
    </row>
    <row r="187" spans="1:7" x14ac:dyDescent="0.2">
      <c r="A187" s="36">
        <f>'Raw (U$)'!Y187/'Raw (U$)'!C187</f>
        <v>0</v>
      </c>
      <c r="F187"/>
      <c r="G187"/>
    </row>
    <row r="188" spans="1:7" x14ac:dyDescent="0.2">
      <c r="A188" s="36">
        <f>'Raw (U$)'!Y188/'Raw (U$)'!C188</f>
        <v>0</v>
      </c>
      <c r="F188"/>
      <c r="G188"/>
    </row>
    <row r="189" spans="1:7" x14ac:dyDescent="0.2">
      <c r="A189" s="36">
        <f>'Raw (U$)'!Y189/'Raw (U$)'!C189</f>
        <v>0</v>
      </c>
      <c r="F189"/>
      <c r="G189"/>
    </row>
    <row r="190" spans="1:7" x14ac:dyDescent="0.2">
      <c r="A190" s="36">
        <f>'Raw (U$)'!Y190/'Raw (U$)'!C190</f>
        <v>0</v>
      </c>
      <c r="F190"/>
      <c r="G190"/>
    </row>
    <row r="191" spans="1:7" x14ac:dyDescent="0.2">
      <c r="A191" s="36">
        <f>'Raw (U$)'!Y191/'Raw (U$)'!C191</f>
        <v>0</v>
      </c>
      <c r="F191"/>
      <c r="G191"/>
    </row>
    <row r="192" spans="1:7" x14ac:dyDescent="0.2">
      <c r="A192" s="36">
        <f>'Raw (U$)'!Y192/'Raw (U$)'!C192</f>
        <v>0</v>
      </c>
      <c r="F192"/>
      <c r="G192"/>
    </row>
    <row r="193" spans="1:7" x14ac:dyDescent="0.2">
      <c r="A193" s="36">
        <f>'Raw (U$)'!Y193/'Raw (U$)'!C193</f>
        <v>0</v>
      </c>
      <c r="F193"/>
      <c r="G193"/>
    </row>
    <row r="194" spans="1:7" x14ac:dyDescent="0.2">
      <c r="A194" s="36">
        <f>'Raw (U$)'!Y194/'Raw (U$)'!C194</f>
        <v>1066.0122699386504</v>
      </c>
      <c r="F194"/>
      <c r="G194"/>
    </row>
    <row r="195" spans="1:7" x14ac:dyDescent="0.2">
      <c r="A195" s="36">
        <f>'Raw (U$)'!Y195/'Raw (U$)'!C195</f>
        <v>0</v>
      </c>
      <c r="F195"/>
      <c r="G195"/>
    </row>
    <row r="196" spans="1:7" x14ac:dyDescent="0.2">
      <c r="A196" s="36">
        <f>'Raw (U$)'!Y196/'Raw (U$)'!C196</f>
        <v>0</v>
      </c>
      <c r="F196"/>
      <c r="G196"/>
    </row>
    <row r="197" spans="1:7" x14ac:dyDescent="0.2">
      <c r="A197" s="36">
        <f>'Raw (U$)'!Y197/'Raw (U$)'!C197</f>
        <v>0</v>
      </c>
      <c r="F197"/>
      <c r="G197"/>
    </row>
    <row r="198" spans="1:7" x14ac:dyDescent="0.2">
      <c r="A198" s="36">
        <f>'Raw (U$)'!Y198/'Raw (U$)'!C198</f>
        <v>0</v>
      </c>
      <c r="F198"/>
      <c r="G198"/>
    </row>
    <row r="199" spans="1:7" x14ac:dyDescent="0.2">
      <c r="A199" s="36">
        <f>'Raw (U$)'!Y199/'Raw (U$)'!C199</f>
        <v>0</v>
      </c>
      <c r="F199"/>
      <c r="G199"/>
    </row>
    <row r="200" spans="1:7" x14ac:dyDescent="0.2">
      <c r="A200" s="36">
        <f>'Raw (U$)'!Y200/'Raw (U$)'!C200</f>
        <v>0</v>
      </c>
      <c r="F200"/>
      <c r="G200"/>
    </row>
    <row r="201" spans="1:7" x14ac:dyDescent="0.2">
      <c r="A201" s="36">
        <f>'Raw (U$)'!Y201/'Raw (U$)'!C201</f>
        <v>0</v>
      </c>
      <c r="F201"/>
      <c r="G201"/>
    </row>
    <row r="202" spans="1:7" x14ac:dyDescent="0.2">
      <c r="A202" s="36">
        <f>'Raw (U$)'!Y202/'Raw (U$)'!C202</f>
        <v>333.12883435582825</v>
      </c>
      <c r="F202"/>
      <c r="G202"/>
    </row>
    <row r="203" spans="1:7" x14ac:dyDescent="0.2">
      <c r="A203" s="36">
        <f>'Raw (U$)'!Y203/'Raw (U$)'!C203</f>
        <v>0</v>
      </c>
      <c r="F203"/>
      <c r="G203"/>
    </row>
    <row r="204" spans="1:7" x14ac:dyDescent="0.2">
      <c r="A204" s="36">
        <f>'Raw (U$)'!Y204/'Raw (U$)'!C204</f>
        <v>0</v>
      </c>
      <c r="F204"/>
      <c r="G204"/>
    </row>
    <row r="205" spans="1:7" x14ac:dyDescent="0.2">
      <c r="A205" s="36">
        <f>'Raw (U$)'!Y205/'Raw (U$)'!C205</f>
        <v>0</v>
      </c>
      <c r="F205"/>
      <c r="G205"/>
    </row>
    <row r="206" spans="1:7" x14ac:dyDescent="0.2">
      <c r="A206" s="36">
        <f>'Raw (U$)'!Y206/'Raw (U$)'!C206</f>
        <v>0</v>
      </c>
      <c r="F206"/>
      <c r="G206"/>
    </row>
    <row r="207" spans="1:7" x14ac:dyDescent="0.2">
      <c r="A207" s="36">
        <f>'Raw (U$)'!Y207/'Raw (U$)'!C207</f>
        <v>666.25766871165649</v>
      </c>
      <c r="F207"/>
      <c r="G207"/>
    </row>
    <row r="208" spans="1:7" x14ac:dyDescent="0.2">
      <c r="A208" s="36">
        <f>'Raw (U$)'!Y208/'Raw (U$)'!C208</f>
        <v>0</v>
      </c>
      <c r="F208"/>
      <c r="G208"/>
    </row>
    <row r="209" spans="1:7" x14ac:dyDescent="0.2">
      <c r="A209" s="36">
        <f>'Raw (U$)'!Y209/'Raw (U$)'!C209</f>
        <v>0</v>
      </c>
      <c r="F209"/>
      <c r="G209"/>
    </row>
    <row r="210" spans="1:7" x14ac:dyDescent="0.2">
      <c r="A210" s="36">
        <f>'Raw (U$)'!Y210/'Raw (U$)'!C210</f>
        <v>0</v>
      </c>
      <c r="F210"/>
      <c r="G210"/>
    </row>
    <row r="211" spans="1:7" x14ac:dyDescent="0.2">
      <c r="A211" s="36">
        <f>'Raw (U$)'!Y211/'Raw (U$)'!C211</f>
        <v>0</v>
      </c>
      <c r="F211"/>
      <c r="G211"/>
    </row>
    <row r="212" spans="1:7" x14ac:dyDescent="0.2">
      <c r="A212" s="36">
        <f>'Raw (U$)'!Y212/'Raw (U$)'!C212</f>
        <v>533.00613496932522</v>
      </c>
      <c r="F212"/>
      <c r="G212"/>
    </row>
    <row r="213" spans="1:7" x14ac:dyDescent="0.2">
      <c r="A213" s="36">
        <f>'Raw (U$)'!Y213/'Raw (U$)'!C213</f>
        <v>0</v>
      </c>
      <c r="F213"/>
      <c r="G213"/>
    </row>
    <row r="214" spans="1:7" x14ac:dyDescent="0.2">
      <c r="A214" s="36">
        <f>'Raw (U$)'!Y214/'Raw (U$)'!C214</f>
        <v>0</v>
      </c>
      <c r="F214"/>
      <c r="G214"/>
    </row>
    <row r="215" spans="1:7" x14ac:dyDescent="0.2">
      <c r="A215" s="36">
        <f>'Raw (U$)'!Y215/'Raw (U$)'!C215</f>
        <v>0</v>
      </c>
      <c r="F215"/>
      <c r="G215"/>
    </row>
    <row r="216" spans="1:7" x14ac:dyDescent="0.2">
      <c r="A216" s="36">
        <f>'Raw (U$)'!Y216/'Raw (U$)'!C216</f>
        <v>296.11451942740291</v>
      </c>
      <c r="F216"/>
      <c r="G216"/>
    </row>
    <row r="217" spans="1:7" x14ac:dyDescent="0.2">
      <c r="A217" s="36">
        <f>'Raw (U$)'!Y217/'Raw (U$)'!C217</f>
        <v>0</v>
      </c>
      <c r="F217"/>
      <c r="G217"/>
    </row>
    <row r="218" spans="1:7" x14ac:dyDescent="0.2">
      <c r="A218" s="36">
        <f>'Raw (U$)'!Y218/'Raw (U$)'!C218</f>
        <v>0</v>
      </c>
      <c r="F218"/>
      <c r="G218"/>
    </row>
    <row r="219" spans="1:7" x14ac:dyDescent="0.2">
      <c r="A219" s="36">
        <f>'Raw (U$)'!Y219/'Raw (U$)'!C219</f>
        <v>0</v>
      </c>
      <c r="F219"/>
      <c r="G219"/>
    </row>
    <row r="220" spans="1:7" x14ac:dyDescent="0.2">
      <c r="A220" s="36">
        <f>'Raw (U$)'!Y220/'Raw (U$)'!C220</f>
        <v>0</v>
      </c>
      <c r="F220"/>
      <c r="G220"/>
    </row>
    <row r="221" spans="1:7" x14ac:dyDescent="0.2">
      <c r="A221" s="36">
        <f>'Raw (U$)'!Y221/'Raw (U$)'!C221</f>
        <v>0</v>
      </c>
      <c r="F221"/>
      <c r="G221"/>
    </row>
    <row r="222" spans="1:7" x14ac:dyDescent="0.2">
      <c r="A222" s="36">
        <f>'Raw (U$)'!Y222/'Raw (U$)'!C222</f>
        <v>0</v>
      </c>
      <c r="F222"/>
      <c r="G222"/>
    </row>
    <row r="223" spans="1:7" x14ac:dyDescent="0.2">
      <c r="A223" s="36">
        <f>'Raw (U$)'!Y223/'Raw (U$)'!C223</f>
        <v>0</v>
      </c>
    </row>
    <row r="224" spans="1:7" x14ac:dyDescent="0.2">
      <c r="A224" s="36">
        <f>'Raw (U$)'!Y224/'Raw (U$)'!C224</f>
        <v>0</v>
      </c>
    </row>
    <row r="225" spans="1:1" x14ac:dyDescent="0.2">
      <c r="A225" s="36">
        <f>'Raw (U$)'!Y225/'Raw (U$)'!C225</f>
        <v>0</v>
      </c>
    </row>
    <row r="226" spans="1:1" x14ac:dyDescent="0.2">
      <c r="A226" s="36">
        <f>'Raw (U$)'!Y226/'Raw (U$)'!C226</f>
        <v>0</v>
      </c>
    </row>
    <row r="227" spans="1:1" x14ac:dyDescent="0.2">
      <c r="A227" s="36">
        <f>'Raw (U$)'!Y227/'Raw (U$)'!C227</f>
        <v>0</v>
      </c>
    </row>
    <row r="228" spans="1:1" x14ac:dyDescent="0.2">
      <c r="A228" s="36">
        <f>'Raw (U$)'!Y228/'Raw (U$)'!C228</f>
        <v>0</v>
      </c>
    </row>
    <row r="229" spans="1:1" x14ac:dyDescent="0.2">
      <c r="A229" s="36">
        <f>'Raw (U$)'!Y229/'Raw (U$)'!C229</f>
        <v>0</v>
      </c>
    </row>
    <row r="230" spans="1:1" x14ac:dyDescent="0.2">
      <c r="A230" s="36">
        <f>'Raw (U$)'!Y230/'Raw (U$)'!C230</f>
        <v>0</v>
      </c>
    </row>
    <row r="231" spans="1:1" x14ac:dyDescent="0.2">
      <c r="A231" s="36">
        <f>'Raw (U$)'!Y231/'Raw (U$)'!C231</f>
        <v>1332.515337423313</v>
      </c>
    </row>
    <row r="232" spans="1:1" x14ac:dyDescent="0.2">
      <c r="A232" s="36">
        <f>'Raw (U$)'!Y232/'Raw (U$)'!C232</f>
        <v>484.55103179029561</v>
      </c>
    </row>
    <row r="233" spans="1:1" x14ac:dyDescent="0.2">
      <c r="A233" s="36">
        <f>'Raw (U$)'!Y233/'Raw (U$)'!C233</f>
        <v>0</v>
      </c>
    </row>
    <row r="234" spans="1:1" x14ac:dyDescent="0.2">
      <c r="A234" s="36">
        <f>'Raw (U$)'!Y234/'Raw (U$)'!C234</f>
        <v>0</v>
      </c>
    </row>
    <row r="235" spans="1:1" x14ac:dyDescent="0.2">
      <c r="A235" s="36">
        <f>'Raw (U$)'!Y235/'Raw (U$)'!C235</f>
        <v>0</v>
      </c>
    </row>
    <row r="236" spans="1:1" x14ac:dyDescent="0.2">
      <c r="A236" s="36">
        <f>'Raw (U$)'!Y236/'Raw (U$)'!C236</f>
        <v>0</v>
      </c>
    </row>
    <row r="237" spans="1:1" x14ac:dyDescent="0.2">
      <c r="A237" s="36">
        <f>'Raw (U$)'!Y237/'Raw (U$)'!C237</f>
        <v>0</v>
      </c>
    </row>
    <row r="238" spans="1:1" x14ac:dyDescent="0.2">
      <c r="A238" s="36">
        <f>'Raw (U$)'!Y238/'Raw (U$)'!C238</f>
        <v>0</v>
      </c>
    </row>
    <row r="239" spans="1:1" x14ac:dyDescent="0.2">
      <c r="A239" s="36">
        <f>'Raw (U$)'!Y239/'Raw (U$)'!C239</f>
        <v>0</v>
      </c>
    </row>
    <row r="240" spans="1:1" x14ac:dyDescent="0.2">
      <c r="A240" s="36">
        <f>'Raw (U$)'!Y240/'Raw (U$)'!C240</f>
        <v>0</v>
      </c>
    </row>
    <row r="241" spans="1:1" x14ac:dyDescent="0.2">
      <c r="A241" s="36">
        <f>'Raw (U$)'!Y241/'Raw (U$)'!C241</f>
        <v>0</v>
      </c>
    </row>
    <row r="242" spans="1:1" x14ac:dyDescent="0.2">
      <c r="A242" s="36">
        <f>'Raw (U$)'!Y242/'Raw (U$)'!C242</f>
        <v>0</v>
      </c>
    </row>
    <row r="243" spans="1:1" x14ac:dyDescent="0.2">
      <c r="A243" s="36">
        <f>'Raw (U$)'!Y243/'Raw (U$)'!C243</f>
        <v>0</v>
      </c>
    </row>
    <row r="244" spans="1:1" x14ac:dyDescent="0.2">
      <c r="A244" s="36">
        <f>'Raw (U$)'!Y244/'Raw (U$)'!C244</f>
        <v>0</v>
      </c>
    </row>
    <row r="245" spans="1:1" x14ac:dyDescent="0.2">
      <c r="A245" s="36">
        <f>'Raw (U$)'!Y245/'Raw (U$)'!C245</f>
        <v>0</v>
      </c>
    </row>
    <row r="246" spans="1:1" x14ac:dyDescent="0.2">
      <c r="A246" s="36">
        <f>'Raw (U$)'!Y246/'Raw (U$)'!C246</f>
        <v>1776.6871165644172</v>
      </c>
    </row>
    <row r="247" spans="1:1" x14ac:dyDescent="0.2">
      <c r="A247" s="36">
        <f>'Raw (U$)'!Y247/'Raw (U$)'!C247</f>
        <v>0</v>
      </c>
    </row>
    <row r="248" spans="1:1" x14ac:dyDescent="0.2">
      <c r="A248" s="36">
        <f>'Raw (U$)'!Y248/'Raw (U$)'!C248</f>
        <v>0</v>
      </c>
    </row>
    <row r="249" spans="1:1" x14ac:dyDescent="0.2">
      <c r="A249" s="36">
        <f>'Raw (U$)'!Y249/'Raw (U$)'!C249</f>
        <v>888.34355828220862</v>
      </c>
    </row>
    <row r="250" spans="1:1" x14ac:dyDescent="0.2">
      <c r="A250" s="36">
        <f>'Raw (U$)'!Y250/'Raw (U$)'!C250</f>
        <v>0</v>
      </c>
    </row>
    <row r="251" spans="1:1" x14ac:dyDescent="0.2">
      <c r="A251" s="36">
        <f>'Raw (U$)'!Y251/'Raw (U$)'!C251</f>
        <v>0</v>
      </c>
    </row>
    <row r="252" spans="1:1" x14ac:dyDescent="0.2">
      <c r="A252" s="36">
        <f>'Raw (U$)'!Y252/'Raw (U$)'!C252</f>
        <v>1776.6871165644172</v>
      </c>
    </row>
    <row r="253" spans="1:1" x14ac:dyDescent="0.2">
      <c r="A253" s="36">
        <f>'Raw (U$)'!Y253/'Raw (U$)'!C253</f>
        <v>0</v>
      </c>
    </row>
    <row r="254" spans="1:1" x14ac:dyDescent="0.2">
      <c r="A254" s="36">
        <f>'Raw (U$)'!Y254/'Raw (U$)'!C254</f>
        <v>444.17177914110431</v>
      </c>
    </row>
    <row r="255" spans="1:1" x14ac:dyDescent="0.2">
      <c r="A255" s="36">
        <f>'Raw (U$)'!Y255/'Raw (U$)'!C255</f>
        <v>0</v>
      </c>
    </row>
    <row r="256" spans="1:1" x14ac:dyDescent="0.2">
      <c r="A256" s="36">
        <f>'Raw (U$)'!Y256/'Raw (U$)'!C256</f>
        <v>0</v>
      </c>
    </row>
    <row r="257" spans="1:1" x14ac:dyDescent="0.2">
      <c r="A257" s="36">
        <f>'Raw (U$)'!Y257/'Raw (U$)'!C257</f>
        <v>205.00235960358663</v>
      </c>
    </row>
    <row r="258" spans="1:1" x14ac:dyDescent="0.2">
      <c r="A258" s="36">
        <f>'Raw (U$)'!Y258/'Raw (U$)'!C258</f>
        <v>0</v>
      </c>
    </row>
    <row r="259" spans="1:1" x14ac:dyDescent="0.2">
      <c r="A259" s="36">
        <f>'Raw (U$)'!Y259/'Raw (U$)'!C259</f>
        <v>0</v>
      </c>
    </row>
    <row r="260" spans="1:1" x14ac:dyDescent="0.2">
      <c r="A260" s="36">
        <f>'Raw (U$)'!Y260/'Raw (U$)'!C260</f>
        <v>333.12883435582825</v>
      </c>
    </row>
    <row r="261" spans="1:1" x14ac:dyDescent="0.2">
      <c r="A261" s="36">
        <f>'Raw (U$)'!Y261/'Raw (U$)'!C261</f>
        <v>0</v>
      </c>
    </row>
    <row r="262" spans="1:1" x14ac:dyDescent="0.2">
      <c r="A262" s="36">
        <f>'Raw (U$)'!Y262/'Raw (U$)'!C262</f>
        <v>0</v>
      </c>
    </row>
    <row r="263" spans="1:1" x14ac:dyDescent="0.2">
      <c r="A263" s="36">
        <f>'Raw (U$)'!Y263/'Raw (U$)'!C263</f>
        <v>0</v>
      </c>
    </row>
    <row r="264" spans="1:1" x14ac:dyDescent="0.2">
      <c r="A264" s="36">
        <f>'Raw (U$)'!Y264/'Raw (U$)'!C264</f>
        <v>761.43733567046456</v>
      </c>
    </row>
    <row r="265" spans="1:1" x14ac:dyDescent="0.2">
      <c r="A265" s="36">
        <f>'Raw (U$)'!Y265/'Raw (U$)'!C265</f>
        <v>0</v>
      </c>
    </row>
    <row r="266" spans="1:1" x14ac:dyDescent="0.2">
      <c r="A266" s="36">
        <f>'Raw (U$)'!Y266/'Raw (U$)'!C266</f>
        <v>1619.6319018404909</v>
      </c>
    </row>
    <row r="267" spans="1:1" x14ac:dyDescent="0.2">
      <c r="A267" s="36">
        <f>'Raw (U$)'!Y267/'Raw (U$)'!C267</f>
        <v>539.87730061349691</v>
      </c>
    </row>
    <row r="268" spans="1:1" x14ac:dyDescent="0.2">
      <c r="A268" s="36">
        <f>'Raw (U$)'!Y268/'Raw (U$)'!C268</f>
        <v>0</v>
      </c>
    </row>
    <row r="269" spans="1:1" x14ac:dyDescent="0.2">
      <c r="A269" s="36">
        <f>'Raw (U$)'!Y269/'Raw (U$)'!C269</f>
        <v>0</v>
      </c>
    </row>
    <row r="270" spans="1:1" x14ac:dyDescent="0.2">
      <c r="A270" s="36">
        <f>'Raw (U$)'!Y270/'Raw (U$)'!C270</f>
        <v>0</v>
      </c>
    </row>
    <row r="271" spans="1:1" x14ac:dyDescent="0.2">
      <c r="A271" s="36">
        <f>'Raw (U$)'!Y271/'Raw (U$)'!C271</f>
        <v>0</v>
      </c>
    </row>
    <row r="272" spans="1:1" x14ac:dyDescent="0.2">
      <c r="A272" s="36">
        <f>'Raw (U$)'!Y272/'Raw (U$)'!C272</f>
        <v>0</v>
      </c>
    </row>
    <row r="273" spans="1:1" x14ac:dyDescent="0.2">
      <c r="A273" s="36">
        <f>'Raw (U$)'!Y273/'Raw (U$)'!C273</f>
        <v>0</v>
      </c>
    </row>
    <row r="274" spans="1:1" x14ac:dyDescent="0.2">
      <c r="A274" s="36">
        <f>'Raw (U$)'!Y274/'Raw (U$)'!C274</f>
        <v>0</v>
      </c>
    </row>
    <row r="275" spans="1:1" x14ac:dyDescent="0.2">
      <c r="A275" s="36">
        <f>'Raw (U$)'!Y275/'Raw (U$)'!C275</f>
        <v>0</v>
      </c>
    </row>
    <row r="276" spans="1:1" x14ac:dyDescent="0.2">
      <c r="A276" s="36">
        <f>'Raw (U$)'!Y276/'Raw (U$)'!C276</f>
        <v>0</v>
      </c>
    </row>
    <row r="277" spans="1:1" x14ac:dyDescent="0.2">
      <c r="A277" s="36">
        <f>'Raw (U$)'!Y277/'Raw (U$)'!C277</f>
        <v>2049.8977505112475</v>
      </c>
    </row>
    <row r="278" spans="1:1" x14ac:dyDescent="0.2">
      <c r="A278" s="36">
        <f>'Raw (U$)'!Y278/'Raw (U$)'!C278</f>
        <v>439.26380368098165</v>
      </c>
    </row>
    <row r="279" spans="1:1" x14ac:dyDescent="0.2">
      <c r="A279" s="36">
        <f>'Raw (U$)'!Y279/'Raw (U$)'!C279</f>
        <v>1537.4233128834358</v>
      </c>
    </row>
    <row r="280" spans="1:1" x14ac:dyDescent="0.2">
      <c r="A280" s="36">
        <f>'Raw (U$)'!Y280/'Raw (U$)'!C280</f>
        <v>0</v>
      </c>
    </row>
    <row r="281" spans="1:1" x14ac:dyDescent="0.2">
      <c r="A281" s="36">
        <f>'Raw (U$)'!Y281/'Raw (U$)'!C281</f>
        <v>0</v>
      </c>
    </row>
    <row r="282" spans="1:1" x14ac:dyDescent="0.2">
      <c r="A282" s="36">
        <f>'Raw (U$)'!Y282/'Raw (U$)'!C282</f>
        <v>0</v>
      </c>
    </row>
    <row r="283" spans="1:1" x14ac:dyDescent="0.2">
      <c r="A283" s="36">
        <f>'Raw (U$)'!Y283/'Raw (U$)'!C283</f>
        <v>539.87730061349691</v>
      </c>
    </row>
    <row r="284" spans="1:1" x14ac:dyDescent="0.2">
      <c r="A284" s="36">
        <f>'Raw (U$)'!Y284/'Raw (U$)'!C284</f>
        <v>0</v>
      </c>
    </row>
    <row r="285" spans="1:1" x14ac:dyDescent="0.2">
      <c r="A285" s="36">
        <f>'Raw (U$)'!Y285/'Raw (U$)'!C285</f>
        <v>647.85276073619639</v>
      </c>
    </row>
    <row r="286" spans="1:1" x14ac:dyDescent="0.2">
      <c r="A286" s="36">
        <f>'Raw (U$)'!Y286/'Raw (U$)'!C286</f>
        <v>0</v>
      </c>
    </row>
    <row r="287" spans="1:1" x14ac:dyDescent="0.2">
      <c r="A287" s="36">
        <f>'Raw (U$)'!Y287/'Raw (U$)'!C287</f>
        <v>0</v>
      </c>
    </row>
    <row r="288" spans="1:1" x14ac:dyDescent="0.2">
      <c r="A288" s="36">
        <f>'Raw (U$)'!Y288/'Raw (U$)'!C288</f>
        <v>0</v>
      </c>
    </row>
    <row r="289" spans="1:1" x14ac:dyDescent="0.2">
      <c r="A289" s="36">
        <f>'Raw (U$)'!Y289/'Raw (U$)'!C289</f>
        <v>0</v>
      </c>
    </row>
    <row r="290" spans="1:1" x14ac:dyDescent="0.2">
      <c r="A290" s="36">
        <f>'Raw (U$)'!Y290/'Raw (U$)'!C290</f>
        <v>809.81595092024543</v>
      </c>
    </row>
    <row r="291" spans="1:1" x14ac:dyDescent="0.2">
      <c r="A291" s="36">
        <f>'Raw (U$)'!Y291/'Raw (U$)'!C291</f>
        <v>0</v>
      </c>
    </row>
    <row r="292" spans="1:1" x14ac:dyDescent="0.2">
      <c r="A292" s="36">
        <f>'Raw (U$)'!Y292/'Raw (U$)'!C292</f>
        <v>0</v>
      </c>
    </row>
    <row r="293" spans="1:1" x14ac:dyDescent="0.2">
      <c r="A293" s="36">
        <f>'Raw (U$)'!Y293/'Raw (U$)'!C293</f>
        <v>0</v>
      </c>
    </row>
    <row r="294" spans="1:1" x14ac:dyDescent="0.2">
      <c r="A294" s="36">
        <f>'Raw (U$)'!Y294/'Raw (U$)'!C294</f>
        <v>0</v>
      </c>
    </row>
    <row r="295" spans="1:1" x14ac:dyDescent="0.2">
      <c r="A295" s="36">
        <f>'Raw (U$)'!Y295/'Raw (U$)'!C295</f>
        <v>0</v>
      </c>
    </row>
    <row r="296" spans="1:1" x14ac:dyDescent="0.2">
      <c r="A296" s="36">
        <f>'Raw (U$)'!Y296/'Raw (U$)'!C296</f>
        <v>1024.9488752556238</v>
      </c>
    </row>
    <row r="297" spans="1:1" x14ac:dyDescent="0.2">
      <c r="A297" s="36">
        <f>'Raw (U$)'!Y297/'Raw (U$)'!C297</f>
        <v>483.43558282208591</v>
      </c>
    </row>
    <row r="298" spans="1:1" x14ac:dyDescent="0.2">
      <c r="A298" s="36">
        <f>'Raw (U$)'!Y298/'Raw (U$)'!C298</f>
        <v>0</v>
      </c>
    </row>
    <row r="299" spans="1:1" x14ac:dyDescent="0.2">
      <c r="A299" s="36">
        <f>'Raw (U$)'!Y299/'Raw (U$)'!C299</f>
        <v>0</v>
      </c>
    </row>
    <row r="300" spans="1:1" x14ac:dyDescent="0.2">
      <c r="A300" s="36">
        <f>'Raw (U$)'!Y300/'Raw (U$)'!C300</f>
        <v>0</v>
      </c>
    </row>
    <row r="301" spans="1:1" x14ac:dyDescent="0.2">
      <c r="A301" s="36">
        <f>'Raw (U$)'!Y301/'Raw (U$)'!C301</f>
        <v>0</v>
      </c>
    </row>
    <row r="302" spans="1:1" x14ac:dyDescent="0.2">
      <c r="A302" s="36">
        <f>'Raw (U$)'!Y302/'Raw (U$)'!C302</f>
        <v>0</v>
      </c>
    </row>
    <row r="303" spans="1:1" x14ac:dyDescent="0.2">
      <c r="A303" s="36">
        <f>'Raw (U$)'!Y303/'Raw (U$)'!C303</f>
        <v>0</v>
      </c>
    </row>
    <row r="304" spans="1:1" x14ac:dyDescent="0.2">
      <c r="A304" s="36">
        <f>'Raw (U$)'!Y304/'Raw (U$)'!C304</f>
        <v>1024.9488752556238</v>
      </c>
    </row>
    <row r="305" spans="1:1" x14ac:dyDescent="0.2">
      <c r="A305" s="36">
        <f>'Raw (U$)'!Y305/'Raw (U$)'!C305</f>
        <v>768.71165644171788</v>
      </c>
    </row>
    <row r="306" spans="1:1" x14ac:dyDescent="0.2">
      <c r="A306" s="36">
        <f>'Raw (U$)'!Y306/'Raw (U$)'!C306</f>
        <v>1450.3067484662577</v>
      </c>
    </row>
    <row r="307" spans="1:1" x14ac:dyDescent="0.2">
      <c r="A307" s="36">
        <f>'Raw (U$)'!Y307/'Raw (U$)'!C307</f>
        <v>0</v>
      </c>
    </row>
    <row r="308" spans="1:1" x14ac:dyDescent="0.2">
      <c r="A308" s="36">
        <f>'Raw (U$)'!Y308/'Raw (U$)'!C308</f>
        <v>0</v>
      </c>
    </row>
    <row r="309" spans="1:1" x14ac:dyDescent="0.2">
      <c r="A309" s="36">
        <f>'Raw (U$)'!Y309/'Raw (U$)'!C309</f>
        <v>0</v>
      </c>
    </row>
    <row r="310" spans="1:1" x14ac:dyDescent="0.2">
      <c r="A310" s="36">
        <f>'Raw (U$)'!Y310/'Raw (U$)'!C310</f>
        <v>1024.9488752556238</v>
      </c>
    </row>
    <row r="311" spans="1:1" x14ac:dyDescent="0.2">
      <c r="A311" s="36">
        <f>'Raw (U$)'!Y311/'Raw (U$)'!C311</f>
        <v>0</v>
      </c>
    </row>
    <row r="312" spans="1:1" x14ac:dyDescent="0.2">
      <c r="A312" s="36">
        <f>'Raw (U$)'!Y312/'Raw (U$)'!C312</f>
        <v>0</v>
      </c>
    </row>
    <row r="313" spans="1:1" x14ac:dyDescent="0.2">
      <c r="A313" s="36">
        <f>'Raw (U$)'!Y313/'Raw (U$)'!C313</f>
        <v>0</v>
      </c>
    </row>
    <row r="314" spans="1:1" x14ac:dyDescent="0.2">
      <c r="A314" s="36">
        <f>'Raw (U$)'!Y314/'Raw (U$)'!C314</f>
        <v>0</v>
      </c>
    </row>
    <row r="315" spans="1:1" x14ac:dyDescent="0.2">
      <c r="A315" s="36">
        <f>'Raw (U$)'!Y315/'Raw (U$)'!C315</f>
        <v>0</v>
      </c>
    </row>
    <row r="316" spans="1:1" x14ac:dyDescent="0.2">
      <c r="A316" s="36">
        <f>'Raw (U$)'!Y316/'Raw (U$)'!C316</f>
        <v>0</v>
      </c>
    </row>
    <row r="317" spans="1:1" x14ac:dyDescent="0.2">
      <c r="A317" s="36">
        <f>'Raw (U$)'!Y317/'Raw (U$)'!C317</f>
        <v>0</v>
      </c>
    </row>
    <row r="318" spans="1:1" x14ac:dyDescent="0.2">
      <c r="A318" s="36">
        <f>'Raw (U$)'!Y318/'Raw (U$)'!C318</f>
        <v>0</v>
      </c>
    </row>
    <row r="319" spans="1:1" x14ac:dyDescent="0.2">
      <c r="A319" s="36">
        <f>'Raw (U$)'!Y319/'Raw (U$)'!C319</f>
        <v>1619.6319018404909</v>
      </c>
    </row>
    <row r="320" spans="1:1" x14ac:dyDescent="0.2">
      <c r="A320" s="36">
        <f>'Raw (U$)'!Y320/'Raw (U$)'!C320</f>
        <v>1619.6319018404909</v>
      </c>
    </row>
    <row r="321" spans="1:1" x14ac:dyDescent="0.2">
      <c r="A321" s="36">
        <f>'Raw (U$)'!Y321/'Raw (U$)'!C321</f>
        <v>0</v>
      </c>
    </row>
    <row r="322" spans="1:1" x14ac:dyDescent="0.2">
      <c r="A322" s="36">
        <f>'Raw (U$)'!Y322/'Raw (U$)'!C322</f>
        <v>0</v>
      </c>
    </row>
    <row r="323" spans="1:1" x14ac:dyDescent="0.2">
      <c r="A323" s="36">
        <f>'Raw (U$)'!Y323/'Raw (U$)'!C323</f>
        <v>0</v>
      </c>
    </row>
    <row r="324" spans="1:1" x14ac:dyDescent="0.2">
      <c r="A324" s="36">
        <f>'Raw (U$)'!Y324/'Raw (U$)'!C324</f>
        <v>0</v>
      </c>
    </row>
    <row r="325" spans="1:1" x14ac:dyDescent="0.2">
      <c r="A325" s="36">
        <f>'Raw (U$)'!Y325/'Raw (U$)'!C325</f>
        <v>0</v>
      </c>
    </row>
    <row r="326" spans="1:1" x14ac:dyDescent="0.2">
      <c r="A326" s="36">
        <f>'Raw (U$)'!Y326/'Raw (U$)'!C326</f>
        <v>0</v>
      </c>
    </row>
    <row r="327" spans="1:1" x14ac:dyDescent="0.2">
      <c r="A327" s="36">
        <f>'Raw (U$)'!Y327/'Raw (U$)'!C327</f>
        <v>1079.7546012269938</v>
      </c>
    </row>
    <row r="328" spans="1:1" x14ac:dyDescent="0.2">
      <c r="A328" s="36">
        <f>'Raw (U$)'!Y328/'Raw (U$)'!C328</f>
        <v>0</v>
      </c>
    </row>
    <row r="329" spans="1:1" x14ac:dyDescent="0.2">
      <c r="A329" s="36">
        <f>'Raw (U$)'!Y329/'Raw (U$)'!C329</f>
        <v>0</v>
      </c>
    </row>
    <row r="330" spans="1:1" x14ac:dyDescent="0.2">
      <c r="A330" s="36">
        <f>'Raw (U$)'!Y330/'Raw (U$)'!C330</f>
        <v>0</v>
      </c>
    </row>
    <row r="331" spans="1:1" x14ac:dyDescent="0.2">
      <c r="A331" s="36">
        <f>'Raw (U$)'!Y331/'Raw (U$)'!C331</f>
        <v>0</v>
      </c>
    </row>
    <row r="332" spans="1:1" x14ac:dyDescent="0.2">
      <c r="A332" s="36">
        <f>'Raw (U$)'!Y332/'Raw (U$)'!C332</f>
        <v>925.50394390885197</v>
      </c>
    </row>
    <row r="333" spans="1:1" x14ac:dyDescent="0.2">
      <c r="A333" s="36">
        <f>'Raw (U$)'!Y333/'Raw (U$)'!C333</f>
        <v>0</v>
      </c>
    </row>
    <row r="334" spans="1:1" x14ac:dyDescent="0.2">
      <c r="A334" s="36">
        <f>'Raw (U$)'!Y334/'Raw (U$)'!C334</f>
        <v>0</v>
      </c>
    </row>
    <row r="335" spans="1:1" x14ac:dyDescent="0.2">
      <c r="A335" s="36">
        <f>'Raw (U$)'!Y335/'Raw (U$)'!C335</f>
        <v>0</v>
      </c>
    </row>
    <row r="336" spans="1:1" x14ac:dyDescent="0.2">
      <c r="A336" s="36">
        <f>'Raw (U$)'!Y336/'Raw (U$)'!C336</f>
        <v>3239.2638036809817</v>
      </c>
    </row>
    <row r="337" spans="1:1" x14ac:dyDescent="0.2">
      <c r="A337" s="36">
        <f>'Raw (U$)'!Y337/'Raw (U$)'!C337</f>
        <v>0</v>
      </c>
    </row>
    <row r="338" spans="1:1" x14ac:dyDescent="0.2">
      <c r="A338" s="36">
        <f>'Raw (U$)'!Y338/'Raw (U$)'!C338</f>
        <v>0</v>
      </c>
    </row>
    <row r="339" spans="1:1" x14ac:dyDescent="0.2">
      <c r="A339" s="36">
        <f>'Raw (U$)'!Y339/'Raw (U$)'!C339</f>
        <v>0</v>
      </c>
    </row>
    <row r="340" spans="1:1" x14ac:dyDescent="0.2">
      <c r="A340" s="36">
        <f>'Raw (U$)'!Y340/'Raw (U$)'!C340</f>
        <v>1619.6319018404909</v>
      </c>
    </row>
    <row r="341" spans="1:1" x14ac:dyDescent="0.2">
      <c r="A341" s="36">
        <f>'Raw (U$)'!Y341/'Raw (U$)'!C341</f>
        <v>0</v>
      </c>
    </row>
    <row r="342" spans="1:1" x14ac:dyDescent="0.2">
      <c r="A342" s="36">
        <f>'Raw (U$)'!Y342/'Raw (U$)'!C342</f>
        <v>809.81595092024543</v>
      </c>
    </row>
    <row r="343" spans="1:1" x14ac:dyDescent="0.2">
      <c r="A343" s="36">
        <f>'Raw (U$)'!Y343/'Raw (U$)'!C343</f>
        <v>0</v>
      </c>
    </row>
    <row r="344" spans="1:1" x14ac:dyDescent="0.2">
      <c r="A344" s="36">
        <f>'Raw (U$)'!Y344/'Raw (U$)'!C344</f>
        <v>0</v>
      </c>
    </row>
    <row r="345" spans="1:1" x14ac:dyDescent="0.2">
      <c r="A345" s="36">
        <f>'Raw (U$)'!Y345/'Raw (U$)'!C345</f>
        <v>0</v>
      </c>
    </row>
    <row r="346" spans="1:1" x14ac:dyDescent="0.2">
      <c r="A346" s="36">
        <f>'Raw (U$)'!Y346/'Raw (U$)'!C346</f>
        <v>0</v>
      </c>
    </row>
    <row r="347" spans="1:1" x14ac:dyDescent="0.2">
      <c r="A347" s="36">
        <f>'Raw (U$)'!Y347/'Raw (U$)'!C347</f>
        <v>0</v>
      </c>
    </row>
    <row r="348" spans="1:1" x14ac:dyDescent="0.2">
      <c r="A348" s="36">
        <f>'Raw (U$)'!Y348/'Raw (U$)'!C348</f>
        <v>0</v>
      </c>
    </row>
    <row r="349" spans="1:1" x14ac:dyDescent="0.2">
      <c r="A349" s="36">
        <f>'Raw (U$)'!Y349/'Raw (U$)'!C349</f>
        <v>0</v>
      </c>
    </row>
    <row r="350" spans="1:1" x14ac:dyDescent="0.2">
      <c r="A350" s="36">
        <f>'Raw (U$)'!Y350/'Raw (U$)'!C350</f>
        <v>539.87730061349691</v>
      </c>
    </row>
    <row r="351" spans="1:1" x14ac:dyDescent="0.2">
      <c r="A351" s="36">
        <f>'Raw (U$)'!Y351/'Raw (U$)'!C351</f>
        <v>0</v>
      </c>
    </row>
    <row r="352" spans="1:1" x14ac:dyDescent="0.2">
      <c r="A352" s="36">
        <f>'Raw (U$)'!Y352/'Raw (U$)'!C352</f>
        <v>0</v>
      </c>
    </row>
    <row r="353" spans="1:1" x14ac:dyDescent="0.2">
      <c r="A353" s="36">
        <f>'Raw (U$)'!Y353/'Raw (U$)'!C353</f>
        <v>3239.2638036809817</v>
      </c>
    </row>
    <row r="354" spans="1:1" x14ac:dyDescent="0.2">
      <c r="A354" s="36">
        <f>'Raw (U$)'!Y354/'Raw (U$)'!C354</f>
        <v>0</v>
      </c>
    </row>
    <row r="355" spans="1:1" x14ac:dyDescent="0.2">
      <c r="A355" s="36">
        <f>'Raw (U$)'!Y355/'Raw (U$)'!C355</f>
        <v>0</v>
      </c>
    </row>
    <row r="356" spans="1:1" x14ac:dyDescent="0.2">
      <c r="A356" s="36">
        <f>'Raw (U$)'!Y356/'Raw (U$)'!C356</f>
        <v>2159.5092024539877</v>
      </c>
    </row>
    <row r="357" spans="1:1" x14ac:dyDescent="0.2">
      <c r="A357" s="36">
        <f>'Raw (U$)'!Y357/'Raw (U$)'!C357</f>
        <v>0</v>
      </c>
    </row>
    <row r="358" spans="1:1" x14ac:dyDescent="0.2">
      <c r="A358" s="36">
        <f>'Raw (U$)'!Y358/'Raw (U$)'!C358</f>
        <v>0</v>
      </c>
    </row>
    <row r="359" spans="1:1" x14ac:dyDescent="0.2">
      <c r="A359" s="36">
        <f>'Raw (U$)'!Y359/'Raw (U$)'!C359</f>
        <v>0</v>
      </c>
    </row>
    <row r="360" spans="1:1" x14ac:dyDescent="0.2">
      <c r="A360" s="36">
        <f>'Raw (U$)'!Y360/'Raw (U$)'!C360</f>
        <v>1169.7341513292433</v>
      </c>
    </row>
    <row r="361" spans="1:1" x14ac:dyDescent="0.2">
      <c r="A361" s="36">
        <f>'Raw (U$)'!Y361/'Raw (U$)'!C361</f>
        <v>0</v>
      </c>
    </row>
    <row r="362" spans="1:1" x14ac:dyDescent="0.2">
      <c r="A362" s="36">
        <f>'Raw (U$)'!Y362/'Raw (U$)'!C362</f>
        <v>0</v>
      </c>
    </row>
    <row r="363" spans="1:1" x14ac:dyDescent="0.2">
      <c r="A363" s="36">
        <f>'Raw (U$)'!Y363/'Raw (U$)'!C363</f>
        <v>0</v>
      </c>
    </row>
    <row r="364" spans="1:1" x14ac:dyDescent="0.2">
      <c r="A364" s="36">
        <f>'Raw (U$)'!Y364/'Raw (U$)'!C364</f>
        <v>701.84049079754607</v>
      </c>
    </row>
    <row r="365" spans="1:1" x14ac:dyDescent="0.2">
      <c r="A365" s="36">
        <f>'Raw (U$)'!Y365/'Raw (U$)'!C365</f>
        <v>0</v>
      </c>
    </row>
    <row r="366" spans="1:1" x14ac:dyDescent="0.2">
      <c r="A366" s="36">
        <f>'Raw (U$)'!Y366/'Raw (U$)'!C366</f>
        <v>0</v>
      </c>
    </row>
    <row r="367" spans="1:1" x14ac:dyDescent="0.2">
      <c r="A367" s="36">
        <f>'Raw (U$)'!Y367/'Raw (U$)'!C367</f>
        <v>0</v>
      </c>
    </row>
    <row r="368" spans="1:1" x14ac:dyDescent="0.2">
      <c r="A368" s="36">
        <f>'Raw (U$)'!Y368/'Raw (U$)'!C368</f>
        <v>0</v>
      </c>
    </row>
    <row r="369" spans="1:1" x14ac:dyDescent="0.2">
      <c r="A369" s="36">
        <f>'Raw (U$)'!Y369/'Raw (U$)'!C369</f>
        <v>0</v>
      </c>
    </row>
    <row r="370" spans="1:1" x14ac:dyDescent="0.2">
      <c r="A370" s="36">
        <f>'Raw (U$)'!Y370/'Raw (U$)'!C370</f>
        <v>0</v>
      </c>
    </row>
    <row r="371" spans="1:1" x14ac:dyDescent="0.2">
      <c r="A371" s="36">
        <f>'Raw (U$)'!Y371/'Raw (U$)'!C371</f>
        <v>0</v>
      </c>
    </row>
    <row r="372" spans="1:1" x14ac:dyDescent="0.2">
      <c r="A372" s="36">
        <f>'Raw (U$)'!Y372/'Raw (U$)'!C372</f>
        <v>0</v>
      </c>
    </row>
    <row r="373" spans="1:1" x14ac:dyDescent="0.2">
      <c r="A373" s="36">
        <f>'Raw (U$)'!Y373/'Raw (U$)'!C373</f>
        <v>0</v>
      </c>
    </row>
    <row r="374" spans="1:1" x14ac:dyDescent="0.2">
      <c r="A374" s="36">
        <f>'Raw (U$)'!Y374/'Raw (U$)'!C374</f>
        <v>0</v>
      </c>
    </row>
    <row r="375" spans="1:1" x14ac:dyDescent="0.2">
      <c r="A375" s="36">
        <f>'Raw (U$)'!Y375/'Raw (U$)'!C375</f>
        <v>0</v>
      </c>
    </row>
    <row r="376" spans="1:1" x14ac:dyDescent="0.2">
      <c r="A376" s="36">
        <f>'Raw (U$)'!Y376/'Raw (U$)'!C376</f>
        <v>438.65030674846628</v>
      </c>
    </row>
    <row r="377" spans="1:1" x14ac:dyDescent="0.2">
      <c r="A377" s="36">
        <f>'Raw (U$)'!Y377/'Raw (U$)'!C377</f>
        <v>0</v>
      </c>
    </row>
    <row r="378" spans="1:1" x14ac:dyDescent="0.2">
      <c r="A378" s="36">
        <f>'Raw (U$)'!Y378/'Raw (U$)'!C378</f>
        <v>0</v>
      </c>
    </row>
    <row r="379" spans="1:1" x14ac:dyDescent="0.2">
      <c r="A379" s="36">
        <f>'Raw (U$)'!Y379/'Raw (U$)'!C379</f>
        <v>3509.2024539877302</v>
      </c>
    </row>
    <row r="380" spans="1:1" x14ac:dyDescent="0.2">
      <c r="A380" s="36">
        <f>'Raw (U$)'!Y380/'Raw (U$)'!C380</f>
        <v>0</v>
      </c>
    </row>
    <row r="381" spans="1:1" x14ac:dyDescent="0.2">
      <c r="A381" s="36">
        <f>'Raw (U$)'!Y381/'Raw (U$)'!C381</f>
        <v>0</v>
      </c>
    </row>
    <row r="382" spans="1:1" x14ac:dyDescent="0.2">
      <c r="A382" s="36">
        <f>'Raw (U$)'!Y382/'Raw (U$)'!C382</f>
        <v>0</v>
      </c>
    </row>
    <row r="383" spans="1:1" x14ac:dyDescent="0.2">
      <c r="A383" s="36">
        <f>'Raw (U$)'!Y383/'Raw (U$)'!C383</f>
        <v>0</v>
      </c>
    </row>
    <row r="384" spans="1:1" x14ac:dyDescent="0.2">
      <c r="A384" s="36">
        <f>'Raw (U$)'!Y384/'Raw (U$)'!C384</f>
        <v>1169.7341513292433</v>
      </c>
    </row>
    <row r="385" spans="1:1" x14ac:dyDescent="0.2">
      <c r="A385" s="36">
        <f>'Raw (U$)'!Y385/'Raw (U$)'!C385</f>
        <v>0</v>
      </c>
    </row>
    <row r="386" spans="1:1" x14ac:dyDescent="0.2">
      <c r="A386" s="36">
        <f>'Raw (U$)'!Y386/'Raw (U$)'!C386</f>
        <v>877.30061349693256</v>
      </c>
    </row>
    <row r="387" spans="1:1" x14ac:dyDescent="0.2">
      <c r="A387" s="36">
        <f>'Raw (U$)'!Y387/'Raw (U$)'!C387</f>
        <v>0</v>
      </c>
    </row>
    <row r="388" spans="1:1" x14ac:dyDescent="0.2">
      <c r="A388" s="36">
        <f>'Raw (U$)'!Y388/'Raw (U$)'!C388</f>
        <v>0</v>
      </c>
    </row>
    <row r="389" spans="1:1" x14ac:dyDescent="0.2">
      <c r="A389" s="36">
        <f>'Raw (U$)'!Y389/'Raw (U$)'!C389</f>
        <v>0</v>
      </c>
    </row>
    <row r="390" spans="1:1" x14ac:dyDescent="0.2">
      <c r="A390" s="36">
        <f>'Raw (U$)'!Y390/'Raw (U$)'!C390</f>
        <v>0</v>
      </c>
    </row>
    <row r="391" spans="1:1" x14ac:dyDescent="0.2">
      <c r="A391" s="36">
        <f>'Raw (U$)'!Y391/'Raw (U$)'!C391</f>
        <v>0</v>
      </c>
    </row>
    <row r="392" spans="1:1" x14ac:dyDescent="0.2">
      <c r="A392" s="36">
        <f>'Raw (U$)'!Y392/'Raw (U$)'!C392</f>
        <v>0</v>
      </c>
    </row>
    <row r="393" spans="1:1" x14ac:dyDescent="0.2">
      <c r="A393" s="36">
        <f>'Raw (U$)'!Y393/'Raw (U$)'!C393</f>
        <v>0</v>
      </c>
    </row>
    <row r="394" spans="1:1" x14ac:dyDescent="0.2">
      <c r="A394" s="36">
        <f>'Raw (U$)'!Y394/'Raw (U$)'!C394</f>
        <v>0</v>
      </c>
    </row>
    <row r="395" spans="1:1" x14ac:dyDescent="0.2">
      <c r="A395" s="36">
        <f>'Raw (U$)'!Y395/'Raw (U$)'!C395</f>
        <v>0</v>
      </c>
    </row>
    <row r="396" spans="1:1" x14ac:dyDescent="0.2">
      <c r="A396" s="36">
        <f>'Raw (U$)'!Y396/'Raw (U$)'!C396</f>
        <v>0</v>
      </c>
    </row>
    <row r="397" spans="1:1" x14ac:dyDescent="0.2">
      <c r="A397" s="36">
        <f>'Raw (U$)'!Y397/'Raw (U$)'!C397</f>
        <v>0</v>
      </c>
    </row>
    <row r="398" spans="1:1" x14ac:dyDescent="0.2">
      <c r="A398" s="36">
        <f>'Raw (U$)'!Y398/'Raw (U$)'!C398</f>
        <v>0</v>
      </c>
    </row>
    <row r="399" spans="1:1" x14ac:dyDescent="0.2">
      <c r="A399" s="36">
        <f>'Raw (U$)'!Y399/'Raw (U$)'!C399</f>
        <v>0</v>
      </c>
    </row>
    <row r="400" spans="1:1" x14ac:dyDescent="0.2">
      <c r="A400" s="36">
        <f>'Raw (U$)'!Y400/'Raw (U$)'!C400</f>
        <v>0</v>
      </c>
    </row>
    <row r="401" spans="1:1" x14ac:dyDescent="0.2">
      <c r="A401" s="36">
        <f>'Raw (U$)'!Y401/'Raw (U$)'!C401</f>
        <v>0</v>
      </c>
    </row>
    <row r="402" spans="1:1" x14ac:dyDescent="0.2">
      <c r="A402" s="36">
        <f>'Raw (U$)'!Y402/'Raw (U$)'!C402</f>
        <v>0</v>
      </c>
    </row>
    <row r="403" spans="1:1" x14ac:dyDescent="0.2">
      <c r="A403" s="36">
        <f>'Raw (U$)'!Y403/'Raw (U$)'!C403</f>
        <v>0</v>
      </c>
    </row>
    <row r="404" spans="1:1" x14ac:dyDescent="0.2">
      <c r="A404" s="36">
        <f>'Raw (U$)'!Y404/'Raw (U$)'!C404</f>
        <v>1754.6012269938651</v>
      </c>
    </row>
    <row r="405" spans="1:1" x14ac:dyDescent="0.2">
      <c r="A405" s="36">
        <f>'Raw (U$)'!Y405/'Raw (U$)'!C405</f>
        <v>0</v>
      </c>
    </row>
    <row r="406" spans="1:1" x14ac:dyDescent="0.2">
      <c r="A406" s="36">
        <f>'Raw (U$)'!Y406/'Raw (U$)'!C406</f>
        <v>0</v>
      </c>
    </row>
    <row r="407" spans="1:1" x14ac:dyDescent="0.2">
      <c r="A407" s="36">
        <f>'Raw (U$)'!Y407/'Raw (U$)'!C407</f>
        <v>0</v>
      </c>
    </row>
    <row r="408" spans="1:1" x14ac:dyDescent="0.2">
      <c r="A408" s="36">
        <f>'Raw (U$)'!Y408/'Raw (U$)'!C408</f>
        <v>0</v>
      </c>
    </row>
    <row r="409" spans="1:1" x14ac:dyDescent="0.2">
      <c r="A409" s="36">
        <f>'Raw (U$)'!Y409/'Raw (U$)'!C409</f>
        <v>0</v>
      </c>
    </row>
    <row r="410" spans="1:1" x14ac:dyDescent="0.2">
      <c r="A410" s="36">
        <f>'Raw (U$)'!Y410/'Raw (U$)'!C410</f>
        <v>0</v>
      </c>
    </row>
    <row r="411" spans="1:1" x14ac:dyDescent="0.2">
      <c r="A411" s="36">
        <f>'Raw (U$)'!Y411/'Raw (U$)'!C411</f>
        <v>0</v>
      </c>
    </row>
    <row r="412" spans="1:1" x14ac:dyDescent="0.2">
      <c r="A412" s="36">
        <f>'Raw (U$)'!Y412/'Raw (U$)'!C412</f>
        <v>0</v>
      </c>
    </row>
    <row r="413" spans="1:1" x14ac:dyDescent="0.2">
      <c r="A413" s="36">
        <f>'Raw (U$)'!Y413/'Raw (U$)'!C413</f>
        <v>0</v>
      </c>
    </row>
    <row r="414" spans="1:1" x14ac:dyDescent="0.2">
      <c r="A414" s="36">
        <f>'Raw (U$)'!Y414/'Raw (U$)'!C414</f>
        <v>0</v>
      </c>
    </row>
    <row r="415" spans="1:1" x14ac:dyDescent="0.2">
      <c r="A415" s="36">
        <f>'Raw (U$)'!Y415/'Raw (U$)'!C415</f>
        <v>0</v>
      </c>
    </row>
    <row r="416" spans="1:1" x14ac:dyDescent="0.2">
      <c r="A416" s="36">
        <f>'Raw (U$)'!Y416/'Raw (U$)'!C416</f>
        <v>0</v>
      </c>
    </row>
    <row r="417" spans="1:1" x14ac:dyDescent="0.2">
      <c r="A417" s="36">
        <f>'Raw (U$)'!Y417/'Raw (U$)'!C417</f>
        <v>0</v>
      </c>
    </row>
    <row r="418" spans="1:1" x14ac:dyDescent="0.2">
      <c r="A418" s="36">
        <f>'Raw (U$)'!Y418/'Raw (U$)'!C418</f>
        <v>0</v>
      </c>
    </row>
    <row r="419" spans="1:1" x14ac:dyDescent="0.2">
      <c r="A419" s="36">
        <f>'Raw (U$)'!Y419/'Raw (U$)'!C419</f>
        <v>0</v>
      </c>
    </row>
    <row r="420" spans="1:1" x14ac:dyDescent="0.2">
      <c r="A420" s="36">
        <f>'Raw (U$)'!Y420/'Raw (U$)'!C420</f>
        <v>1169.7341513292433</v>
      </c>
    </row>
    <row r="421" spans="1:1" x14ac:dyDescent="0.2">
      <c r="A421" s="36">
        <f>'Raw (U$)'!Y421/'Raw (U$)'!C421</f>
        <v>0</v>
      </c>
    </row>
    <row r="422" spans="1:1" x14ac:dyDescent="0.2">
      <c r="A422" s="36">
        <f>'Raw (U$)'!Y422/'Raw (U$)'!C422</f>
        <v>0</v>
      </c>
    </row>
    <row r="423" spans="1:1" x14ac:dyDescent="0.2">
      <c r="A423" s="36">
        <f>'Raw (U$)'!Y423/'Raw (U$)'!C423</f>
        <v>0</v>
      </c>
    </row>
    <row r="424" spans="1:1" x14ac:dyDescent="0.2">
      <c r="A424" s="36">
        <f>'Raw (U$)'!Y424/'Raw (U$)'!C424</f>
        <v>0</v>
      </c>
    </row>
    <row r="425" spans="1:1" x14ac:dyDescent="0.2">
      <c r="A425" s="36">
        <f>'Raw (U$)'!Y425/'Raw (U$)'!C425</f>
        <v>0</v>
      </c>
    </row>
    <row r="426" spans="1:1" x14ac:dyDescent="0.2">
      <c r="A426" s="36">
        <f>'Raw (U$)'!Y426/'Raw (U$)'!C426</f>
        <v>0</v>
      </c>
    </row>
    <row r="427" spans="1:1" x14ac:dyDescent="0.2">
      <c r="A427" s="36">
        <f>'Raw (U$)'!Y427/'Raw (U$)'!C427</f>
        <v>0</v>
      </c>
    </row>
    <row r="428" spans="1:1" x14ac:dyDescent="0.2">
      <c r="A428" s="36">
        <f>'Raw (U$)'!Y428/'Raw (U$)'!C428</f>
        <v>0</v>
      </c>
    </row>
    <row r="429" spans="1:1" x14ac:dyDescent="0.2">
      <c r="A429" s="36">
        <f>'Raw (U$)'!Y429/'Raw (U$)'!C429</f>
        <v>0</v>
      </c>
    </row>
    <row r="430" spans="1:1" x14ac:dyDescent="0.2">
      <c r="A430" s="36">
        <f>'Raw (U$)'!Y430/'Raw (U$)'!C430</f>
        <v>0</v>
      </c>
    </row>
    <row r="431" spans="1:1" x14ac:dyDescent="0.2">
      <c r="A431" s="36">
        <f>'Raw (U$)'!Y431/'Raw (U$)'!C431</f>
        <v>0</v>
      </c>
    </row>
    <row r="432" spans="1:1" x14ac:dyDescent="0.2">
      <c r="A432" s="36">
        <f>'Raw (U$)'!Y432/'Raw (U$)'!C432</f>
        <v>0</v>
      </c>
    </row>
    <row r="433" spans="1:1" x14ac:dyDescent="0.2">
      <c r="A433" s="36">
        <f>'Raw (U$)'!Y433/'Raw (U$)'!C433</f>
        <v>0</v>
      </c>
    </row>
    <row r="434" spans="1:1" x14ac:dyDescent="0.2">
      <c r="A434" s="36">
        <f>'Raw (U$)'!Y434/'Raw (U$)'!C434</f>
        <v>0</v>
      </c>
    </row>
    <row r="435" spans="1:1" x14ac:dyDescent="0.2">
      <c r="A435" s="36">
        <f>'Raw (U$)'!Y435/'Raw (U$)'!C435</f>
        <v>1002.629272567923</v>
      </c>
    </row>
    <row r="436" spans="1:1" x14ac:dyDescent="0.2">
      <c r="A436" s="36">
        <f>'Raw (U$)'!Y436/'Raw (U$)'!C436</f>
        <v>389.91138377641448</v>
      </c>
    </row>
    <row r="437" spans="1:1" x14ac:dyDescent="0.2">
      <c r="A437" s="36">
        <f>'Raw (U$)'!Y437/'Raw (U$)'!C437</f>
        <v>0</v>
      </c>
    </row>
    <row r="438" spans="1:1" x14ac:dyDescent="0.2">
      <c r="A438" s="36">
        <f>'Raw (U$)'!Y438/'Raw (U$)'!C438</f>
        <v>0</v>
      </c>
    </row>
    <row r="439" spans="1:1" x14ac:dyDescent="0.2">
      <c r="A439" s="36">
        <f>'Raw (U$)'!Y439/'Raw (U$)'!C439</f>
        <v>0</v>
      </c>
    </row>
    <row r="440" spans="1:1" x14ac:dyDescent="0.2">
      <c r="A440" s="36">
        <f>'Raw (U$)'!Y440/'Raw (U$)'!C440</f>
        <v>0</v>
      </c>
    </row>
    <row r="441" spans="1:1" x14ac:dyDescent="0.2">
      <c r="A441" s="36">
        <f>'Raw (U$)'!Y441/'Raw (U$)'!C441</f>
        <v>0</v>
      </c>
    </row>
    <row r="442" spans="1:1" x14ac:dyDescent="0.2">
      <c r="A442" s="36">
        <f>'Raw (U$)'!Y442/'Raw (U$)'!C442</f>
        <v>0</v>
      </c>
    </row>
    <row r="443" spans="1:1" x14ac:dyDescent="0.2">
      <c r="A443" s="36">
        <f>'Raw (U$)'!Y443/'Raw (U$)'!C443</f>
        <v>359.91820040899796</v>
      </c>
    </row>
    <row r="444" spans="1:1" x14ac:dyDescent="0.2">
      <c r="A444" s="36">
        <f>'Raw (U$)'!Y444/'Raw (U$)'!C444</f>
        <v>0</v>
      </c>
    </row>
    <row r="445" spans="1:1" x14ac:dyDescent="0.2">
      <c r="A445" s="36">
        <f>'Raw (U$)'!Y445/'Raw (U$)'!C445</f>
        <v>1104.2944785276075</v>
      </c>
    </row>
    <row r="446" spans="1:1" x14ac:dyDescent="0.2">
      <c r="A446" s="36">
        <f>'Raw (U$)'!Y446/'Raw (U$)'!C446</f>
        <v>0</v>
      </c>
    </row>
    <row r="447" spans="1:1" x14ac:dyDescent="0.2">
      <c r="A447" s="36">
        <f>'Raw (U$)'!Y447/'Raw (U$)'!C447</f>
        <v>0</v>
      </c>
    </row>
    <row r="448" spans="1:1" x14ac:dyDescent="0.2">
      <c r="A448" s="36">
        <f>'Raw (U$)'!Y448/'Raw (U$)'!C448</f>
        <v>0</v>
      </c>
    </row>
    <row r="449" spans="1:1" x14ac:dyDescent="0.2">
      <c r="A449" s="36">
        <f>'Raw (U$)'!Y449/'Raw (U$)'!C449</f>
        <v>0</v>
      </c>
    </row>
    <row r="450" spans="1:1" x14ac:dyDescent="0.2">
      <c r="A450" s="36">
        <f>'Raw (U$)'!Y450/'Raw (U$)'!C450</f>
        <v>1619.6319018404909</v>
      </c>
    </row>
    <row r="451" spans="1:1" x14ac:dyDescent="0.2">
      <c r="A451" s="36">
        <f>'Raw (U$)'!Y451/'Raw (U$)'!C451</f>
        <v>0</v>
      </c>
    </row>
    <row r="452" spans="1:1" x14ac:dyDescent="0.2">
      <c r="A452" s="36">
        <f>'Raw (U$)'!Y452/'Raw (U$)'!C452</f>
        <v>0</v>
      </c>
    </row>
    <row r="453" spans="1:1" x14ac:dyDescent="0.2">
      <c r="A453" s="36">
        <f>'Raw (U$)'!Y453/'Raw (U$)'!C453</f>
        <v>0</v>
      </c>
    </row>
    <row r="454" spans="1:1" x14ac:dyDescent="0.2">
      <c r="A454" s="36">
        <f>'Raw (U$)'!Y454/'Raw (U$)'!C454</f>
        <v>0</v>
      </c>
    </row>
    <row r="455" spans="1:1" x14ac:dyDescent="0.2">
      <c r="A455" s="36">
        <f>'Raw (U$)'!Y455/'Raw (U$)'!C455</f>
        <v>0</v>
      </c>
    </row>
    <row r="456" spans="1:1" x14ac:dyDescent="0.2">
      <c r="A456" s="36">
        <f>'Raw (U$)'!Y456/'Raw (U$)'!C456</f>
        <v>0</v>
      </c>
    </row>
    <row r="457" spans="1:1" x14ac:dyDescent="0.2">
      <c r="A457" s="36">
        <f>'Raw (U$)'!Y457/'Raw (U$)'!C457</f>
        <v>0</v>
      </c>
    </row>
    <row r="458" spans="1:1" x14ac:dyDescent="0.2">
      <c r="A458" s="36">
        <f>'Raw (U$)'!Y458/'Raw (U$)'!C458</f>
        <v>0</v>
      </c>
    </row>
    <row r="459" spans="1:1" x14ac:dyDescent="0.2">
      <c r="A459" s="36">
        <f>'Raw (U$)'!Y459/'Raw (U$)'!C459</f>
        <v>0</v>
      </c>
    </row>
    <row r="460" spans="1:1" x14ac:dyDescent="0.2">
      <c r="A460" s="36">
        <f>'Raw (U$)'!Y460/'Raw (U$)'!C460</f>
        <v>0</v>
      </c>
    </row>
    <row r="461" spans="1:1" x14ac:dyDescent="0.2">
      <c r="A461" s="36">
        <f>'Raw (U$)'!Y461/'Raw (U$)'!C461</f>
        <v>0</v>
      </c>
    </row>
    <row r="462" spans="1:1" x14ac:dyDescent="0.2">
      <c r="A462" s="36">
        <f>'Raw (U$)'!Y462/'Raw (U$)'!C462</f>
        <v>877.30061349693256</v>
      </c>
    </row>
    <row r="463" spans="1:1" x14ac:dyDescent="0.2">
      <c r="A463" s="36">
        <f>'Raw (U$)'!Y463/'Raw (U$)'!C463</f>
        <v>438.65030674846628</v>
      </c>
    </row>
    <row r="464" spans="1:1" x14ac:dyDescent="0.2">
      <c r="A464" s="36">
        <f>'Raw (U$)'!Y464/'Raw (U$)'!C464</f>
        <v>0</v>
      </c>
    </row>
    <row r="465" spans="1:1" x14ac:dyDescent="0.2">
      <c r="A465" s="36">
        <f>'Raw (U$)'!Y465/'Raw (U$)'!C465</f>
        <v>0</v>
      </c>
    </row>
    <row r="466" spans="1:1" x14ac:dyDescent="0.2">
      <c r="A466" s="36">
        <f>'Raw (U$)'!Y466/'Raw (U$)'!C466</f>
        <v>0</v>
      </c>
    </row>
    <row r="467" spans="1:1" x14ac:dyDescent="0.2">
      <c r="A467" s="36">
        <f>'Raw (U$)'!Y467/'Raw (U$)'!C467</f>
        <v>501.31463628396148</v>
      </c>
    </row>
    <row r="468" spans="1:1" x14ac:dyDescent="0.2">
      <c r="A468" s="36">
        <f>'Raw (U$)'!Y468/'Raw (U$)'!C468</f>
        <v>0</v>
      </c>
    </row>
    <row r="469" spans="1:1" x14ac:dyDescent="0.2">
      <c r="A469" s="36">
        <f>'Raw (U$)'!Y469/'Raw (U$)'!C469</f>
        <v>0</v>
      </c>
    </row>
    <row r="470" spans="1:1" x14ac:dyDescent="0.2">
      <c r="A470" s="36">
        <f>'Raw (U$)'!Y470/'Raw (U$)'!C470</f>
        <v>0</v>
      </c>
    </row>
    <row r="471" spans="1:1" x14ac:dyDescent="0.2">
      <c r="A471" s="36">
        <f>'Raw (U$)'!Y471/'Raw (U$)'!C471</f>
        <v>0</v>
      </c>
    </row>
    <row r="472" spans="1:1" x14ac:dyDescent="0.2">
      <c r="A472" s="36">
        <f>'Raw (U$)'!Y472/'Raw (U$)'!C472</f>
        <v>3509.2024539877302</v>
      </c>
    </row>
    <row r="473" spans="1:1" x14ac:dyDescent="0.2">
      <c r="A473" s="36">
        <f>'Raw (U$)'!Y473/'Raw (U$)'!C473</f>
        <v>0</v>
      </c>
    </row>
    <row r="474" spans="1:1" x14ac:dyDescent="0.2">
      <c r="A474" s="36">
        <f>'Raw (U$)'!Y474/'Raw (U$)'!C474</f>
        <v>0</v>
      </c>
    </row>
    <row r="475" spans="1:1" x14ac:dyDescent="0.2">
      <c r="A475" s="36">
        <f>'Raw (U$)'!Y475/'Raw (U$)'!C475</f>
        <v>3509.2024539877302</v>
      </c>
    </row>
    <row r="476" spans="1:1" x14ac:dyDescent="0.2">
      <c r="A476" s="36">
        <f>'Raw (U$)'!Y476/'Raw (U$)'!C476</f>
        <v>0</v>
      </c>
    </row>
    <row r="477" spans="1:1" x14ac:dyDescent="0.2">
      <c r="A477" s="36">
        <f>'Raw (U$)'!Y477/'Raw (U$)'!C477</f>
        <v>0</v>
      </c>
    </row>
    <row r="478" spans="1:1" x14ac:dyDescent="0.2">
      <c r="A478" s="36">
        <f>'Raw (U$)'!Y478/'Raw (U$)'!C478</f>
        <v>501.31463628396148</v>
      </c>
    </row>
    <row r="479" spans="1:1" x14ac:dyDescent="0.2">
      <c r="A479" s="36">
        <f>'Raw (U$)'!Y479/'Raw (U$)'!C479</f>
        <v>350.92024539877303</v>
      </c>
    </row>
    <row r="480" spans="1:1" x14ac:dyDescent="0.2">
      <c r="A480" s="36">
        <f>'Raw (U$)'!Y480/'Raw (U$)'!C480</f>
        <v>0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"/>
  <sheetViews>
    <sheetView workbookViewId="0">
      <selection activeCell="K20" sqref="K20:K25"/>
    </sheetView>
  </sheetViews>
  <sheetFormatPr baseColWidth="10" defaultRowHeight="16" x14ac:dyDescent="0.2"/>
  <cols>
    <col min="1" max="1" width="23" style="34" bestFit="1" customWidth="1"/>
    <col min="2" max="2" width="8.1640625" style="34" bestFit="1" customWidth="1"/>
    <col min="3" max="3" width="8" style="34" customWidth="1"/>
    <col min="4" max="4" width="8.1640625" style="34" bestFit="1" customWidth="1"/>
    <col min="5" max="5" width="7.6640625" style="34" customWidth="1"/>
    <col min="6" max="6" width="12.1640625" style="34" customWidth="1"/>
    <col min="7" max="7" width="8.83203125" style="34" customWidth="1"/>
    <col min="8" max="8" width="26.1640625" style="35" customWidth="1"/>
    <col min="9" max="9" width="26.6640625" style="35" bestFit="1" customWidth="1"/>
    <col min="10" max="11" width="10.83203125" style="35"/>
    <col min="12" max="12" width="3" style="35" customWidth="1"/>
    <col min="13" max="16" width="10.83203125" style="35"/>
    <col min="17" max="16384" width="10.83203125" style="34"/>
  </cols>
  <sheetData>
    <row r="1" spans="1:31" x14ac:dyDescent="0.2">
      <c r="A1" s="52" t="s">
        <v>494</v>
      </c>
      <c r="F1" s="42" t="s">
        <v>167</v>
      </c>
      <c r="G1" s="8" t="s">
        <v>168</v>
      </c>
      <c r="H1"/>
      <c r="Q1" s="35"/>
      <c r="R1" s="35"/>
      <c r="S1" s="47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x14ac:dyDescent="0.2">
      <c r="A2" s="36">
        <f>'Raw (U$)'!Z2/'Raw (U$)'!C2</f>
        <v>0</v>
      </c>
      <c r="F2" s="44" t="s">
        <v>194</v>
      </c>
      <c r="G2" s="43">
        <v>303</v>
      </c>
      <c r="H2"/>
      <c r="Q2" s="35"/>
      <c r="R2" s="35"/>
      <c r="S2" s="47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x14ac:dyDescent="0.2">
      <c r="A3" s="36">
        <f>'Raw (U$)'!Z3/'Raw (U$)'!C3</f>
        <v>0</v>
      </c>
      <c r="F3" s="44" t="s">
        <v>195</v>
      </c>
      <c r="G3" s="43">
        <v>5</v>
      </c>
      <c r="H3"/>
      <c r="Q3" s="35"/>
      <c r="R3" s="35"/>
      <c r="S3" s="47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">
      <c r="A4" s="36">
        <f>'Raw (U$)'!Z4/'Raw (U$)'!C4</f>
        <v>0</v>
      </c>
      <c r="F4" s="44" t="s">
        <v>196</v>
      </c>
      <c r="G4" s="43">
        <v>4</v>
      </c>
      <c r="H4"/>
      <c r="I4" s="48"/>
      <c r="Q4" s="35"/>
      <c r="R4" s="35"/>
      <c r="S4" s="47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x14ac:dyDescent="0.2">
      <c r="A5" s="36">
        <f>'Raw (U$)'!Z5/'Raw (U$)'!C5</f>
        <v>0</v>
      </c>
      <c r="F5" s="44" t="s">
        <v>197</v>
      </c>
      <c r="G5" s="43">
        <v>3</v>
      </c>
      <c r="H5"/>
      <c r="Q5" s="35"/>
      <c r="R5" s="35"/>
      <c r="S5" s="47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x14ac:dyDescent="0.2">
      <c r="A6" s="36">
        <f>'Raw (U$)'!Z6/'Raw (U$)'!C6</f>
        <v>0</v>
      </c>
      <c r="F6" s="44" t="s">
        <v>198</v>
      </c>
      <c r="G6" s="43">
        <v>2</v>
      </c>
      <c r="H6"/>
      <c r="Q6" s="35"/>
      <c r="R6" s="35"/>
      <c r="S6" s="47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">
      <c r="A7" s="36">
        <f>'Raw (U$)'!Z7/'Raw (U$)'!C7</f>
        <v>0</v>
      </c>
      <c r="F7" s="44" t="s">
        <v>199</v>
      </c>
      <c r="G7" s="43">
        <v>3</v>
      </c>
      <c r="H7"/>
      <c r="Q7" s="35"/>
      <c r="R7" s="35"/>
      <c r="S7" s="47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x14ac:dyDescent="0.2">
      <c r="A8" s="36">
        <f>'Raw (U$)'!Z8/'Raw (U$)'!C8</f>
        <v>368.0981595092025</v>
      </c>
      <c r="B8" s="33" t="s">
        <v>170</v>
      </c>
      <c r="C8" s="33" t="s">
        <v>171</v>
      </c>
      <c r="D8" s="33" t="s">
        <v>172</v>
      </c>
      <c r="E8" s="33" t="s">
        <v>177</v>
      </c>
      <c r="F8" s="44" t="s">
        <v>200</v>
      </c>
      <c r="G8" s="43">
        <v>2</v>
      </c>
      <c r="H8"/>
      <c r="Q8" s="35"/>
      <c r="R8" s="35"/>
      <c r="S8" s="47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x14ac:dyDescent="0.2">
      <c r="A9" s="36">
        <f>'Raw (U$)'!Z9/'Raw (U$)'!C9</f>
        <v>831.90184049079755</v>
      </c>
      <c r="B9" s="36">
        <f>MAX(A2:A480)</f>
        <v>6986.503067484663</v>
      </c>
      <c r="C9" s="36">
        <f>MIN(A2:A480)</f>
        <v>0</v>
      </c>
      <c r="D9" s="36">
        <f>AVERAGE(A2:A480)</f>
        <v>272.44937417110407</v>
      </c>
      <c r="E9" s="36">
        <f>STDEV(A2:A480)</f>
        <v>710.17622967635077</v>
      </c>
      <c r="F9" s="44" t="s">
        <v>201</v>
      </c>
      <c r="G9" s="43">
        <v>5</v>
      </c>
      <c r="H9"/>
      <c r="Q9" s="35"/>
      <c r="R9" s="35"/>
      <c r="S9" s="47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x14ac:dyDescent="0.2">
      <c r="A10" s="36">
        <f>'Raw (U$)'!Z10/'Raw (U$)'!C10</f>
        <v>73.619631901840506</v>
      </c>
      <c r="F10" s="44" t="s">
        <v>202</v>
      </c>
      <c r="G10" s="43">
        <v>1</v>
      </c>
      <c r="H10"/>
      <c r="Q10" s="35"/>
      <c r="R10" s="35"/>
      <c r="S10" s="4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2">
      <c r="A11" s="36">
        <f>'Raw (U$)'!Z11/'Raw (U$)'!C11</f>
        <v>368.0981595092025</v>
      </c>
      <c r="F11" s="44" t="s">
        <v>203</v>
      </c>
      <c r="G11" s="43">
        <v>4</v>
      </c>
      <c r="H11"/>
      <c r="Q11" s="35"/>
      <c r="R11" s="35"/>
      <c r="S11" s="4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2">
      <c r="A12" s="36">
        <f>'Raw (U$)'!Z12/'Raw (U$)'!C12</f>
        <v>147.23926380368101</v>
      </c>
      <c r="C12" s="37"/>
      <c r="F12" s="44" t="s">
        <v>204</v>
      </c>
      <c r="G12" s="43">
        <v>2</v>
      </c>
      <c r="H12"/>
      <c r="Q12" s="35"/>
      <c r="R12" s="35"/>
      <c r="S12" s="47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2">
      <c r="A13" s="36">
        <f>'Raw (U$)'!Z13/'Raw (U$)'!C13</f>
        <v>736.19631901840501</v>
      </c>
      <c r="F13" s="44" t="s">
        <v>205</v>
      </c>
      <c r="G13" s="43">
        <v>4</v>
      </c>
      <c r="H13"/>
      <c r="Q13" s="35"/>
      <c r="R13" s="35"/>
      <c r="S13" s="47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x14ac:dyDescent="0.2">
      <c r="A14" s="36">
        <f>'Raw (U$)'!Z14/'Raw (U$)'!C14</f>
        <v>0</v>
      </c>
      <c r="F14" s="44" t="s">
        <v>206</v>
      </c>
      <c r="G14" s="43">
        <v>4</v>
      </c>
      <c r="H14"/>
      <c r="Q14" s="35"/>
      <c r="R14" s="35"/>
      <c r="S14" s="47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x14ac:dyDescent="0.2">
      <c r="A15" s="36">
        <f>'Raw (U$)'!Z15/'Raw (U$)'!C15</f>
        <v>0</v>
      </c>
      <c r="F15" s="44" t="s">
        <v>207</v>
      </c>
      <c r="G15" s="43">
        <v>1</v>
      </c>
      <c r="H15"/>
      <c r="Q15" s="35"/>
      <c r="R15" s="35"/>
      <c r="S15" s="47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2">
      <c r="A16" s="36">
        <f>'Raw (U$)'!Z16/'Raw (U$)'!C16</f>
        <v>0</v>
      </c>
      <c r="F16" s="44" t="s">
        <v>208</v>
      </c>
      <c r="G16" s="43">
        <v>4</v>
      </c>
      <c r="H16"/>
      <c r="Q16" s="35"/>
      <c r="R16" s="35"/>
      <c r="S16" s="47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2">
      <c r="A17" s="36">
        <f>'Raw (U$)'!Z17/'Raw (U$)'!C17</f>
        <v>122.6993865030675</v>
      </c>
      <c r="F17" s="44" t="s">
        <v>209</v>
      </c>
      <c r="G17" s="43">
        <v>3</v>
      </c>
      <c r="H1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2">
      <c r="A18" s="36">
        <f>'Raw (U$)'!Z18/'Raw (U$)'!C18</f>
        <v>0</v>
      </c>
      <c r="F18" s="44" t="s">
        <v>212</v>
      </c>
      <c r="G18" s="43">
        <v>7</v>
      </c>
      <c r="H18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2">
      <c r="A19" s="36">
        <f>'Raw (U$)'!Z19/'Raw (U$)'!C19</f>
        <v>184.04907975460125</v>
      </c>
      <c r="F19" s="44" t="s">
        <v>213</v>
      </c>
      <c r="G19" s="43">
        <v>2</v>
      </c>
      <c r="H19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8" x14ac:dyDescent="0.2">
      <c r="A20" s="36">
        <f>'Raw (U$)'!Z20/'Raw (U$)'!C20</f>
        <v>0</v>
      </c>
      <c r="F20" s="44" t="s">
        <v>215</v>
      </c>
      <c r="G20" s="43">
        <v>2</v>
      </c>
      <c r="H20"/>
      <c r="I20" s="38" t="s">
        <v>241</v>
      </c>
      <c r="J20" s="38"/>
      <c r="K20" s="46">
        <f>C9</f>
        <v>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8" x14ac:dyDescent="0.2">
      <c r="A21" s="36">
        <f>'Raw (U$)'!Z21/'Raw (U$)'!C21</f>
        <v>57.515337423312886</v>
      </c>
      <c r="F21" s="44" t="s">
        <v>216</v>
      </c>
      <c r="G21" s="43">
        <v>1</v>
      </c>
      <c r="H21"/>
      <c r="I21" s="38" t="s">
        <v>242</v>
      </c>
      <c r="J21" s="38"/>
      <c r="K21" s="46">
        <f>B9</f>
        <v>6986.503067484663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18" x14ac:dyDescent="0.2">
      <c r="A22" s="36">
        <f>'Raw (U$)'!Z22/'Raw (U$)'!C22</f>
        <v>515.33742331288352</v>
      </c>
      <c r="F22" s="44" t="s">
        <v>217</v>
      </c>
      <c r="G22" s="43">
        <v>1</v>
      </c>
      <c r="H22"/>
      <c r="I22" s="38" t="s">
        <v>193</v>
      </c>
      <c r="J22" s="38"/>
      <c r="K22" s="46">
        <f>D9</f>
        <v>272.44937417110407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18" x14ac:dyDescent="0.2">
      <c r="A23" s="36">
        <f>'Raw (U$)'!Z23/'Raw (U$)'!C23</f>
        <v>850.30674846625777</v>
      </c>
      <c r="F23" s="44" t="s">
        <v>218</v>
      </c>
      <c r="G23" s="43">
        <v>3</v>
      </c>
      <c r="H23"/>
      <c r="I23" s="38" t="s">
        <v>173</v>
      </c>
      <c r="J23" s="38"/>
      <c r="K23" s="46">
        <f>MODE(A2:A480)</f>
        <v>0</v>
      </c>
      <c r="L23" s="38"/>
      <c r="M23" s="39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18" x14ac:dyDescent="0.2">
      <c r="A24" s="36">
        <f>'Raw (U$)'!Z24/'Raw (U$)'!C24</f>
        <v>117.79141104294479</v>
      </c>
      <c r="F24" s="44" t="s">
        <v>219</v>
      </c>
      <c r="G24" s="43">
        <v>1</v>
      </c>
      <c r="H24"/>
      <c r="I24" s="38" t="s">
        <v>174</v>
      </c>
      <c r="J24" s="38"/>
      <c r="K24" s="46">
        <f>E9</f>
        <v>710.17622967635077</v>
      </c>
      <c r="L24" s="38"/>
      <c r="M24" s="38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8" x14ac:dyDescent="0.2">
      <c r="A25" s="36">
        <f>'Raw (U$)'!Z25/'Raw (U$)'!C25</f>
        <v>0</v>
      </c>
      <c r="F25" s="44" t="s">
        <v>323</v>
      </c>
      <c r="G25" s="43">
        <v>3</v>
      </c>
      <c r="H25"/>
      <c r="I25" s="38" t="s">
        <v>175</v>
      </c>
      <c r="J25" s="38"/>
      <c r="K25" s="45">
        <f>SKEW(A2:A480)</f>
        <v>5.1305832424518796</v>
      </c>
      <c r="L25" s="38"/>
      <c r="M25" s="38" t="s">
        <v>329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x14ac:dyDescent="0.2">
      <c r="A26" s="36">
        <f>'Raw (U$)'!Z26/'Raw (U$)'!C26</f>
        <v>3798.7730061349694</v>
      </c>
      <c r="F26" s="44" t="s">
        <v>220</v>
      </c>
      <c r="G26" s="43">
        <v>3</v>
      </c>
      <c r="H26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1:31" x14ac:dyDescent="0.2">
      <c r="A27" s="36">
        <f>'Raw (U$)'!Z27/'Raw (U$)'!C27</f>
        <v>110.42944785276075</v>
      </c>
      <c r="F27" s="44" t="s">
        <v>221</v>
      </c>
      <c r="G27" s="43">
        <v>1</v>
      </c>
      <c r="H2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x14ac:dyDescent="0.2">
      <c r="A28" s="36">
        <f>'Raw (U$)'!Z28/'Raw (U$)'!C28</f>
        <v>0</v>
      </c>
      <c r="F28" s="44" t="s">
        <v>222</v>
      </c>
      <c r="G28" s="43">
        <v>1</v>
      </c>
      <c r="H28"/>
      <c r="Q28" s="35" t="s">
        <v>176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spans="1:31" x14ac:dyDescent="0.2">
      <c r="A29" s="36">
        <f>'Raw (U$)'!Z29/'Raw (U$)'!C29</f>
        <v>0</v>
      </c>
      <c r="F29" s="44" t="s">
        <v>223</v>
      </c>
      <c r="G29" s="43">
        <v>1</v>
      </c>
      <c r="H29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1:31" x14ac:dyDescent="0.2">
      <c r="A30" s="36">
        <f>'Raw (U$)'!Z30/'Raw (U$)'!C30</f>
        <v>431.49284253578736</v>
      </c>
      <c r="F30" s="44" t="s">
        <v>345</v>
      </c>
      <c r="G30" s="43">
        <v>2</v>
      </c>
      <c r="H30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 spans="1:31" x14ac:dyDescent="0.2">
      <c r="A31" s="36">
        <f>'Raw (U$)'!Z31/'Raw (U$)'!C31</f>
        <v>215.83937534857785</v>
      </c>
      <c r="F31" s="44" t="s">
        <v>224</v>
      </c>
      <c r="G31" s="43">
        <v>5</v>
      </c>
      <c r="H3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31" x14ac:dyDescent="0.2">
      <c r="A32" s="36">
        <f>'Raw (U$)'!Z32/'Raw (U$)'!C32</f>
        <v>0</v>
      </c>
      <c r="F32" s="44" t="s">
        <v>225</v>
      </c>
      <c r="G32" s="43">
        <v>3</v>
      </c>
      <c r="H32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6">
        <f>'Raw (U$)'!Z33/'Raw (U$)'!C33</f>
        <v>0</v>
      </c>
      <c r="F33" s="44" t="s">
        <v>332</v>
      </c>
      <c r="G33" s="43">
        <v>2</v>
      </c>
      <c r="H33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6">
        <f>'Raw (U$)'!Z34/'Raw (U$)'!C34</f>
        <v>214.72392638036814</v>
      </c>
      <c r="F34" s="44" t="s">
        <v>226</v>
      </c>
      <c r="G34" s="43">
        <v>1</v>
      </c>
      <c r="H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6">
        <f>'Raw (U$)'!Z35/'Raw (U$)'!C35</f>
        <v>0</v>
      </c>
      <c r="F35" s="44" t="s">
        <v>421</v>
      </c>
      <c r="G35" s="43">
        <v>2</v>
      </c>
      <c r="H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6">
        <f>'Raw (U$)'!Z36/'Raw (U$)'!C36</f>
        <v>184.04907975460125</v>
      </c>
      <c r="F36" s="44" t="s">
        <v>480</v>
      </c>
      <c r="G36" s="43">
        <v>2</v>
      </c>
      <c r="H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x14ac:dyDescent="0.2">
      <c r="A37" s="36">
        <f>'Raw (U$)'!Z37/'Raw (U$)'!C37</f>
        <v>92.024539877300626</v>
      </c>
      <c r="F37" s="44" t="s">
        <v>227</v>
      </c>
      <c r="G37" s="43">
        <v>2</v>
      </c>
      <c r="H37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x14ac:dyDescent="0.2">
      <c r="A38" s="36">
        <f>'Raw (U$)'!Z38/'Raw (U$)'!C38</f>
        <v>0</v>
      </c>
      <c r="F38" s="44" t="s">
        <v>333</v>
      </c>
      <c r="G38" s="43">
        <v>5</v>
      </c>
      <c r="H38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">
      <c r="A39" s="36">
        <f>'Raw (U$)'!Z39/'Raw (U$)'!C39</f>
        <v>843.55828220858905</v>
      </c>
      <c r="F39" s="44" t="s">
        <v>478</v>
      </c>
      <c r="G39" s="43">
        <v>1</v>
      </c>
      <c r="H39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">
      <c r="A40" s="36">
        <f>'Raw (U$)'!Z40/'Raw (U$)'!C40</f>
        <v>708.58895705521479</v>
      </c>
      <c r="F40" s="44" t="s">
        <v>351</v>
      </c>
      <c r="G40" s="43">
        <v>1</v>
      </c>
      <c r="H40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">
      <c r="A41" s="36">
        <f>'Raw (U$)'!Z41/'Raw (U$)'!C41</f>
        <v>1840.4907975460123</v>
      </c>
      <c r="F41" s="44" t="s">
        <v>324</v>
      </c>
      <c r="G41" s="43">
        <v>1</v>
      </c>
      <c r="H41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">
      <c r="A42" s="36">
        <f>'Raw (U$)'!Z42/'Raw (U$)'!C42</f>
        <v>153.37423312883436</v>
      </c>
      <c r="F42" s="44" t="s">
        <v>346</v>
      </c>
      <c r="G42" s="43">
        <v>4</v>
      </c>
      <c r="H42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 spans="1:31" x14ac:dyDescent="0.2">
      <c r="A43" s="36">
        <f>'Raw (U$)'!Z43/'Raw (U$)'!C43</f>
        <v>61.349693251533751</v>
      </c>
      <c r="F43" s="44" t="s">
        <v>321</v>
      </c>
      <c r="G43" s="43">
        <v>2</v>
      </c>
      <c r="H43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 spans="1:31" x14ac:dyDescent="0.2">
      <c r="A44" s="36">
        <f>'Raw (U$)'!Z44/'Raw (U$)'!C44</f>
        <v>0</v>
      </c>
      <c r="F44" s="44" t="s">
        <v>423</v>
      </c>
      <c r="G44" s="43">
        <v>1</v>
      </c>
      <c r="H44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31" x14ac:dyDescent="0.2">
      <c r="A45" s="36">
        <f>'Raw (U$)'!Z45/'Raw (U$)'!C45</f>
        <v>155.98159509202455</v>
      </c>
      <c r="F45" s="44" t="s">
        <v>228</v>
      </c>
      <c r="G45" s="43">
        <v>1</v>
      </c>
      <c r="H4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2">
      <c r="A46" s="36">
        <f>'Raw (U$)'!Z46/'Raw (U$)'!C46</f>
        <v>0</v>
      </c>
      <c r="F46" s="44" t="s">
        <v>481</v>
      </c>
      <c r="G46" s="43">
        <v>1</v>
      </c>
      <c r="H46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2">
      <c r="A47" s="36">
        <f>'Raw (U$)'!Z47/'Raw (U$)'!C47</f>
        <v>276.07361963190186</v>
      </c>
      <c r="F47" s="44" t="s">
        <v>495</v>
      </c>
      <c r="G47" s="43">
        <v>2</v>
      </c>
      <c r="H47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2">
      <c r="A48" s="36">
        <f>'Raw (U$)'!Z48/'Raw (U$)'!C48</f>
        <v>0</v>
      </c>
      <c r="F48" s="44" t="s">
        <v>325</v>
      </c>
      <c r="G48" s="43">
        <v>4</v>
      </c>
      <c r="H4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2">
      <c r="A49" s="36">
        <f>'Raw (U$)'!Z49/'Raw (U$)'!C49</f>
        <v>0</v>
      </c>
      <c r="F49" s="44" t="s">
        <v>322</v>
      </c>
      <c r="G49" s="43">
        <v>4</v>
      </c>
      <c r="H4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2">
      <c r="A50" s="36">
        <f>'Raw (U$)'!Z50/'Raw (U$)'!C50</f>
        <v>14.723926380368098</v>
      </c>
      <c r="F50" s="44" t="s">
        <v>414</v>
      </c>
      <c r="G50" s="43">
        <v>1</v>
      </c>
      <c r="H50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2">
      <c r="A51" s="36">
        <f>'Raw (U$)'!Z51/'Raw (U$)'!C51</f>
        <v>1349.6932515337423</v>
      </c>
      <c r="F51" s="44" t="s">
        <v>425</v>
      </c>
      <c r="G51" s="43">
        <v>2</v>
      </c>
      <c r="H51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2">
      <c r="A52" s="36">
        <f>'Raw (U$)'!Z52/'Raw (U$)'!C52</f>
        <v>184.04907975460125</v>
      </c>
      <c r="F52" s="44" t="s">
        <v>229</v>
      </c>
      <c r="G52" s="43">
        <v>2</v>
      </c>
      <c r="H52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2">
      <c r="A53" s="36">
        <f>'Raw (U$)'!Z53/'Raw (U$)'!C53</f>
        <v>73.619631901840506</v>
      </c>
      <c r="F53" s="44" t="s">
        <v>335</v>
      </c>
      <c r="G53" s="43">
        <v>3</v>
      </c>
      <c r="H53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2">
      <c r="A54" s="36">
        <f>'Raw (U$)'!Z54/'Raw (U$)'!C54</f>
        <v>15.77563540753725</v>
      </c>
      <c r="F54" s="44" t="s">
        <v>326</v>
      </c>
      <c r="G54" s="43">
        <v>2</v>
      </c>
      <c r="H5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2">
      <c r="A55" s="36">
        <f>'Raw (U$)'!Z55/'Raw (U$)'!C55</f>
        <v>294.47852760736203</v>
      </c>
      <c r="F55" s="44" t="s">
        <v>464</v>
      </c>
      <c r="G55" s="43">
        <v>1</v>
      </c>
      <c r="H55"/>
    </row>
    <row r="56" spans="1:31" x14ac:dyDescent="0.2">
      <c r="A56" s="36">
        <f>'Raw (U$)'!Z56/'Raw (U$)'!C56</f>
        <v>0</v>
      </c>
      <c r="F56" s="44" t="s">
        <v>336</v>
      </c>
      <c r="G56" s="43">
        <v>2</v>
      </c>
      <c r="H56"/>
    </row>
    <row r="57" spans="1:31" x14ac:dyDescent="0.2">
      <c r="A57" s="36">
        <f>'Raw (U$)'!Z57/'Raw (U$)'!C57</f>
        <v>147.23926380368098</v>
      </c>
      <c r="F57" s="44" t="s">
        <v>474</v>
      </c>
      <c r="G57" s="43">
        <v>1</v>
      </c>
      <c r="H57"/>
    </row>
    <row r="58" spans="1:31" x14ac:dyDescent="0.2">
      <c r="A58" s="36">
        <f>'Raw (U$)'!Z58/'Raw (U$)'!C58</f>
        <v>643.43558282208596</v>
      </c>
      <c r="F58" s="44" t="s">
        <v>355</v>
      </c>
      <c r="G58" s="43">
        <v>1</v>
      </c>
      <c r="H58"/>
    </row>
    <row r="59" spans="1:31" x14ac:dyDescent="0.2">
      <c r="A59" s="36">
        <f>'Raw (U$)'!Z59/'Raw (U$)'!C59</f>
        <v>24.539877300613497</v>
      </c>
      <c r="F59" s="44" t="s">
        <v>233</v>
      </c>
      <c r="G59" s="43">
        <v>1</v>
      </c>
      <c r="H59"/>
    </row>
    <row r="60" spans="1:31" x14ac:dyDescent="0.2">
      <c r="A60" s="36">
        <f>'Raw (U$)'!Z60/'Raw (U$)'!C60</f>
        <v>61.349693251533743</v>
      </c>
      <c r="F60" s="44" t="s">
        <v>428</v>
      </c>
      <c r="G60" s="43">
        <v>1</v>
      </c>
      <c r="H60"/>
    </row>
    <row r="61" spans="1:31" x14ac:dyDescent="0.2">
      <c r="A61" s="36">
        <f>'Raw (U$)'!Z61/'Raw (U$)'!C61</f>
        <v>0</v>
      </c>
      <c r="F61" s="44" t="s">
        <v>234</v>
      </c>
      <c r="G61" s="43">
        <v>2</v>
      </c>
      <c r="H61"/>
    </row>
    <row r="62" spans="1:31" x14ac:dyDescent="0.2">
      <c r="A62" s="36">
        <f>'Raw (U$)'!Z62/'Raw (U$)'!C62</f>
        <v>184.04907975460125</v>
      </c>
      <c r="F62" s="44" t="s">
        <v>496</v>
      </c>
      <c r="G62" s="43">
        <v>1</v>
      </c>
      <c r="H62"/>
    </row>
    <row r="63" spans="1:31" x14ac:dyDescent="0.2">
      <c r="A63" s="36">
        <f>'Raw (U$)'!Z63/'Raw (U$)'!C63</f>
        <v>0</v>
      </c>
      <c r="F63" s="44" t="s">
        <v>415</v>
      </c>
      <c r="G63" s="43">
        <v>1</v>
      </c>
      <c r="H63"/>
    </row>
    <row r="64" spans="1:31" x14ac:dyDescent="0.2">
      <c r="A64" s="36">
        <f>'Raw (U$)'!Z64/'Raw (U$)'!C64</f>
        <v>0</v>
      </c>
      <c r="F64" s="44" t="s">
        <v>356</v>
      </c>
      <c r="G64" s="43">
        <v>1</v>
      </c>
      <c r="H64"/>
    </row>
    <row r="65" spans="1:8" x14ac:dyDescent="0.2">
      <c r="A65" s="36">
        <f>'Raw (U$)'!Z65/'Raw (U$)'!C65</f>
        <v>110.42944785276075</v>
      </c>
      <c r="F65" s="44" t="s">
        <v>466</v>
      </c>
      <c r="G65" s="43">
        <v>1</v>
      </c>
      <c r="H65"/>
    </row>
    <row r="66" spans="1:8" x14ac:dyDescent="0.2">
      <c r="A66" s="36">
        <f>'Raw (U$)'!Z66/'Raw (U$)'!C66</f>
        <v>715.74642126789377</v>
      </c>
      <c r="F66" s="44" t="s">
        <v>429</v>
      </c>
      <c r="G66" s="43">
        <v>1</v>
      </c>
      <c r="H66"/>
    </row>
    <row r="67" spans="1:8" x14ac:dyDescent="0.2">
      <c r="A67" s="36">
        <f>'Raw (U$)'!Z67/'Raw (U$)'!C67</f>
        <v>184.04907975460122</v>
      </c>
      <c r="F67" s="44" t="s">
        <v>348</v>
      </c>
      <c r="G67" s="43">
        <v>1</v>
      </c>
      <c r="H67"/>
    </row>
    <row r="68" spans="1:8" x14ac:dyDescent="0.2">
      <c r="A68" s="36">
        <f>'Raw (U$)'!Z68/'Raw (U$)'!C68</f>
        <v>623.92638036809819</v>
      </c>
      <c r="F68" s="44" t="s">
        <v>497</v>
      </c>
      <c r="G68" s="43">
        <v>1</v>
      </c>
      <c r="H68"/>
    </row>
    <row r="69" spans="1:8" x14ac:dyDescent="0.2">
      <c r="A69" s="36">
        <f>'Raw (U$)'!Z69/'Raw (U$)'!C69</f>
        <v>36.809815950920253</v>
      </c>
      <c r="F69" s="44" t="s">
        <v>236</v>
      </c>
      <c r="G69" s="43">
        <v>1</v>
      </c>
      <c r="H69"/>
    </row>
    <row r="70" spans="1:8" x14ac:dyDescent="0.2">
      <c r="A70" s="36">
        <f>'Raw (U$)'!Z70/'Raw (U$)'!C70</f>
        <v>0</v>
      </c>
      <c r="F70" s="44" t="s">
        <v>358</v>
      </c>
      <c r="G70" s="43">
        <v>1</v>
      </c>
      <c r="H70"/>
    </row>
    <row r="71" spans="1:8" x14ac:dyDescent="0.2">
      <c r="A71" s="36">
        <f>'Raw (U$)'!Z71/'Raw (U$)'!C71</f>
        <v>0</v>
      </c>
      <c r="F71" s="44" t="s">
        <v>378</v>
      </c>
      <c r="G71" s="43">
        <v>1</v>
      </c>
      <c r="H71"/>
    </row>
    <row r="72" spans="1:8" x14ac:dyDescent="0.2">
      <c r="A72" s="36">
        <f>'Raw (U$)'!Z72/'Raw (U$)'!C72</f>
        <v>1840.4907975460123</v>
      </c>
      <c r="F72" s="44" t="s">
        <v>484</v>
      </c>
      <c r="G72" s="43">
        <v>1</v>
      </c>
      <c r="H72"/>
    </row>
    <row r="73" spans="1:8" x14ac:dyDescent="0.2">
      <c r="A73" s="36">
        <f>'Raw (U$)'!Z73/'Raw (U$)'!C73</f>
        <v>1012.2699386503068</v>
      </c>
      <c r="F73" s="44" t="s">
        <v>498</v>
      </c>
      <c r="G73" s="43">
        <v>1</v>
      </c>
    </row>
    <row r="74" spans="1:8" x14ac:dyDescent="0.2">
      <c r="A74" s="36">
        <f>'Raw (U$)'!Z74/'Raw (U$)'!C74</f>
        <v>331.28834355828224</v>
      </c>
      <c r="F74" s="44" t="s">
        <v>337</v>
      </c>
      <c r="G74" s="43">
        <v>2</v>
      </c>
    </row>
    <row r="75" spans="1:8" x14ac:dyDescent="0.2">
      <c r="A75" s="36">
        <f>'Raw (U$)'!Z75/'Raw (U$)'!C75</f>
        <v>575.15337423312883</v>
      </c>
      <c r="F75" s="44" t="s">
        <v>238</v>
      </c>
      <c r="G75" s="43">
        <v>1</v>
      </c>
    </row>
    <row r="76" spans="1:8" x14ac:dyDescent="0.2">
      <c r="A76" s="36">
        <f>'Raw (U$)'!Z76/'Raw (U$)'!C76</f>
        <v>0</v>
      </c>
      <c r="F76" s="44" t="s">
        <v>362</v>
      </c>
      <c r="G76" s="43">
        <v>1</v>
      </c>
    </row>
    <row r="77" spans="1:8" x14ac:dyDescent="0.2">
      <c r="A77" s="36">
        <f>'Raw (U$)'!Z77/'Raw (U$)'!C77</f>
        <v>0</v>
      </c>
      <c r="F77" s="44" t="s">
        <v>499</v>
      </c>
      <c r="G77" s="43">
        <v>1</v>
      </c>
    </row>
    <row r="78" spans="1:8" x14ac:dyDescent="0.2">
      <c r="A78" s="36">
        <f>'Raw (U$)'!Z78/'Raw (U$)'!C78</f>
        <v>0</v>
      </c>
      <c r="F78" s="44" t="s">
        <v>365</v>
      </c>
      <c r="G78" s="43">
        <v>1</v>
      </c>
    </row>
    <row r="79" spans="1:8" x14ac:dyDescent="0.2">
      <c r="A79" s="36">
        <f>'Raw (U$)'!Z79/'Raw (U$)'!C79</f>
        <v>415.95092024539878</v>
      </c>
      <c r="F79" s="44" t="s">
        <v>341</v>
      </c>
      <c r="G79" s="43">
        <v>2</v>
      </c>
    </row>
    <row r="80" spans="1:8" x14ac:dyDescent="0.2">
      <c r="A80" s="36">
        <f>'Raw (U$)'!Z80/'Raw (U$)'!C80</f>
        <v>92.024539877300626</v>
      </c>
      <c r="F80" s="44" t="s">
        <v>500</v>
      </c>
      <c r="G80" s="43">
        <v>1</v>
      </c>
    </row>
    <row r="81" spans="1:7" x14ac:dyDescent="0.2">
      <c r="A81" s="36">
        <f>'Raw (U$)'!Z81/'Raw (U$)'!C81</f>
        <v>0</v>
      </c>
      <c r="F81" s="44" t="s">
        <v>501</v>
      </c>
      <c r="G81" s="43">
        <v>4</v>
      </c>
    </row>
    <row r="82" spans="1:7" x14ac:dyDescent="0.2">
      <c r="A82" s="36">
        <f>'Raw (U$)'!Z82/'Raw (U$)'!C82</f>
        <v>415.95092024539878</v>
      </c>
      <c r="F82" s="44" t="s">
        <v>502</v>
      </c>
      <c r="G82" s="43">
        <v>1</v>
      </c>
    </row>
    <row r="83" spans="1:7" x14ac:dyDescent="0.2">
      <c r="A83" s="36">
        <f>'Raw (U$)'!Z83/'Raw (U$)'!C83</f>
        <v>300.71574642126791</v>
      </c>
      <c r="F83" s="44" t="s">
        <v>443</v>
      </c>
      <c r="G83" s="43">
        <v>2</v>
      </c>
    </row>
    <row r="84" spans="1:7" x14ac:dyDescent="0.2">
      <c r="A84" s="36">
        <f>'Raw (U$)'!Z84/'Raw (U$)'!C84</f>
        <v>0</v>
      </c>
      <c r="F84" s="44" t="s">
        <v>503</v>
      </c>
      <c r="G84" s="43">
        <v>1</v>
      </c>
    </row>
    <row r="85" spans="1:7" x14ac:dyDescent="0.2">
      <c r="A85" s="36">
        <f>'Raw (U$)'!Z85/'Raw (U$)'!C85</f>
        <v>122.6993865030675</v>
      </c>
      <c r="F85" s="44" t="s">
        <v>491</v>
      </c>
      <c r="G85" s="43">
        <v>2</v>
      </c>
    </row>
    <row r="86" spans="1:7" x14ac:dyDescent="0.2">
      <c r="A86" s="36">
        <f>'Raw (U$)'!Z86/'Raw (U$)'!C86</f>
        <v>0</v>
      </c>
      <c r="F86" s="44" t="s">
        <v>369</v>
      </c>
      <c r="G86" s="43">
        <v>2</v>
      </c>
    </row>
    <row r="87" spans="1:7" x14ac:dyDescent="0.2">
      <c r="A87" s="36">
        <f>'Raw (U$)'!Z87/'Raw (U$)'!C87</f>
        <v>736.19631901840489</v>
      </c>
      <c r="F87" s="44" t="s">
        <v>448</v>
      </c>
      <c r="G87" s="43">
        <v>1</v>
      </c>
    </row>
    <row r="88" spans="1:7" x14ac:dyDescent="0.2">
      <c r="A88" s="36">
        <f>'Raw (U$)'!Z88/'Raw (U$)'!C88</f>
        <v>0</v>
      </c>
      <c r="F88" s="44" t="s">
        <v>504</v>
      </c>
      <c r="G88" s="43">
        <v>1</v>
      </c>
    </row>
    <row r="89" spans="1:7" x14ac:dyDescent="0.2">
      <c r="A89" s="36">
        <f>'Raw (U$)'!Z89/'Raw (U$)'!C89</f>
        <v>0</v>
      </c>
      <c r="F89" s="44" t="s">
        <v>505</v>
      </c>
      <c r="G89" s="43">
        <v>1</v>
      </c>
    </row>
    <row r="90" spans="1:7" x14ac:dyDescent="0.2">
      <c r="A90" s="36">
        <f>'Raw (U$)'!Z90/'Raw (U$)'!C90</f>
        <v>0</v>
      </c>
      <c r="F90" s="44" t="s">
        <v>506</v>
      </c>
      <c r="G90" s="43">
        <v>1</v>
      </c>
    </row>
    <row r="91" spans="1:7" x14ac:dyDescent="0.2">
      <c r="A91" s="36">
        <f>'Raw (U$)'!Z91/'Raw (U$)'!C91</f>
        <v>0</v>
      </c>
      <c r="F91" s="44" t="s">
        <v>507</v>
      </c>
      <c r="G91" s="43">
        <v>1</v>
      </c>
    </row>
    <row r="92" spans="1:7" x14ac:dyDescent="0.2">
      <c r="A92" s="36">
        <f>'Raw (U$)'!Z92/'Raw (U$)'!C92</f>
        <v>0</v>
      </c>
      <c r="F92" s="44" t="s">
        <v>169</v>
      </c>
      <c r="G92" s="43">
        <v>479</v>
      </c>
    </row>
    <row r="93" spans="1:7" x14ac:dyDescent="0.2">
      <c r="A93" s="36">
        <f>'Raw (U$)'!Z93/'Raw (U$)'!C93</f>
        <v>0</v>
      </c>
      <c r="F93"/>
      <c r="G93"/>
    </row>
    <row r="94" spans="1:7" x14ac:dyDescent="0.2">
      <c r="A94" s="36">
        <f>'Raw (U$)'!Z94/'Raw (U$)'!C94</f>
        <v>0</v>
      </c>
      <c r="F94"/>
      <c r="G94"/>
    </row>
    <row r="95" spans="1:7" x14ac:dyDescent="0.2">
      <c r="A95" s="36">
        <f>'Raw (U$)'!Z95/'Raw (U$)'!C95</f>
        <v>0</v>
      </c>
      <c r="F95"/>
      <c r="G95"/>
    </row>
    <row r="96" spans="1:7" x14ac:dyDescent="0.2">
      <c r="A96" s="36">
        <f>'Raw (U$)'!Z96/'Raw (U$)'!C96</f>
        <v>0</v>
      </c>
      <c r="F96"/>
      <c r="G96"/>
    </row>
    <row r="97" spans="1:7" x14ac:dyDescent="0.2">
      <c r="A97" s="36">
        <f>'Raw (U$)'!Z97/'Raw (U$)'!C97</f>
        <v>0</v>
      </c>
      <c r="F97"/>
      <c r="G97"/>
    </row>
    <row r="98" spans="1:7" x14ac:dyDescent="0.2">
      <c r="A98" s="36">
        <f>'Raw (U$)'!Z98/'Raw (U$)'!C98</f>
        <v>2665.030674846626</v>
      </c>
      <c r="F98"/>
      <c r="G98"/>
    </row>
    <row r="99" spans="1:7" x14ac:dyDescent="0.2">
      <c r="A99" s="36">
        <f>'Raw (U$)'!Z99/'Raw (U$)'!C99</f>
        <v>1332.515337423313</v>
      </c>
      <c r="F99"/>
      <c r="G99"/>
    </row>
    <row r="100" spans="1:7" x14ac:dyDescent="0.2">
      <c r="A100" s="36">
        <f>'Raw (U$)'!Z100/'Raw (U$)'!C100</f>
        <v>0</v>
      </c>
      <c r="F100"/>
      <c r="G100"/>
    </row>
    <row r="101" spans="1:7" x14ac:dyDescent="0.2">
      <c r="A101" s="36">
        <f>'Raw (U$)'!Z101/'Raw (U$)'!C101</f>
        <v>0</v>
      </c>
      <c r="F101"/>
      <c r="G101"/>
    </row>
    <row r="102" spans="1:7" x14ac:dyDescent="0.2">
      <c r="A102" s="36">
        <f>'Raw (U$)'!Z102/'Raw (U$)'!C102</f>
        <v>0</v>
      </c>
      <c r="F102"/>
      <c r="G102"/>
    </row>
    <row r="103" spans="1:7" x14ac:dyDescent="0.2">
      <c r="A103" s="36">
        <f>'Raw (U$)'!Z103/'Raw (U$)'!C103</f>
        <v>7.9754601226993866</v>
      </c>
      <c r="F103"/>
      <c r="G103"/>
    </row>
    <row r="104" spans="1:7" x14ac:dyDescent="0.2">
      <c r="A104" s="36">
        <f>'Raw (U$)'!Z104/'Raw (U$)'!C104</f>
        <v>0</v>
      </c>
      <c r="F104"/>
      <c r="G104"/>
    </row>
    <row r="105" spans="1:7" x14ac:dyDescent="0.2">
      <c r="A105" s="36">
        <f>'Raw (U$)'!Z105/'Raw (U$)'!C105</f>
        <v>888.34355828220862</v>
      </c>
      <c r="F105"/>
      <c r="G105"/>
    </row>
    <row r="106" spans="1:7" x14ac:dyDescent="0.2">
      <c r="A106" s="36">
        <f>'Raw (U$)'!Z106/'Raw (U$)'!C106</f>
        <v>70.113935144609997</v>
      </c>
      <c r="F106"/>
      <c r="G106"/>
    </row>
    <row r="107" spans="1:7" x14ac:dyDescent="0.2">
      <c r="A107" s="36">
        <f>'Raw (U$)'!Z107/'Raw (U$)'!C107</f>
        <v>404.90797546012271</v>
      </c>
      <c r="F107"/>
      <c r="G107"/>
    </row>
    <row r="108" spans="1:7" x14ac:dyDescent="0.2">
      <c r="A108" s="36">
        <f>'Raw (U$)'!Z108/'Raw (U$)'!C108</f>
        <v>0</v>
      </c>
      <c r="F108"/>
      <c r="G108"/>
    </row>
    <row r="109" spans="1:7" x14ac:dyDescent="0.2">
      <c r="A109" s="36">
        <f>'Raw (U$)'!Z109/'Raw (U$)'!C109</f>
        <v>0</v>
      </c>
      <c r="F109"/>
      <c r="G109"/>
    </row>
    <row r="110" spans="1:7" x14ac:dyDescent="0.2">
      <c r="A110" s="36">
        <f>'Raw (U$)'!Z110/'Raw (U$)'!C110</f>
        <v>0</v>
      </c>
      <c r="F110"/>
      <c r="G110"/>
    </row>
    <row r="111" spans="1:7" x14ac:dyDescent="0.2">
      <c r="A111" s="36">
        <f>'Raw (U$)'!Z111/'Raw (U$)'!C111</f>
        <v>6846.625766871166</v>
      </c>
      <c r="F111"/>
      <c r="G111"/>
    </row>
    <row r="112" spans="1:7" x14ac:dyDescent="0.2">
      <c r="A112" s="36">
        <f>'Raw (U$)'!Z112/'Raw (U$)'!C112</f>
        <v>245.398773006135</v>
      </c>
      <c r="F112"/>
      <c r="G112"/>
    </row>
    <row r="113" spans="1:7" x14ac:dyDescent="0.2">
      <c r="A113" s="36">
        <f>'Raw (U$)'!Z113/'Raw (U$)'!C113</f>
        <v>436.45924627519719</v>
      </c>
      <c r="F113"/>
      <c r="G113"/>
    </row>
    <row r="114" spans="1:7" x14ac:dyDescent="0.2">
      <c r="A114" s="36">
        <f>'Raw (U$)'!Z114/'Raw (U$)'!C114</f>
        <v>0</v>
      </c>
      <c r="F114"/>
      <c r="G114"/>
    </row>
    <row r="115" spans="1:7" x14ac:dyDescent="0.2">
      <c r="A115" s="36">
        <f>'Raw (U$)'!Z115/'Raw (U$)'!C115</f>
        <v>0</v>
      </c>
      <c r="F115"/>
      <c r="G115"/>
    </row>
    <row r="116" spans="1:7" x14ac:dyDescent="0.2">
      <c r="A116" s="36">
        <f>'Raw (U$)'!Z116/'Raw (U$)'!C116</f>
        <v>0</v>
      </c>
      <c r="F116"/>
      <c r="G116"/>
    </row>
    <row r="117" spans="1:7" x14ac:dyDescent="0.2">
      <c r="A117" s="36">
        <f>'Raw (U$)'!Z117/'Raw (U$)'!C117</f>
        <v>644.17177914110437</v>
      </c>
      <c r="F117"/>
      <c r="G117"/>
    </row>
    <row r="118" spans="1:7" x14ac:dyDescent="0.2">
      <c r="A118" s="36">
        <f>'Raw (U$)'!Z118/'Raw (U$)'!C118</f>
        <v>382.82208588957059</v>
      </c>
      <c r="F118"/>
      <c r="G118"/>
    </row>
    <row r="119" spans="1:7" x14ac:dyDescent="0.2">
      <c r="A119" s="36">
        <f>'Raw (U$)'!Z119/'Raw (U$)'!C119</f>
        <v>682.82208588957064</v>
      </c>
      <c r="F119"/>
      <c r="G119"/>
    </row>
    <row r="120" spans="1:7" x14ac:dyDescent="0.2">
      <c r="A120" s="36">
        <f>'Raw (U$)'!Z120/'Raw (U$)'!C120</f>
        <v>797.54601226993873</v>
      </c>
      <c r="F120"/>
      <c r="G120"/>
    </row>
    <row r="121" spans="1:7" x14ac:dyDescent="0.2">
      <c r="A121" s="36">
        <f>'Raw (U$)'!Z121/'Raw (U$)'!C121</f>
        <v>2300.6134969325153</v>
      </c>
      <c r="F121"/>
      <c r="G121"/>
    </row>
    <row r="122" spans="1:7" x14ac:dyDescent="0.2">
      <c r="A122" s="36">
        <f>'Raw (U$)'!Z122/'Raw (U$)'!C122</f>
        <v>759.50920245398777</v>
      </c>
      <c r="F122"/>
      <c r="G122"/>
    </row>
    <row r="123" spans="1:7" x14ac:dyDescent="0.2">
      <c r="A123" s="36">
        <f>'Raw (U$)'!Z123/'Raw (U$)'!C123</f>
        <v>758.69120654396727</v>
      </c>
      <c r="F123"/>
      <c r="G123"/>
    </row>
    <row r="124" spans="1:7" x14ac:dyDescent="0.2">
      <c r="A124" s="36">
        <f>'Raw (U$)'!Z124/'Raw (U$)'!C124</f>
        <v>2294.4785276073621</v>
      </c>
      <c r="F124"/>
      <c r="G124"/>
    </row>
    <row r="125" spans="1:7" x14ac:dyDescent="0.2">
      <c r="A125" s="36">
        <f>'Raw (U$)'!Z125/'Raw (U$)'!C125</f>
        <v>0</v>
      </c>
      <c r="F125"/>
      <c r="G125"/>
    </row>
    <row r="126" spans="1:7" x14ac:dyDescent="0.2">
      <c r="A126" s="36">
        <f>'Raw (U$)'!Z126/'Raw (U$)'!C126</f>
        <v>0</v>
      </c>
      <c r="F126"/>
      <c r="G126"/>
    </row>
    <row r="127" spans="1:7" x14ac:dyDescent="0.2">
      <c r="A127" s="36">
        <f>'Raw (U$)'!Z127/'Raw (U$)'!C127</f>
        <v>0</v>
      </c>
      <c r="F127"/>
      <c r="G127"/>
    </row>
    <row r="128" spans="1:7" x14ac:dyDescent="0.2">
      <c r="A128" s="36">
        <f>'Raw (U$)'!Z128/'Raw (U$)'!C128</f>
        <v>0</v>
      </c>
      <c r="F128"/>
      <c r="G128"/>
    </row>
    <row r="129" spans="1:7" x14ac:dyDescent="0.2">
      <c r="A129" s="36">
        <f>'Raw (U$)'!Z129/'Raw (U$)'!C129</f>
        <v>2208.5889570552149</v>
      </c>
      <c r="F129"/>
      <c r="G129"/>
    </row>
    <row r="130" spans="1:7" x14ac:dyDescent="0.2">
      <c r="A130" s="36">
        <f>'Raw (U$)'!Z130/'Raw (U$)'!C130</f>
        <v>138.03680981595093</v>
      </c>
      <c r="F130"/>
      <c r="G130"/>
    </row>
    <row r="131" spans="1:7" x14ac:dyDescent="0.2">
      <c r="A131" s="36">
        <f>'Raw (U$)'!Z131/'Raw (U$)'!C131</f>
        <v>2208.5889570552149</v>
      </c>
      <c r="F131"/>
      <c r="G131"/>
    </row>
    <row r="132" spans="1:7" x14ac:dyDescent="0.2">
      <c r="A132" s="36">
        <f>'Raw (U$)'!Z132/'Raw (U$)'!C132</f>
        <v>443.35378323108387</v>
      </c>
      <c r="F132"/>
      <c r="G132"/>
    </row>
    <row r="133" spans="1:7" x14ac:dyDescent="0.2">
      <c r="A133" s="36">
        <f>'Raw (U$)'!Z133/'Raw (U$)'!C133</f>
        <v>917.09027169149874</v>
      </c>
      <c r="F133"/>
      <c r="G133"/>
    </row>
    <row r="134" spans="1:7" x14ac:dyDescent="0.2">
      <c r="A134" s="36">
        <f>'Raw (U$)'!Z134/'Raw (U$)'!C134</f>
        <v>0</v>
      </c>
      <c r="F134"/>
      <c r="G134"/>
    </row>
    <row r="135" spans="1:7" x14ac:dyDescent="0.2">
      <c r="A135" s="36">
        <f>'Raw (U$)'!Z135/'Raw (U$)'!C135</f>
        <v>0</v>
      </c>
      <c r="F135"/>
      <c r="G135"/>
    </row>
    <row r="136" spans="1:7" x14ac:dyDescent="0.2">
      <c r="A136" s="36">
        <f>'Raw (U$)'!Z136/'Raw (U$)'!C136</f>
        <v>393.45603271983646</v>
      </c>
      <c r="F136"/>
      <c r="G136"/>
    </row>
    <row r="137" spans="1:7" x14ac:dyDescent="0.2">
      <c r="A137" s="36">
        <f>'Raw (U$)'!Z137/'Raw (U$)'!C137</f>
        <v>255.62372188139059</v>
      </c>
      <c r="F137"/>
      <c r="G137"/>
    </row>
    <row r="138" spans="1:7" x14ac:dyDescent="0.2">
      <c r="A138" s="36">
        <f>'Raw (U$)'!Z138/'Raw (U$)'!C138</f>
        <v>10.224948875255624</v>
      </c>
      <c r="F138"/>
      <c r="G138"/>
    </row>
    <row r="139" spans="1:7" x14ac:dyDescent="0.2">
      <c r="A139" s="36">
        <f>'Raw (U$)'!Z139/'Raw (U$)'!C139</f>
        <v>6986.503067484663</v>
      </c>
      <c r="F139"/>
      <c r="G139"/>
    </row>
    <row r="140" spans="1:7" x14ac:dyDescent="0.2">
      <c r="A140" s="36">
        <f>'Raw (U$)'!Z140/'Raw (U$)'!C140</f>
        <v>199.38650306748468</v>
      </c>
      <c r="F140"/>
      <c r="G140"/>
    </row>
    <row r="141" spans="1:7" x14ac:dyDescent="0.2">
      <c r="A141" s="36">
        <f>'Raw (U$)'!Z141/'Raw (U$)'!C141</f>
        <v>10.224948875255626</v>
      </c>
      <c r="F141"/>
      <c r="G141"/>
    </row>
    <row r="142" spans="1:7" x14ac:dyDescent="0.2">
      <c r="A142" s="36">
        <f>'Raw (U$)'!Z142/'Raw (U$)'!C142</f>
        <v>0</v>
      </c>
      <c r="F142"/>
      <c r="G142"/>
    </row>
    <row r="143" spans="1:7" x14ac:dyDescent="0.2">
      <c r="A143" s="36">
        <f>'Raw (U$)'!Z143/'Raw (U$)'!C143</f>
        <v>666.25766871165649</v>
      </c>
      <c r="F143"/>
      <c r="G143"/>
    </row>
    <row r="144" spans="1:7" x14ac:dyDescent="0.2">
      <c r="A144" s="36">
        <f>'Raw (U$)'!Z144/'Raw (U$)'!C144</f>
        <v>0</v>
      </c>
      <c r="F144"/>
      <c r="G144"/>
    </row>
    <row r="145" spans="1:7" x14ac:dyDescent="0.2">
      <c r="A145" s="36">
        <f>'Raw (U$)'!Z145/'Raw (U$)'!C145</f>
        <v>533.00613496932522</v>
      </c>
      <c r="F145"/>
      <c r="G145"/>
    </row>
    <row r="146" spans="1:7" x14ac:dyDescent="0.2">
      <c r="A146" s="36">
        <f>'Raw (U$)'!Z146/'Raw (U$)'!C146</f>
        <v>0</v>
      </c>
      <c r="F146"/>
      <c r="G146"/>
    </row>
    <row r="147" spans="1:7" x14ac:dyDescent="0.2">
      <c r="A147" s="36">
        <f>'Raw (U$)'!Z147/'Raw (U$)'!C147</f>
        <v>0</v>
      </c>
      <c r="F147"/>
      <c r="G147"/>
    </row>
    <row r="148" spans="1:7" x14ac:dyDescent="0.2">
      <c r="A148" s="36">
        <f>'Raw (U$)'!Z148/'Raw (U$)'!C148</f>
        <v>533.00613496932522</v>
      </c>
      <c r="F148"/>
      <c r="G148"/>
    </row>
    <row r="149" spans="1:7" x14ac:dyDescent="0.2">
      <c r="A149" s="36">
        <f>'Raw (U$)'!Z149/'Raw (U$)'!C149</f>
        <v>0</v>
      </c>
      <c r="F149"/>
      <c r="G149"/>
    </row>
    <row r="150" spans="1:7" x14ac:dyDescent="0.2">
      <c r="A150" s="36">
        <f>'Raw (U$)'!Z150/'Raw (U$)'!C150</f>
        <v>0</v>
      </c>
      <c r="F150"/>
      <c r="G150"/>
    </row>
    <row r="151" spans="1:7" x14ac:dyDescent="0.2">
      <c r="A151" s="36">
        <f>'Raw (U$)'!Z151/'Raw (U$)'!C151</f>
        <v>2208.5889570552149</v>
      </c>
      <c r="F151"/>
      <c r="G151"/>
    </row>
    <row r="152" spans="1:7" x14ac:dyDescent="0.2">
      <c r="A152" s="36">
        <f>'Raw (U$)'!Z152/'Raw (U$)'!C152</f>
        <v>0</v>
      </c>
      <c r="F152"/>
      <c r="G152"/>
    </row>
    <row r="153" spans="1:7" x14ac:dyDescent="0.2">
      <c r="A153" s="36">
        <f>'Raw (U$)'!Z153/'Raw (U$)'!C153</f>
        <v>0</v>
      </c>
      <c r="F153"/>
      <c r="G153"/>
    </row>
    <row r="154" spans="1:7" x14ac:dyDescent="0.2">
      <c r="A154" s="36">
        <f>'Raw (U$)'!Z154/'Raw (U$)'!C154</f>
        <v>666.25766871165649</v>
      </c>
      <c r="F154"/>
      <c r="G154"/>
    </row>
    <row r="155" spans="1:7" x14ac:dyDescent="0.2">
      <c r="A155" s="36">
        <f>'Raw (U$)'!Z155/'Raw (U$)'!C155</f>
        <v>888.34355828220862</v>
      </c>
      <c r="F155"/>
      <c r="G155"/>
    </row>
    <row r="156" spans="1:7" x14ac:dyDescent="0.2">
      <c r="A156" s="36">
        <f>'Raw (U$)'!Z156/'Raw (U$)'!C156</f>
        <v>1314.6362839614374</v>
      </c>
      <c r="F156"/>
      <c r="G156"/>
    </row>
    <row r="157" spans="1:7" x14ac:dyDescent="0.2">
      <c r="A157" s="36">
        <f>'Raw (U$)'!Z157/'Raw (U$)'!C157</f>
        <v>644.17177914110437</v>
      </c>
      <c r="F157"/>
      <c r="G157"/>
    </row>
    <row r="158" spans="1:7" x14ac:dyDescent="0.2">
      <c r="A158" s="36">
        <f>'Raw (U$)'!Z158/'Raw (U$)'!C158</f>
        <v>0</v>
      </c>
      <c r="F158"/>
      <c r="G158"/>
    </row>
    <row r="159" spans="1:7" x14ac:dyDescent="0.2">
      <c r="A159" s="36">
        <f>'Raw (U$)'!Z159/'Raw (U$)'!C159</f>
        <v>0</v>
      </c>
      <c r="F159"/>
      <c r="G159"/>
    </row>
    <row r="160" spans="1:7" x14ac:dyDescent="0.2">
      <c r="A160" s="36">
        <f>'Raw (U$)'!Z160/'Raw (U$)'!C160</f>
        <v>1776.6871165644172</v>
      </c>
      <c r="F160"/>
      <c r="G160"/>
    </row>
    <row r="161" spans="1:7" x14ac:dyDescent="0.2">
      <c r="A161" s="36">
        <f>'Raw (U$)'!Z161/'Raw (U$)'!C161</f>
        <v>128.83435582822088</v>
      </c>
      <c r="F161"/>
      <c r="G161"/>
    </row>
    <row r="162" spans="1:7" x14ac:dyDescent="0.2">
      <c r="A162" s="36">
        <f>'Raw (U$)'!Z162/'Raw (U$)'!C162</f>
        <v>441.71779141104298</v>
      </c>
      <c r="F162"/>
      <c r="G162"/>
    </row>
    <row r="163" spans="1:7" x14ac:dyDescent="0.2">
      <c r="A163" s="36">
        <f>'Raw (U$)'!Z163/'Raw (U$)'!C163</f>
        <v>713.19018404907979</v>
      </c>
      <c r="F163"/>
      <c r="G163"/>
    </row>
    <row r="164" spans="1:7" x14ac:dyDescent="0.2">
      <c r="A164" s="36">
        <f>'Raw (U$)'!Z164/'Raw (U$)'!C164</f>
        <v>591.16564417177915</v>
      </c>
      <c r="F164"/>
      <c r="G164"/>
    </row>
    <row r="165" spans="1:7" x14ac:dyDescent="0.2">
      <c r="A165" s="36">
        <f>'Raw (U$)'!Z165/'Raw (U$)'!C165</f>
        <v>631.02541630148994</v>
      </c>
      <c r="F165"/>
      <c r="G165"/>
    </row>
    <row r="166" spans="1:7" x14ac:dyDescent="0.2">
      <c r="A166" s="36">
        <f>'Raw (U$)'!Z166/'Raw (U$)'!C166</f>
        <v>0</v>
      </c>
      <c r="F166"/>
      <c r="G166"/>
    </row>
    <row r="167" spans="1:7" x14ac:dyDescent="0.2">
      <c r="A167" s="36">
        <f>'Raw (U$)'!Z167/'Raw (U$)'!C167</f>
        <v>199.69325153374234</v>
      </c>
      <c r="F167"/>
      <c r="G167"/>
    </row>
    <row r="168" spans="1:7" x14ac:dyDescent="0.2">
      <c r="A168" s="36">
        <f>'Raw (U$)'!Z168/'Raw (U$)'!C168</f>
        <v>2665.030674846626</v>
      </c>
      <c r="F168"/>
      <c r="G168"/>
    </row>
    <row r="169" spans="1:7" x14ac:dyDescent="0.2">
      <c r="A169" s="36">
        <f>'Raw (U$)'!Z169/'Raw (U$)'!C169</f>
        <v>107.48466257668713</v>
      </c>
      <c r="F169"/>
      <c r="G169"/>
    </row>
    <row r="170" spans="1:7" x14ac:dyDescent="0.2">
      <c r="A170" s="36">
        <f>'Raw (U$)'!Z170/'Raw (U$)'!C170</f>
        <v>0</v>
      </c>
      <c r="F170"/>
      <c r="G170"/>
    </row>
    <row r="171" spans="1:7" x14ac:dyDescent="0.2">
      <c r="A171" s="36">
        <f>'Raw (U$)'!Z171/'Raw (U$)'!C171</f>
        <v>0</v>
      </c>
      <c r="F171"/>
      <c r="G171"/>
    </row>
    <row r="172" spans="1:7" x14ac:dyDescent="0.2">
      <c r="A172" s="36">
        <f>'Raw (U$)'!Z172/'Raw (U$)'!C172</f>
        <v>0</v>
      </c>
      <c r="F172"/>
      <c r="G172"/>
    </row>
    <row r="173" spans="1:7" x14ac:dyDescent="0.2">
      <c r="A173" s="36">
        <f>'Raw (U$)'!Z173/'Raw (U$)'!C173</f>
        <v>0</v>
      </c>
      <c r="F173"/>
      <c r="G173"/>
    </row>
    <row r="174" spans="1:7" x14ac:dyDescent="0.2">
      <c r="A174" s="36">
        <f>'Raw (U$)'!Z174/'Raw (U$)'!C174</f>
        <v>0</v>
      </c>
      <c r="F174"/>
      <c r="G174"/>
    </row>
    <row r="175" spans="1:7" x14ac:dyDescent="0.2">
      <c r="A175" s="36">
        <f>'Raw (U$)'!Z175/'Raw (U$)'!C175</f>
        <v>0</v>
      </c>
      <c r="F175"/>
      <c r="G175"/>
    </row>
    <row r="176" spans="1:7" x14ac:dyDescent="0.2">
      <c r="A176" s="36">
        <f>'Raw (U$)'!Z176/'Raw (U$)'!C176</f>
        <v>0</v>
      </c>
      <c r="F176"/>
      <c r="G176"/>
    </row>
    <row r="177" spans="1:7" x14ac:dyDescent="0.2">
      <c r="A177" s="36">
        <f>'Raw (U$)'!Z177/'Raw (U$)'!C177</f>
        <v>2115.3374233128839</v>
      </c>
      <c r="F177"/>
      <c r="G177"/>
    </row>
    <row r="178" spans="1:7" x14ac:dyDescent="0.2">
      <c r="A178" s="36">
        <f>'Raw (U$)'!Z178/'Raw (U$)'!C178</f>
        <v>36.809815950920246</v>
      </c>
      <c r="F178"/>
      <c r="G178"/>
    </row>
    <row r="179" spans="1:7" x14ac:dyDescent="0.2">
      <c r="A179" s="36">
        <f>'Raw (U$)'!Z179/'Raw (U$)'!C179</f>
        <v>380.71866783523228</v>
      </c>
      <c r="F179"/>
      <c r="G179"/>
    </row>
    <row r="180" spans="1:7" x14ac:dyDescent="0.2">
      <c r="A180" s="36">
        <f>'Raw (U$)'!Z180/'Raw (U$)'!C180</f>
        <v>23.006134969325156</v>
      </c>
      <c r="F180"/>
      <c r="G180"/>
    </row>
    <row r="181" spans="1:7" x14ac:dyDescent="0.2">
      <c r="A181" s="36">
        <f>'Raw (U$)'!Z181/'Raw (U$)'!C181</f>
        <v>0</v>
      </c>
      <c r="F181"/>
      <c r="G181"/>
    </row>
    <row r="182" spans="1:7" x14ac:dyDescent="0.2">
      <c r="A182" s="36">
        <f>'Raw (U$)'!Z182/'Raw (U$)'!C182</f>
        <v>666.25766871165649</v>
      </c>
      <c r="F182"/>
      <c r="G182"/>
    </row>
    <row r="183" spans="1:7" x14ac:dyDescent="0.2">
      <c r="A183" s="36">
        <f>'Raw (U$)'!Z183/'Raw (U$)'!C183</f>
        <v>0</v>
      </c>
      <c r="F183"/>
      <c r="G183"/>
    </row>
    <row r="184" spans="1:7" x14ac:dyDescent="0.2">
      <c r="A184" s="36">
        <f>'Raw (U$)'!Z184/'Raw (U$)'!C184</f>
        <v>153.37423312883436</v>
      </c>
      <c r="F184"/>
      <c r="G184"/>
    </row>
    <row r="185" spans="1:7" x14ac:dyDescent="0.2">
      <c r="A185" s="36">
        <f>'Raw (U$)'!Z185/'Raw (U$)'!C185</f>
        <v>0</v>
      </c>
      <c r="F185"/>
      <c r="G185"/>
    </row>
    <row r="186" spans="1:7" x14ac:dyDescent="0.2">
      <c r="A186" s="36">
        <f>'Raw (U$)'!Z186/'Raw (U$)'!C186</f>
        <v>638.03680981595096</v>
      </c>
      <c r="F186"/>
      <c r="G186"/>
    </row>
    <row r="187" spans="1:7" x14ac:dyDescent="0.2">
      <c r="A187" s="36">
        <f>'Raw (U$)'!Z187/'Raw (U$)'!C187</f>
        <v>0</v>
      </c>
      <c r="F187"/>
      <c r="G187"/>
    </row>
    <row r="188" spans="1:7" x14ac:dyDescent="0.2">
      <c r="A188" s="36">
        <f>'Raw (U$)'!Z188/'Raw (U$)'!C188</f>
        <v>0</v>
      </c>
      <c r="F188"/>
      <c r="G188"/>
    </row>
    <row r="189" spans="1:7" x14ac:dyDescent="0.2">
      <c r="A189" s="36">
        <f>'Raw (U$)'!Z189/'Raw (U$)'!C189</f>
        <v>0</v>
      </c>
      <c r="F189"/>
      <c r="G189"/>
    </row>
    <row r="190" spans="1:7" x14ac:dyDescent="0.2">
      <c r="A190" s="36">
        <f>'Raw (U$)'!Z190/'Raw (U$)'!C190</f>
        <v>0</v>
      </c>
      <c r="F190"/>
      <c r="G190"/>
    </row>
    <row r="191" spans="1:7" x14ac:dyDescent="0.2">
      <c r="A191" s="36">
        <f>'Raw (U$)'!Z191/'Raw (U$)'!C191</f>
        <v>0</v>
      </c>
      <c r="F191"/>
      <c r="G191"/>
    </row>
    <row r="192" spans="1:7" x14ac:dyDescent="0.2">
      <c r="A192" s="36">
        <f>'Raw (U$)'!Z192/'Raw (U$)'!C192</f>
        <v>0</v>
      </c>
      <c r="F192"/>
      <c r="G192"/>
    </row>
    <row r="193" spans="1:7" x14ac:dyDescent="0.2">
      <c r="A193" s="36">
        <f>'Raw (U$)'!Z193/'Raw (U$)'!C193</f>
        <v>0</v>
      </c>
      <c r="F193"/>
      <c r="G193"/>
    </row>
    <row r="194" spans="1:7" x14ac:dyDescent="0.2">
      <c r="A194" s="36">
        <f>'Raw (U$)'!Z194/'Raw (U$)'!C194</f>
        <v>30.674846625766872</v>
      </c>
      <c r="F194"/>
      <c r="G194"/>
    </row>
    <row r="195" spans="1:7" x14ac:dyDescent="0.2">
      <c r="A195" s="36">
        <f>'Raw (U$)'!Z195/'Raw (U$)'!C195</f>
        <v>0</v>
      </c>
      <c r="F195"/>
      <c r="G195"/>
    </row>
    <row r="196" spans="1:7" x14ac:dyDescent="0.2">
      <c r="A196" s="36">
        <f>'Raw (U$)'!Z196/'Raw (U$)'!C196</f>
        <v>0</v>
      </c>
      <c r="F196"/>
      <c r="G196"/>
    </row>
    <row r="197" spans="1:7" x14ac:dyDescent="0.2">
      <c r="A197" s="36">
        <f>'Raw (U$)'!Z197/'Raw (U$)'!C197</f>
        <v>0</v>
      </c>
      <c r="F197"/>
      <c r="G197"/>
    </row>
    <row r="198" spans="1:7" x14ac:dyDescent="0.2">
      <c r="A198" s="36">
        <f>'Raw (U$)'!Z198/'Raw (U$)'!C198</f>
        <v>0</v>
      </c>
      <c r="F198"/>
      <c r="G198"/>
    </row>
    <row r="199" spans="1:7" x14ac:dyDescent="0.2">
      <c r="A199" s="36">
        <f>'Raw (U$)'!Z199/'Raw (U$)'!C199</f>
        <v>0</v>
      </c>
      <c r="F199"/>
      <c r="G199"/>
    </row>
    <row r="200" spans="1:7" x14ac:dyDescent="0.2">
      <c r="A200" s="36">
        <f>'Raw (U$)'!Z200/'Raw (U$)'!C200</f>
        <v>0</v>
      </c>
      <c r="F200"/>
      <c r="G200"/>
    </row>
    <row r="201" spans="1:7" x14ac:dyDescent="0.2">
      <c r="A201" s="36">
        <f>'Raw (U$)'!Z201/'Raw (U$)'!C201</f>
        <v>0</v>
      </c>
      <c r="F201"/>
      <c r="G201"/>
    </row>
    <row r="202" spans="1:7" x14ac:dyDescent="0.2">
      <c r="A202" s="36">
        <f>'Raw (U$)'!Z202/'Raw (U$)'!C202</f>
        <v>0</v>
      </c>
      <c r="F202"/>
      <c r="G202"/>
    </row>
    <row r="203" spans="1:7" x14ac:dyDescent="0.2">
      <c r="A203" s="36">
        <f>'Raw (U$)'!Z203/'Raw (U$)'!C203</f>
        <v>0</v>
      </c>
      <c r="F203"/>
      <c r="G203"/>
    </row>
    <row r="204" spans="1:7" x14ac:dyDescent="0.2">
      <c r="A204" s="36">
        <f>'Raw (U$)'!Z204/'Raw (U$)'!C204</f>
        <v>368.0981595092025</v>
      </c>
      <c r="F204"/>
      <c r="G204"/>
    </row>
    <row r="205" spans="1:7" x14ac:dyDescent="0.2">
      <c r="A205" s="36">
        <f>'Raw (U$)'!Z205/'Raw (U$)'!C205</f>
        <v>0</v>
      </c>
      <c r="F205"/>
      <c r="G205"/>
    </row>
    <row r="206" spans="1:7" x14ac:dyDescent="0.2">
      <c r="A206" s="36">
        <f>'Raw (U$)'!Z206/'Raw (U$)'!C206</f>
        <v>0</v>
      </c>
      <c r="F206"/>
      <c r="G206"/>
    </row>
    <row r="207" spans="1:7" x14ac:dyDescent="0.2">
      <c r="A207" s="36">
        <f>'Raw (U$)'!Z207/'Raw (U$)'!C207</f>
        <v>644.17177914110437</v>
      </c>
      <c r="F207"/>
      <c r="G207"/>
    </row>
    <row r="208" spans="1:7" x14ac:dyDescent="0.2">
      <c r="A208" s="36">
        <f>'Raw (U$)'!Z208/'Raw (U$)'!C208</f>
        <v>0</v>
      </c>
      <c r="F208"/>
      <c r="G208"/>
    </row>
    <row r="209" spans="1:7" x14ac:dyDescent="0.2">
      <c r="A209" s="36">
        <f>'Raw (U$)'!Z209/'Raw (U$)'!C209</f>
        <v>0</v>
      </c>
      <c r="F209"/>
      <c r="G209"/>
    </row>
    <row r="210" spans="1:7" x14ac:dyDescent="0.2">
      <c r="A210" s="36">
        <f>'Raw (U$)'!Z210/'Raw (U$)'!C210</f>
        <v>0</v>
      </c>
      <c r="F210"/>
      <c r="G210"/>
    </row>
    <row r="211" spans="1:7" x14ac:dyDescent="0.2">
      <c r="A211" s="36">
        <f>'Raw (U$)'!Z211/'Raw (U$)'!C211</f>
        <v>0</v>
      </c>
      <c r="F211"/>
      <c r="G211"/>
    </row>
    <row r="212" spans="1:7" x14ac:dyDescent="0.2">
      <c r="A212" s="36">
        <f>'Raw (U$)'!Z212/'Raw (U$)'!C212</f>
        <v>0</v>
      </c>
      <c r="F212"/>
      <c r="G212"/>
    </row>
    <row r="213" spans="1:7" x14ac:dyDescent="0.2">
      <c r="A213" s="36">
        <f>'Raw (U$)'!Z213/'Raw (U$)'!C213</f>
        <v>290.3885480572597</v>
      </c>
      <c r="F213"/>
      <c r="G213"/>
    </row>
    <row r="214" spans="1:7" x14ac:dyDescent="0.2">
      <c r="A214" s="36">
        <f>'Raw (U$)'!Z214/'Raw (U$)'!C214</f>
        <v>78.878177037686243</v>
      </c>
      <c r="F214"/>
      <c r="G214"/>
    </row>
    <row r="215" spans="1:7" x14ac:dyDescent="0.2">
      <c r="A215" s="36">
        <f>'Raw (U$)'!Z215/'Raw (U$)'!C215</f>
        <v>50.1952035694367</v>
      </c>
      <c r="F215"/>
      <c r="G215"/>
    </row>
    <row r="216" spans="1:7" x14ac:dyDescent="0.2">
      <c r="A216" s="36">
        <f>'Raw (U$)'!Z216/'Raw (U$)'!C216</f>
        <v>0</v>
      </c>
      <c r="F216"/>
      <c r="G216"/>
    </row>
    <row r="217" spans="1:7" x14ac:dyDescent="0.2">
      <c r="A217" s="36">
        <f>'Raw (U$)'!Z217/'Raw (U$)'!C217</f>
        <v>342.71472392638037</v>
      </c>
      <c r="F217"/>
      <c r="G217"/>
    </row>
    <row r="218" spans="1:7" x14ac:dyDescent="0.2">
      <c r="A218" s="36">
        <f>'Raw (U$)'!Z218/'Raw (U$)'!C218</f>
        <v>0</v>
      </c>
      <c r="F218"/>
      <c r="G218"/>
    </row>
    <row r="219" spans="1:7" x14ac:dyDescent="0.2">
      <c r="A219" s="36">
        <f>'Raw (U$)'!Z219/'Raw (U$)'!C219</f>
        <v>0</v>
      </c>
      <c r="F219"/>
      <c r="G219"/>
    </row>
    <row r="220" spans="1:7" x14ac:dyDescent="0.2">
      <c r="A220" s="36">
        <f>'Raw (U$)'!Z220/'Raw (U$)'!C220</f>
        <v>0</v>
      </c>
      <c r="F220"/>
      <c r="G220"/>
    </row>
    <row r="221" spans="1:7" x14ac:dyDescent="0.2">
      <c r="A221" s="36">
        <f>'Raw (U$)'!Z221/'Raw (U$)'!C221</f>
        <v>0</v>
      </c>
      <c r="F221"/>
      <c r="G221"/>
    </row>
    <row r="222" spans="1:7" x14ac:dyDescent="0.2">
      <c r="A222" s="36">
        <f>'Raw (U$)'!Z222/'Raw (U$)'!C222</f>
        <v>0</v>
      </c>
      <c r="F222"/>
      <c r="G222"/>
    </row>
    <row r="223" spans="1:7" x14ac:dyDescent="0.2">
      <c r="A223" s="36">
        <f>'Raw (U$)'!Z223/'Raw (U$)'!C223</f>
        <v>0</v>
      </c>
    </row>
    <row r="224" spans="1:7" x14ac:dyDescent="0.2">
      <c r="A224" s="36">
        <f>'Raw (U$)'!Z224/'Raw (U$)'!C224</f>
        <v>0</v>
      </c>
    </row>
    <row r="225" spans="1:1" x14ac:dyDescent="0.2">
      <c r="A225" s="36">
        <f>'Raw (U$)'!Z225/'Raw (U$)'!C225</f>
        <v>0</v>
      </c>
    </row>
    <row r="226" spans="1:1" x14ac:dyDescent="0.2">
      <c r="A226" s="36">
        <f>'Raw (U$)'!Z226/'Raw (U$)'!C226</f>
        <v>0</v>
      </c>
    </row>
    <row r="227" spans="1:1" x14ac:dyDescent="0.2">
      <c r="A227" s="36">
        <f>'Raw (U$)'!Z227/'Raw (U$)'!C227</f>
        <v>0</v>
      </c>
    </row>
    <row r="228" spans="1:1" x14ac:dyDescent="0.2">
      <c r="A228" s="36">
        <f>'Raw (U$)'!Z228/'Raw (U$)'!C228</f>
        <v>0</v>
      </c>
    </row>
    <row r="229" spans="1:1" x14ac:dyDescent="0.2">
      <c r="A229" s="36">
        <f>'Raw (U$)'!Z229/'Raw (U$)'!C229</f>
        <v>0</v>
      </c>
    </row>
    <row r="230" spans="1:1" x14ac:dyDescent="0.2">
      <c r="A230" s="36">
        <f>'Raw (U$)'!Z230/'Raw (U$)'!C230</f>
        <v>0</v>
      </c>
    </row>
    <row r="231" spans="1:1" x14ac:dyDescent="0.2">
      <c r="A231" s="36">
        <f>'Raw (U$)'!Z231/'Raw (U$)'!C231</f>
        <v>0</v>
      </c>
    </row>
    <row r="232" spans="1:1" x14ac:dyDescent="0.2">
      <c r="A232" s="36">
        <f>'Raw (U$)'!Z232/'Raw (U$)'!C232</f>
        <v>0</v>
      </c>
    </row>
    <row r="233" spans="1:1" x14ac:dyDescent="0.2">
      <c r="A233" s="36">
        <f>'Raw (U$)'!Z233/'Raw (U$)'!C233</f>
        <v>0</v>
      </c>
    </row>
    <row r="234" spans="1:1" x14ac:dyDescent="0.2">
      <c r="A234" s="36">
        <f>'Raw (U$)'!Z234/'Raw (U$)'!C234</f>
        <v>0</v>
      </c>
    </row>
    <row r="235" spans="1:1" x14ac:dyDescent="0.2">
      <c r="A235" s="36">
        <f>'Raw (U$)'!Z235/'Raw (U$)'!C235</f>
        <v>0</v>
      </c>
    </row>
    <row r="236" spans="1:1" x14ac:dyDescent="0.2">
      <c r="A236" s="36">
        <f>'Raw (U$)'!Z236/'Raw (U$)'!C236</f>
        <v>0</v>
      </c>
    </row>
    <row r="237" spans="1:1" x14ac:dyDescent="0.2">
      <c r="A237" s="36">
        <f>'Raw (U$)'!Z237/'Raw (U$)'!C237</f>
        <v>0</v>
      </c>
    </row>
    <row r="238" spans="1:1" x14ac:dyDescent="0.2">
      <c r="A238" s="36">
        <f>'Raw (U$)'!Z238/'Raw (U$)'!C238</f>
        <v>0</v>
      </c>
    </row>
    <row r="239" spans="1:1" x14ac:dyDescent="0.2">
      <c r="A239" s="36">
        <f>'Raw (U$)'!Z239/'Raw (U$)'!C239</f>
        <v>294.47852760736203</v>
      </c>
    </row>
    <row r="240" spans="1:1" x14ac:dyDescent="0.2">
      <c r="A240" s="36">
        <f>'Raw (U$)'!Z240/'Raw (U$)'!C240</f>
        <v>0</v>
      </c>
    </row>
    <row r="241" spans="1:1" x14ac:dyDescent="0.2">
      <c r="A241" s="36">
        <f>'Raw (U$)'!Z241/'Raw (U$)'!C241</f>
        <v>76.687116564417181</v>
      </c>
    </row>
    <row r="242" spans="1:1" x14ac:dyDescent="0.2">
      <c r="A242" s="36">
        <f>'Raw (U$)'!Z242/'Raw (U$)'!C242</f>
        <v>0</v>
      </c>
    </row>
    <row r="243" spans="1:1" x14ac:dyDescent="0.2">
      <c r="A243" s="36">
        <f>'Raw (U$)'!Z243/'Raw (U$)'!C243</f>
        <v>736.19631901840501</v>
      </c>
    </row>
    <row r="244" spans="1:1" x14ac:dyDescent="0.2">
      <c r="A244" s="36">
        <f>'Raw (U$)'!Z244/'Raw (U$)'!C244</f>
        <v>0</v>
      </c>
    </row>
    <row r="245" spans="1:1" x14ac:dyDescent="0.2">
      <c r="A245" s="36">
        <f>'Raw (U$)'!Z245/'Raw (U$)'!C245</f>
        <v>0</v>
      </c>
    </row>
    <row r="246" spans="1:1" x14ac:dyDescent="0.2">
      <c r="A246" s="36">
        <f>'Raw (U$)'!Z246/'Raw (U$)'!C246</f>
        <v>0</v>
      </c>
    </row>
    <row r="247" spans="1:1" x14ac:dyDescent="0.2">
      <c r="A247" s="36">
        <f>'Raw (U$)'!Z247/'Raw (U$)'!C247</f>
        <v>0</v>
      </c>
    </row>
    <row r="248" spans="1:1" x14ac:dyDescent="0.2">
      <c r="A248" s="36">
        <f>'Raw (U$)'!Z248/'Raw (U$)'!C248</f>
        <v>0</v>
      </c>
    </row>
    <row r="249" spans="1:1" x14ac:dyDescent="0.2">
      <c r="A249" s="36">
        <f>'Raw (U$)'!Z249/'Raw (U$)'!C249</f>
        <v>0</v>
      </c>
    </row>
    <row r="250" spans="1:1" x14ac:dyDescent="0.2">
      <c r="A250" s="36">
        <f>'Raw (U$)'!Z250/'Raw (U$)'!C250</f>
        <v>0</v>
      </c>
    </row>
    <row r="251" spans="1:1" x14ac:dyDescent="0.2">
      <c r="A251" s="36">
        <f>'Raw (U$)'!Z251/'Raw (U$)'!C251</f>
        <v>0</v>
      </c>
    </row>
    <row r="252" spans="1:1" x14ac:dyDescent="0.2">
      <c r="A252" s="36">
        <f>'Raw (U$)'!Z252/'Raw (U$)'!C252</f>
        <v>0</v>
      </c>
    </row>
    <row r="253" spans="1:1" x14ac:dyDescent="0.2">
      <c r="A253" s="36">
        <f>'Raw (U$)'!Z253/'Raw (U$)'!C253</f>
        <v>1104.2944785276075</v>
      </c>
    </row>
    <row r="254" spans="1:1" x14ac:dyDescent="0.2">
      <c r="A254" s="36">
        <f>'Raw (U$)'!Z254/'Raw (U$)'!C254</f>
        <v>0</v>
      </c>
    </row>
    <row r="255" spans="1:1" x14ac:dyDescent="0.2">
      <c r="A255" s="36">
        <f>'Raw (U$)'!Z255/'Raw (U$)'!C255</f>
        <v>0</v>
      </c>
    </row>
    <row r="256" spans="1:1" x14ac:dyDescent="0.2">
      <c r="A256" s="36">
        <f>'Raw (U$)'!Z256/'Raw (U$)'!C256</f>
        <v>0</v>
      </c>
    </row>
    <row r="257" spans="1:1" x14ac:dyDescent="0.2">
      <c r="A257" s="36">
        <f>'Raw (U$)'!Z257/'Raw (U$)'!C257</f>
        <v>0</v>
      </c>
    </row>
    <row r="258" spans="1:1" x14ac:dyDescent="0.2">
      <c r="A258" s="36">
        <f>'Raw (U$)'!Z258/'Raw (U$)'!C258</f>
        <v>0</v>
      </c>
    </row>
    <row r="259" spans="1:1" x14ac:dyDescent="0.2">
      <c r="A259" s="36">
        <f>'Raw (U$)'!Z259/'Raw (U$)'!C259</f>
        <v>0</v>
      </c>
    </row>
    <row r="260" spans="1:1" x14ac:dyDescent="0.2">
      <c r="A260" s="36">
        <f>'Raw (U$)'!Z260/'Raw (U$)'!C260</f>
        <v>0</v>
      </c>
    </row>
    <row r="261" spans="1:1" x14ac:dyDescent="0.2">
      <c r="A261" s="36">
        <f>'Raw (U$)'!Z261/'Raw (U$)'!C261</f>
        <v>0</v>
      </c>
    </row>
    <row r="262" spans="1:1" x14ac:dyDescent="0.2">
      <c r="A262" s="36">
        <f>'Raw (U$)'!Z262/'Raw (U$)'!C262</f>
        <v>0</v>
      </c>
    </row>
    <row r="263" spans="1:1" x14ac:dyDescent="0.2">
      <c r="A263" s="36">
        <f>'Raw (U$)'!Z263/'Raw (U$)'!C263</f>
        <v>1472.39263803681</v>
      </c>
    </row>
    <row r="264" spans="1:1" x14ac:dyDescent="0.2">
      <c r="A264" s="36">
        <f>'Raw (U$)'!Z264/'Raw (U$)'!C264</f>
        <v>0</v>
      </c>
    </row>
    <row r="265" spans="1:1" x14ac:dyDescent="0.2">
      <c r="A265" s="36">
        <f>'Raw (U$)'!Z265/'Raw (U$)'!C265</f>
        <v>988.60648553900103</v>
      </c>
    </row>
    <row r="266" spans="1:1" x14ac:dyDescent="0.2">
      <c r="A266" s="36">
        <f>'Raw (U$)'!Z266/'Raw (U$)'!C266</f>
        <v>0</v>
      </c>
    </row>
    <row r="267" spans="1:1" x14ac:dyDescent="0.2">
      <c r="A267" s="36">
        <f>'Raw (U$)'!Z267/'Raw (U$)'!C267</f>
        <v>0</v>
      </c>
    </row>
    <row r="268" spans="1:1" x14ac:dyDescent="0.2">
      <c r="A268" s="36">
        <f>'Raw (U$)'!Z268/'Raw (U$)'!C268</f>
        <v>0</v>
      </c>
    </row>
    <row r="269" spans="1:1" x14ac:dyDescent="0.2">
      <c r="A269" s="36">
        <f>'Raw (U$)'!Z269/'Raw (U$)'!C269</f>
        <v>2556.2372188139061</v>
      </c>
    </row>
    <row r="270" spans="1:1" x14ac:dyDescent="0.2">
      <c r="A270" s="36">
        <f>'Raw (U$)'!Z270/'Raw (U$)'!C270</f>
        <v>0</v>
      </c>
    </row>
    <row r="271" spans="1:1" x14ac:dyDescent="0.2">
      <c r="A271" s="36">
        <f>'Raw (U$)'!Z271/'Raw (U$)'!C271</f>
        <v>0</v>
      </c>
    </row>
    <row r="272" spans="1:1" x14ac:dyDescent="0.2">
      <c r="A272" s="36">
        <f>'Raw (U$)'!Z272/'Raw (U$)'!C272</f>
        <v>0</v>
      </c>
    </row>
    <row r="273" spans="1:1" x14ac:dyDescent="0.2">
      <c r="A273" s="36">
        <f>'Raw (U$)'!Z273/'Raw (U$)'!C273</f>
        <v>0</v>
      </c>
    </row>
    <row r="274" spans="1:1" x14ac:dyDescent="0.2">
      <c r="A274" s="36">
        <f>'Raw (U$)'!Z274/'Raw (U$)'!C274</f>
        <v>662.57668711656447</v>
      </c>
    </row>
    <row r="275" spans="1:1" x14ac:dyDescent="0.2">
      <c r="A275" s="36">
        <f>'Raw (U$)'!Z275/'Raw (U$)'!C275</f>
        <v>0</v>
      </c>
    </row>
    <row r="276" spans="1:1" x14ac:dyDescent="0.2">
      <c r="A276" s="36">
        <f>'Raw (U$)'!Z276/'Raw (U$)'!C276</f>
        <v>0</v>
      </c>
    </row>
    <row r="277" spans="1:1" x14ac:dyDescent="0.2">
      <c r="A277" s="36">
        <f>'Raw (U$)'!Z277/'Raw (U$)'!C277</f>
        <v>0</v>
      </c>
    </row>
    <row r="278" spans="1:1" x14ac:dyDescent="0.2">
      <c r="A278" s="36">
        <f>'Raw (U$)'!Z278/'Raw (U$)'!C278</f>
        <v>0</v>
      </c>
    </row>
    <row r="279" spans="1:1" x14ac:dyDescent="0.2">
      <c r="A279" s="36">
        <f>'Raw (U$)'!Z279/'Raw (U$)'!C279</f>
        <v>0</v>
      </c>
    </row>
    <row r="280" spans="1:1" x14ac:dyDescent="0.2">
      <c r="A280" s="36">
        <f>'Raw (U$)'!Z280/'Raw (U$)'!C280</f>
        <v>0</v>
      </c>
    </row>
    <row r="281" spans="1:1" x14ac:dyDescent="0.2">
      <c r="A281" s="36">
        <f>'Raw (U$)'!Z281/'Raw (U$)'!C281</f>
        <v>0</v>
      </c>
    </row>
    <row r="282" spans="1:1" x14ac:dyDescent="0.2">
      <c r="A282" s="36">
        <f>'Raw (U$)'!Z282/'Raw (U$)'!C282</f>
        <v>1226.9938650306749</v>
      </c>
    </row>
    <row r="283" spans="1:1" x14ac:dyDescent="0.2">
      <c r="A283" s="36">
        <f>'Raw (U$)'!Z283/'Raw (U$)'!C283</f>
        <v>184.04907975460125</v>
      </c>
    </row>
    <row r="284" spans="1:1" x14ac:dyDescent="0.2">
      <c r="A284" s="36">
        <f>'Raw (U$)'!Z284/'Raw (U$)'!C284</f>
        <v>0</v>
      </c>
    </row>
    <row r="285" spans="1:1" x14ac:dyDescent="0.2">
      <c r="A285" s="36">
        <f>'Raw (U$)'!Z285/'Raw (U$)'!C285</f>
        <v>0</v>
      </c>
    </row>
    <row r="286" spans="1:1" x14ac:dyDescent="0.2">
      <c r="A286" s="36">
        <f>'Raw (U$)'!Z286/'Raw (U$)'!C286</f>
        <v>525.85451358457499</v>
      </c>
    </row>
    <row r="287" spans="1:1" x14ac:dyDescent="0.2">
      <c r="A287" s="36">
        <f>'Raw (U$)'!Z287/'Raw (U$)'!C287</f>
        <v>0</v>
      </c>
    </row>
    <row r="288" spans="1:1" x14ac:dyDescent="0.2">
      <c r="A288" s="36">
        <f>'Raw (U$)'!Z288/'Raw (U$)'!C288</f>
        <v>0</v>
      </c>
    </row>
    <row r="289" spans="1:1" x14ac:dyDescent="0.2">
      <c r="A289" s="36">
        <f>'Raw (U$)'!Z289/'Raw (U$)'!C289</f>
        <v>460.12269938650309</v>
      </c>
    </row>
    <row r="290" spans="1:1" x14ac:dyDescent="0.2">
      <c r="A290" s="36">
        <f>'Raw (U$)'!Z290/'Raw (U$)'!C290</f>
        <v>0</v>
      </c>
    </row>
    <row r="291" spans="1:1" x14ac:dyDescent="0.2">
      <c r="A291" s="36">
        <f>'Raw (U$)'!Z291/'Raw (U$)'!C291</f>
        <v>276.07361963190186</v>
      </c>
    </row>
    <row r="292" spans="1:1" x14ac:dyDescent="0.2">
      <c r="A292" s="36">
        <f>'Raw (U$)'!Z292/'Raw (U$)'!C292</f>
        <v>0</v>
      </c>
    </row>
    <row r="293" spans="1:1" x14ac:dyDescent="0.2">
      <c r="A293" s="36">
        <f>'Raw (U$)'!Z293/'Raw (U$)'!C293</f>
        <v>0</v>
      </c>
    </row>
    <row r="294" spans="1:1" x14ac:dyDescent="0.2">
      <c r="A294" s="36">
        <f>'Raw (U$)'!Z294/'Raw (U$)'!C294</f>
        <v>0</v>
      </c>
    </row>
    <row r="295" spans="1:1" x14ac:dyDescent="0.2">
      <c r="A295" s="36">
        <f>'Raw (U$)'!Z295/'Raw (U$)'!C295</f>
        <v>0</v>
      </c>
    </row>
    <row r="296" spans="1:1" x14ac:dyDescent="0.2">
      <c r="A296" s="36">
        <f>'Raw (U$)'!Z296/'Raw (U$)'!C296</f>
        <v>0</v>
      </c>
    </row>
    <row r="297" spans="1:1" x14ac:dyDescent="0.2">
      <c r="A297" s="36">
        <f>'Raw (U$)'!Z297/'Raw (U$)'!C297</f>
        <v>483.43558282208591</v>
      </c>
    </row>
    <row r="298" spans="1:1" x14ac:dyDescent="0.2">
      <c r="A298" s="36">
        <f>'Raw (U$)'!Z298/'Raw (U$)'!C298</f>
        <v>1380.3680981595094</v>
      </c>
    </row>
    <row r="299" spans="1:1" x14ac:dyDescent="0.2">
      <c r="A299" s="36">
        <f>'Raw (U$)'!Z299/'Raw (U$)'!C299</f>
        <v>0</v>
      </c>
    </row>
    <row r="300" spans="1:1" x14ac:dyDescent="0.2">
      <c r="A300" s="36">
        <f>'Raw (U$)'!Z300/'Raw (U$)'!C300</f>
        <v>0</v>
      </c>
    </row>
    <row r="301" spans="1:1" x14ac:dyDescent="0.2">
      <c r="A301" s="36">
        <f>'Raw (U$)'!Z301/'Raw (U$)'!C301</f>
        <v>0</v>
      </c>
    </row>
    <row r="302" spans="1:1" x14ac:dyDescent="0.2">
      <c r="A302" s="36">
        <f>'Raw (U$)'!Z302/'Raw (U$)'!C302</f>
        <v>327.19836400817996</v>
      </c>
    </row>
    <row r="303" spans="1:1" x14ac:dyDescent="0.2">
      <c r="A303" s="36">
        <f>'Raw (U$)'!Z303/'Raw (U$)'!C303</f>
        <v>0</v>
      </c>
    </row>
    <row r="304" spans="1:1" x14ac:dyDescent="0.2">
      <c r="A304" s="36">
        <f>'Raw (U$)'!Z304/'Raw (U$)'!C304</f>
        <v>0</v>
      </c>
    </row>
    <row r="305" spans="1:1" x14ac:dyDescent="0.2">
      <c r="A305" s="36">
        <f>'Raw (U$)'!Z305/'Raw (U$)'!C305</f>
        <v>107.36196319018406</v>
      </c>
    </row>
    <row r="306" spans="1:1" x14ac:dyDescent="0.2">
      <c r="A306" s="36">
        <f>'Raw (U$)'!Z306/'Raw (U$)'!C306</f>
        <v>0</v>
      </c>
    </row>
    <row r="307" spans="1:1" x14ac:dyDescent="0.2">
      <c r="A307" s="36">
        <f>'Raw (U$)'!Z307/'Raw (U$)'!C307</f>
        <v>0</v>
      </c>
    </row>
    <row r="308" spans="1:1" x14ac:dyDescent="0.2">
      <c r="A308" s="36">
        <f>'Raw (U$)'!Z308/'Raw (U$)'!C308</f>
        <v>0</v>
      </c>
    </row>
    <row r="309" spans="1:1" x14ac:dyDescent="0.2">
      <c r="A309" s="36">
        <f>'Raw (U$)'!Z309/'Raw (U$)'!C309</f>
        <v>0</v>
      </c>
    </row>
    <row r="310" spans="1:1" x14ac:dyDescent="0.2">
      <c r="A310" s="36">
        <f>'Raw (U$)'!Z310/'Raw (U$)'!C310</f>
        <v>0</v>
      </c>
    </row>
    <row r="311" spans="1:1" x14ac:dyDescent="0.2">
      <c r="A311" s="36">
        <f>'Raw (U$)'!Z311/'Raw (U$)'!C311</f>
        <v>0</v>
      </c>
    </row>
    <row r="312" spans="1:1" x14ac:dyDescent="0.2">
      <c r="A312" s="36">
        <f>'Raw (U$)'!Z312/'Raw (U$)'!C312</f>
        <v>0</v>
      </c>
    </row>
    <row r="313" spans="1:1" x14ac:dyDescent="0.2">
      <c r="A313" s="36">
        <f>'Raw (U$)'!Z313/'Raw (U$)'!C313</f>
        <v>870.18404907975469</v>
      </c>
    </row>
    <row r="314" spans="1:1" x14ac:dyDescent="0.2">
      <c r="A314" s="36">
        <f>'Raw (U$)'!Z314/'Raw (U$)'!C314</f>
        <v>0</v>
      </c>
    </row>
    <row r="315" spans="1:1" x14ac:dyDescent="0.2">
      <c r="A315" s="36">
        <f>'Raw (U$)'!Z315/'Raw (U$)'!C315</f>
        <v>0</v>
      </c>
    </row>
    <row r="316" spans="1:1" x14ac:dyDescent="0.2">
      <c r="A316" s="36">
        <f>'Raw (U$)'!Z316/'Raw (U$)'!C316</f>
        <v>0</v>
      </c>
    </row>
    <row r="317" spans="1:1" x14ac:dyDescent="0.2">
      <c r="A317" s="36">
        <f>'Raw (U$)'!Z317/'Raw (U$)'!C317</f>
        <v>0</v>
      </c>
    </row>
    <row r="318" spans="1:1" x14ac:dyDescent="0.2">
      <c r="A318" s="36">
        <f>'Raw (U$)'!Z318/'Raw (U$)'!C318</f>
        <v>0</v>
      </c>
    </row>
    <row r="319" spans="1:1" x14ac:dyDescent="0.2">
      <c r="A319" s="36">
        <f>'Raw (U$)'!Z319/'Raw (U$)'!C319</f>
        <v>0</v>
      </c>
    </row>
    <row r="320" spans="1:1" x14ac:dyDescent="0.2">
      <c r="A320" s="36">
        <f>'Raw (U$)'!Z320/'Raw (U$)'!C320</f>
        <v>0</v>
      </c>
    </row>
    <row r="321" spans="1:1" x14ac:dyDescent="0.2">
      <c r="A321" s="36">
        <f>'Raw (U$)'!Z321/'Raw (U$)'!C321</f>
        <v>394.39088518843124</v>
      </c>
    </row>
    <row r="322" spans="1:1" x14ac:dyDescent="0.2">
      <c r="A322" s="36">
        <f>'Raw (U$)'!Z322/'Raw (U$)'!C322</f>
        <v>0</v>
      </c>
    </row>
    <row r="323" spans="1:1" x14ac:dyDescent="0.2">
      <c r="A323" s="36">
        <f>'Raw (U$)'!Z323/'Raw (U$)'!C323</f>
        <v>0</v>
      </c>
    </row>
    <row r="324" spans="1:1" x14ac:dyDescent="0.2">
      <c r="A324" s="36">
        <f>'Raw (U$)'!Z324/'Raw (U$)'!C324</f>
        <v>0</v>
      </c>
    </row>
    <row r="325" spans="1:1" x14ac:dyDescent="0.2">
      <c r="A325" s="36">
        <f>'Raw (U$)'!Z325/'Raw (U$)'!C325</f>
        <v>809.81595092024543</v>
      </c>
    </row>
    <row r="326" spans="1:1" x14ac:dyDescent="0.2">
      <c r="A326" s="36">
        <f>'Raw (U$)'!Z326/'Raw (U$)'!C326</f>
        <v>0</v>
      </c>
    </row>
    <row r="327" spans="1:1" x14ac:dyDescent="0.2">
      <c r="A327" s="36">
        <f>'Raw (U$)'!Z327/'Raw (U$)'!C327</f>
        <v>0</v>
      </c>
    </row>
    <row r="328" spans="1:1" x14ac:dyDescent="0.2">
      <c r="A328" s="36">
        <f>'Raw (U$)'!Z328/'Raw (U$)'!C328</f>
        <v>0</v>
      </c>
    </row>
    <row r="329" spans="1:1" x14ac:dyDescent="0.2">
      <c r="A329" s="36">
        <f>'Raw (U$)'!Z329/'Raw (U$)'!C329</f>
        <v>85.889570552147248</v>
      </c>
    </row>
    <row r="330" spans="1:1" x14ac:dyDescent="0.2">
      <c r="A330" s="36">
        <f>'Raw (U$)'!Z330/'Raw (U$)'!C330</f>
        <v>0</v>
      </c>
    </row>
    <row r="331" spans="1:1" x14ac:dyDescent="0.2">
      <c r="A331" s="36">
        <f>'Raw (U$)'!Z331/'Raw (U$)'!C331</f>
        <v>0</v>
      </c>
    </row>
    <row r="332" spans="1:1" x14ac:dyDescent="0.2">
      <c r="A332" s="36">
        <f>'Raw (U$)'!Z332/'Raw (U$)'!C332</f>
        <v>0</v>
      </c>
    </row>
    <row r="333" spans="1:1" x14ac:dyDescent="0.2">
      <c r="A333" s="36">
        <f>'Raw (U$)'!Z333/'Raw (U$)'!C333</f>
        <v>0</v>
      </c>
    </row>
    <row r="334" spans="1:1" x14ac:dyDescent="0.2">
      <c r="A334" s="36">
        <f>'Raw (U$)'!Z334/'Raw (U$)'!C334</f>
        <v>0</v>
      </c>
    </row>
    <row r="335" spans="1:1" x14ac:dyDescent="0.2">
      <c r="A335" s="36">
        <f>'Raw (U$)'!Z335/'Raw (U$)'!C335</f>
        <v>0</v>
      </c>
    </row>
    <row r="336" spans="1:1" x14ac:dyDescent="0.2">
      <c r="A336" s="36">
        <f>'Raw (U$)'!Z336/'Raw (U$)'!C336</f>
        <v>0</v>
      </c>
    </row>
    <row r="337" spans="1:1" x14ac:dyDescent="0.2">
      <c r="A337" s="36">
        <f>'Raw (U$)'!Z337/'Raw (U$)'!C337</f>
        <v>0</v>
      </c>
    </row>
    <row r="338" spans="1:1" x14ac:dyDescent="0.2">
      <c r="A338" s="36">
        <f>'Raw (U$)'!Z338/'Raw (U$)'!C338</f>
        <v>92.024539877300612</v>
      </c>
    </row>
    <row r="339" spans="1:1" x14ac:dyDescent="0.2">
      <c r="A339" s="36">
        <f>'Raw (U$)'!Z339/'Raw (U$)'!C339</f>
        <v>2760.7361963190187</v>
      </c>
    </row>
    <row r="340" spans="1:1" x14ac:dyDescent="0.2">
      <c r="A340" s="36">
        <f>'Raw (U$)'!Z340/'Raw (U$)'!C340</f>
        <v>0</v>
      </c>
    </row>
    <row r="341" spans="1:1" x14ac:dyDescent="0.2">
      <c r="A341" s="36">
        <f>'Raw (U$)'!Z341/'Raw (U$)'!C341</f>
        <v>0</v>
      </c>
    </row>
    <row r="342" spans="1:1" x14ac:dyDescent="0.2">
      <c r="A342" s="36">
        <f>'Raw (U$)'!Z342/'Raw (U$)'!C342</f>
        <v>0</v>
      </c>
    </row>
    <row r="343" spans="1:1" x14ac:dyDescent="0.2">
      <c r="A343" s="36">
        <f>'Raw (U$)'!Z343/'Raw (U$)'!C343</f>
        <v>0</v>
      </c>
    </row>
    <row r="344" spans="1:1" x14ac:dyDescent="0.2">
      <c r="A344" s="36">
        <f>'Raw (U$)'!Z344/'Raw (U$)'!C344</f>
        <v>0</v>
      </c>
    </row>
    <row r="345" spans="1:1" x14ac:dyDescent="0.2">
      <c r="A345" s="36">
        <f>'Raw (U$)'!Z345/'Raw (U$)'!C345</f>
        <v>0</v>
      </c>
    </row>
    <row r="346" spans="1:1" x14ac:dyDescent="0.2">
      <c r="A346" s="36">
        <f>'Raw (U$)'!Z346/'Raw (U$)'!C346</f>
        <v>0</v>
      </c>
    </row>
    <row r="347" spans="1:1" x14ac:dyDescent="0.2">
      <c r="A347" s="36">
        <f>'Raw (U$)'!Z347/'Raw (U$)'!C347</f>
        <v>0</v>
      </c>
    </row>
    <row r="348" spans="1:1" x14ac:dyDescent="0.2">
      <c r="A348" s="36">
        <f>'Raw (U$)'!Z348/'Raw (U$)'!C348</f>
        <v>938.65030674846628</v>
      </c>
    </row>
    <row r="349" spans="1:1" x14ac:dyDescent="0.2">
      <c r="A349" s="36">
        <f>'Raw (U$)'!Z349/'Raw (U$)'!C349</f>
        <v>0</v>
      </c>
    </row>
    <row r="350" spans="1:1" x14ac:dyDescent="0.2">
      <c r="A350" s="36">
        <f>'Raw (U$)'!Z350/'Raw (U$)'!C350</f>
        <v>0</v>
      </c>
    </row>
    <row r="351" spans="1:1" x14ac:dyDescent="0.2">
      <c r="A351" s="36">
        <f>'Raw (U$)'!Z351/'Raw (U$)'!C351</f>
        <v>0</v>
      </c>
    </row>
    <row r="352" spans="1:1" x14ac:dyDescent="0.2">
      <c r="A352" s="36">
        <f>'Raw (U$)'!Z352/'Raw (U$)'!C352</f>
        <v>2760.7361963190187</v>
      </c>
    </row>
    <row r="353" spans="1:1" x14ac:dyDescent="0.2">
      <c r="A353" s="36">
        <f>'Raw (U$)'!Z353/'Raw (U$)'!C353</f>
        <v>552.14723926380373</v>
      </c>
    </row>
    <row r="354" spans="1:1" x14ac:dyDescent="0.2">
      <c r="A354" s="36">
        <f>'Raw (U$)'!Z354/'Raw (U$)'!C354</f>
        <v>0</v>
      </c>
    </row>
    <row r="355" spans="1:1" x14ac:dyDescent="0.2">
      <c r="A355" s="36">
        <f>'Raw (U$)'!Z355/'Raw (U$)'!C355</f>
        <v>1380.3680981595094</v>
      </c>
    </row>
    <row r="356" spans="1:1" x14ac:dyDescent="0.2">
      <c r="A356" s="36">
        <f>'Raw (U$)'!Z356/'Raw (U$)'!C356</f>
        <v>0</v>
      </c>
    </row>
    <row r="357" spans="1:1" x14ac:dyDescent="0.2">
      <c r="A357" s="36">
        <f>'Raw (U$)'!Z357/'Raw (U$)'!C357</f>
        <v>0</v>
      </c>
    </row>
    <row r="358" spans="1:1" x14ac:dyDescent="0.2">
      <c r="A358" s="36">
        <f>'Raw (U$)'!Z358/'Raw (U$)'!C358</f>
        <v>3779.1411042944787</v>
      </c>
    </row>
    <row r="359" spans="1:1" x14ac:dyDescent="0.2">
      <c r="A359" s="36">
        <f>'Raw (U$)'!Z359/'Raw (U$)'!C359</f>
        <v>0</v>
      </c>
    </row>
    <row r="360" spans="1:1" x14ac:dyDescent="0.2">
      <c r="A360" s="36">
        <f>'Raw (U$)'!Z360/'Raw (U$)'!C360</f>
        <v>0</v>
      </c>
    </row>
    <row r="361" spans="1:1" x14ac:dyDescent="0.2">
      <c r="A361" s="36">
        <f>'Raw (U$)'!Z361/'Raw (U$)'!C361</f>
        <v>0</v>
      </c>
    </row>
    <row r="362" spans="1:1" x14ac:dyDescent="0.2">
      <c r="A362" s="36">
        <f>'Raw (U$)'!Z362/'Raw (U$)'!C362</f>
        <v>0</v>
      </c>
    </row>
    <row r="363" spans="1:1" x14ac:dyDescent="0.2">
      <c r="A363" s="36">
        <f>'Raw (U$)'!Z363/'Raw (U$)'!C363</f>
        <v>0</v>
      </c>
    </row>
    <row r="364" spans="1:1" x14ac:dyDescent="0.2">
      <c r="A364" s="36">
        <f>'Raw (U$)'!Z364/'Raw (U$)'!C364</f>
        <v>0</v>
      </c>
    </row>
    <row r="365" spans="1:1" x14ac:dyDescent="0.2">
      <c r="A365" s="36">
        <f>'Raw (U$)'!Z365/'Raw (U$)'!C365</f>
        <v>0</v>
      </c>
    </row>
    <row r="366" spans="1:1" x14ac:dyDescent="0.2">
      <c r="A366" s="36">
        <f>'Raw (U$)'!Z366/'Raw (U$)'!C366</f>
        <v>0</v>
      </c>
    </row>
    <row r="367" spans="1:1" x14ac:dyDescent="0.2">
      <c r="A367" s="36">
        <f>'Raw (U$)'!Z367/'Raw (U$)'!C367</f>
        <v>0</v>
      </c>
    </row>
    <row r="368" spans="1:1" x14ac:dyDescent="0.2">
      <c r="A368" s="36">
        <f>'Raw (U$)'!Z368/'Raw (U$)'!C368</f>
        <v>0</v>
      </c>
    </row>
    <row r="369" spans="1:1" x14ac:dyDescent="0.2">
      <c r="A369" s="36">
        <f>'Raw (U$)'!Z369/'Raw (U$)'!C369</f>
        <v>0</v>
      </c>
    </row>
    <row r="370" spans="1:1" x14ac:dyDescent="0.2">
      <c r="A370" s="36">
        <f>'Raw (U$)'!Z370/'Raw (U$)'!C370</f>
        <v>0</v>
      </c>
    </row>
    <row r="371" spans="1:1" x14ac:dyDescent="0.2">
      <c r="A371" s="36">
        <f>'Raw (U$)'!Z371/'Raw (U$)'!C371</f>
        <v>0</v>
      </c>
    </row>
    <row r="372" spans="1:1" x14ac:dyDescent="0.2">
      <c r="A372" s="36">
        <f>'Raw (U$)'!Z372/'Raw (U$)'!C372</f>
        <v>0</v>
      </c>
    </row>
    <row r="373" spans="1:1" x14ac:dyDescent="0.2">
      <c r="A373" s="36">
        <f>'Raw (U$)'!Z373/'Raw (U$)'!C373</f>
        <v>0</v>
      </c>
    </row>
    <row r="374" spans="1:1" x14ac:dyDescent="0.2">
      <c r="A374" s="36">
        <f>'Raw (U$)'!Z374/'Raw (U$)'!C374</f>
        <v>0</v>
      </c>
    </row>
    <row r="375" spans="1:1" x14ac:dyDescent="0.2">
      <c r="A375" s="36">
        <f>'Raw (U$)'!Z375/'Raw (U$)'!C375</f>
        <v>0</v>
      </c>
    </row>
    <row r="376" spans="1:1" x14ac:dyDescent="0.2">
      <c r="A376" s="36">
        <f>'Raw (U$)'!Z376/'Raw (U$)'!C376</f>
        <v>0</v>
      </c>
    </row>
    <row r="377" spans="1:1" x14ac:dyDescent="0.2">
      <c r="A377" s="36">
        <f>'Raw (U$)'!Z377/'Raw (U$)'!C377</f>
        <v>0</v>
      </c>
    </row>
    <row r="378" spans="1:1" x14ac:dyDescent="0.2">
      <c r="A378" s="36">
        <f>'Raw (U$)'!Z378/'Raw (U$)'!C378</f>
        <v>0</v>
      </c>
    </row>
    <row r="379" spans="1:1" x14ac:dyDescent="0.2">
      <c r="A379" s="36">
        <f>'Raw (U$)'!Z379/'Raw (U$)'!C379</f>
        <v>0</v>
      </c>
    </row>
    <row r="380" spans="1:1" x14ac:dyDescent="0.2">
      <c r="A380" s="36">
        <f>'Raw (U$)'!Z380/'Raw (U$)'!C380</f>
        <v>462.75197195442598</v>
      </c>
    </row>
    <row r="381" spans="1:1" x14ac:dyDescent="0.2">
      <c r="A381" s="36">
        <f>'Raw (U$)'!Z381/'Raw (U$)'!C381</f>
        <v>0</v>
      </c>
    </row>
    <row r="382" spans="1:1" x14ac:dyDescent="0.2">
      <c r="A382" s="36">
        <f>'Raw (U$)'!Z382/'Raw (U$)'!C382</f>
        <v>0</v>
      </c>
    </row>
    <row r="383" spans="1:1" x14ac:dyDescent="0.2">
      <c r="A383" s="36">
        <f>'Raw (U$)'!Z383/'Raw (U$)'!C383</f>
        <v>0</v>
      </c>
    </row>
    <row r="384" spans="1:1" x14ac:dyDescent="0.2">
      <c r="A384" s="36">
        <f>'Raw (U$)'!Z384/'Raw (U$)'!C384</f>
        <v>0</v>
      </c>
    </row>
    <row r="385" spans="1:1" x14ac:dyDescent="0.2">
      <c r="A385" s="36">
        <f>'Raw (U$)'!Z385/'Raw (U$)'!C385</f>
        <v>0</v>
      </c>
    </row>
    <row r="386" spans="1:1" x14ac:dyDescent="0.2">
      <c r="A386" s="36">
        <f>'Raw (U$)'!Z386/'Raw (U$)'!C386</f>
        <v>0</v>
      </c>
    </row>
    <row r="387" spans="1:1" x14ac:dyDescent="0.2">
      <c r="A387" s="36">
        <f>'Raw (U$)'!Z387/'Raw (U$)'!C387</f>
        <v>0</v>
      </c>
    </row>
    <row r="388" spans="1:1" x14ac:dyDescent="0.2">
      <c r="A388" s="36">
        <f>'Raw (U$)'!Z388/'Raw (U$)'!C388</f>
        <v>0</v>
      </c>
    </row>
    <row r="389" spans="1:1" x14ac:dyDescent="0.2">
      <c r="A389" s="36">
        <f>'Raw (U$)'!Z389/'Raw (U$)'!C389</f>
        <v>230.06134969325154</v>
      </c>
    </row>
    <row r="390" spans="1:1" x14ac:dyDescent="0.2">
      <c r="A390" s="36">
        <f>'Raw (U$)'!Z390/'Raw (U$)'!C390</f>
        <v>0</v>
      </c>
    </row>
    <row r="391" spans="1:1" x14ac:dyDescent="0.2">
      <c r="A391" s="36">
        <f>'Raw (U$)'!Z391/'Raw (U$)'!C391</f>
        <v>0</v>
      </c>
    </row>
    <row r="392" spans="1:1" x14ac:dyDescent="0.2">
      <c r="A392" s="36">
        <f>'Raw (U$)'!Z392/'Raw (U$)'!C392</f>
        <v>0</v>
      </c>
    </row>
    <row r="393" spans="1:1" x14ac:dyDescent="0.2">
      <c r="A393" s="36">
        <f>'Raw (U$)'!Z393/'Raw (U$)'!C393</f>
        <v>0</v>
      </c>
    </row>
    <row r="394" spans="1:1" x14ac:dyDescent="0.2">
      <c r="A394" s="36">
        <f>'Raw (U$)'!Z394/'Raw (U$)'!C394</f>
        <v>0</v>
      </c>
    </row>
    <row r="395" spans="1:1" x14ac:dyDescent="0.2">
      <c r="A395" s="36">
        <f>'Raw (U$)'!Z395/'Raw (U$)'!C395</f>
        <v>122.6993865030675</v>
      </c>
    </row>
    <row r="396" spans="1:1" x14ac:dyDescent="0.2">
      <c r="A396" s="36">
        <f>'Raw (U$)'!Z396/'Raw (U$)'!C396</f>
        <v>0</v>
      </c>
    </row>
    <row r="397" spans="1:1" x14ac:dyDescent="0.2">
      <c r="A397" s="36">
        <f>'Raw (U$)'!Z397/'Raw (U$)'!C397</f>
        <v>0</v>
      </c>
    </row>
    <row r="398" spans="1:1" x14ac:dyDescent="0.2">
      <c r="A398" s="36">
        <f>'Raw (U$)'!Z398/'Raw (U$)'!C398</f>
        <v>0</v>
      </c>
    </row>
    <row r="399" spans="1:1" x14ac:dyDescent="0.2">
      <c r="A399" s="36">
        <f>'Raw (U$)'!Z399/'Raw (U$)'!C399</f>
        <v>552.14723926380373</v>
      </c>
    </row>
    <row r="400" spans="1:1" x14ac:dyDescent="0.2">
      <c r="A400" s="36">
        <f>'Raw (U$)'!Z400/'Raw (U$)'!C400</f>
        <v>0</v>
      </c>
    </row>
    <row r="401" spans="1:1" x14ac:dyDescent="0.2">
      <c r="A401" s="36">
        <f>'Raw (U$)'!Z401/'Raw (U$)'!C401</f>
        <v>0</v>
      </c>
    </row>
    <row r="402" spans="1:1" x14ac:dyDescent="0.2">
      <c r="A402" s="36">
        <f>'Raw (U$)'!Z402/'Raw (U$)'!C402</f>
        <v>252.41016652059599</v>
      </c>
    </row>
    <row r="403" spans="1:1" x14ac:dyDescent="0.2">
      <c r="A403" s="36">
        <f>'Raw (U$)'!Z403/'Raw (U$)'!C403</f>
        <v>15.337423312883438</v>
      </c>
    </row>
    <row r="404" spans="1:1" x14ac:dyDescent="0.2">
      <c r="A404" s="36">
        <f>'Raw (U$)'!Z404/'Raw (U$)'!C404</f>
        <v>0</v>
      </c>
    </row>
    <row r="405" spans="1:1" x14ac:dyDescent="0.2">
      <c r="A405" s="36">
        <f>'Raw (U$)'!Z405/'Raw (U$)'!C405</f>
        <v>110.42944785276075</v>
      </c>
    </row>
    <row r="406" spans="1:1" x14ac:dyDescent="0.2">
      <c r="A406" s="36">
        <f>'Raw (U$)'!Z406/'Raw (U$)'!C406</f>
        <v>184.04907975460125</v>
      </c>
    </row>
    <row r="407" spans="1:1" x14ac:dyDescent="0.2">
      <c r="A407" s="36">
        <f>'Raw (U$)'!Z407/'Raw (U$)'!C407</f>
        <v>539.87730061349691</v>
      </c>
    </row>
    <row r="408" spans="1:1" x14ac:dyDescent="0.2">
      <c r="A408" s="36">
        <f>'Raw (U$)'!Z408/'Raw (U$)'!C408</f>
        <v>2208.5889570552149</v>
      </c>
    </row>
    <row r="409" spans="1:1" x14ac:dyDescent="0.2">
      <c r="A409" s="36">
        <f>'Raw (U$)'!Z409/'Raw (U$)'!C409</f>
        <v>920.24539877300617</v>
      </c>
    </row>
    <row r="410" spans="1:1" x14ac:dyDescent="0.2">
      <c r="A410" s="36">
        <f>'Raw (U$)'!Z410/'Raw (U$)'!C410</f>
        <v>368.0981595092025</v>
      </c>
    </row>
    <row r="411" spans="1:1" x14ac:dyDescent="0.2">
      <c r="A411" s="36">
        <f>'Raw (U$)'!Z411/'Raw (U$)'!C411</f>
        <v>463.80368098159516</v>
      </c>
    </row>
    <row r="412" spans="1:1" x14ac:dyDescent="0.2">
      <c r="A412" s="36">
        <f>'Raw (U$)'!Z412/'Raw (U$)'!C412</f>
        <v>539.87730061349691</v>
      </c>
    </row>
    <row r="413" spans="1:1" x14ac:dyDescent="0.2">
      <c r="A413" s="36">
        <f>'Raw (U$)'!Z413/'Raw (U$)'!C413</f>
        <v>5.5214723926380369</v>
      </c>
    </row>
    <row r="414" spans="1:1" x14ac:dyDescent="0.2">
      <c r="A414" s="36">
        <f>'Raw (U$)'!Z414/'Raw (U$)'!C414</f>
        <v>809.81595092024543</v>
      </c>
    </row>
    <row r="415" spans="1:1" x14ac:dyDescent="0.2">
      <c r="A415" s="36">
        <f>'Raw (U$)'!Z415/'Raw (U$)'!C415</f>
        <v>0</v>
      </c>
    </row>
    <row r="416" spans="1:1" x14ac:dyDescent="0.2">
      <c r="A416" s="36">
        <f>'Raw (U$)'!Z416/'Raw (U$)'!C416</f>
        <v>29.447852760736197</v>
      </c>
    </row>
    <row r="417" spans="1:1" x14ac:dyDescent="0.2">
      <c r="A417" s="36">
        <f>'Raw (U$)'!Z417/'Raw (U$)'!C417</f>
        <v>276.07361963190186</v>
      </c>
    </row>
    <row r="418" spans="1:1" x14ac:dyDescent="0.2">
      <c r="A418" s="36">
        <f>'Raw (U$)'!Z418/'Raw (U$)'!C418</f>
        <v>0</v>
      </c>
    </row>
    <row r="419" spans="1:1" x14ac:dyDescent="0.2">
      <c r="A419" s="36">
        <f>'Raw (U$)'!Z419/'Raw (U$)'!C419</f>
        <v>0</v>
      </c>
    </row>
    <row r="420" spans="1:1" x14ac:dyDescent="0.2">
      <c r="A420" s="36">
        <f>'Raw (U$)'!Z420/'Raw (U$)'!C420</f>
        <v>0</v>
      </c>
    </row>
    <row r="421" spans="1:1" x14ac:dyDescent="0.2">
      <c r="A421" s="36">
        <f>'Raw (U$)'!Z421/'Raw (U$)'!C421</f>
        <v>0</v>
      </c>
    </row>
    <row r="422" spans="1:1" x14ac:dyDescent="0.2">
      <c r="A422" s="36">
        <f>'Raw (U$)'!Z422/'Raw (U$)'!C422</f>
        <v>347.85276073619633</v>
      </c>
    </row>
    <row r="423" spans="1:1" x14ac:dyDescent="0.2">
      <c r="A423" s="36">
        <f>'Raw (U$)'!Z423/'Raw (U$)'!C423</f>
        <v>0</v>
      </c>
    </row>
    <row r="424" spans="1:1" x14ac:dyDescent="0.2">
      <c r="A424" s="36">
        <f>'Raw (U$)'!Z424/'Raw (U$)'!C424</f>
        <v>0</v>
      </c>
    </row>
    <row r="425" spans="1:1" x14ac:dyDescent="0.2">
      <c r="A425" s="36">
        <f>'Raw (U$)'!Z425/'Raw (U$)'!C425</f>
        <v>1096.6257668711658</v>
      </c>
    </row>
    <row r="426" spans="1:1" x14ac:dyDescent="0.2">
      <c r="A426" s="36">
        <f>'Raw (U$)'!Z426/'Raw (U$)'!C426</f>
        <v>460.12269938650314</v>
      </c>
    </row>
    <row r="427" spans="1:1" x14ac:dyDescent="0.2">
      <c r="A427" s="36">
        <f>'Raw (U$)'!Z427/'Raw (U$)'!C427</f>
        <v>0</v>
      </c>
    </row>
    <row r="428" spans="1:1" x14ac:dyDescent="0.2">
      <c r="A428" s="36">
        <f>'Raw (U$)'!Z428/'Raw (U$)'!C428</f>
        <v>1728.0163599182006</v>
      </c>
    </row>
    <row r="429" spans="1:1" x14ac:dyDescent="0.2">
      <c r="A429" s="36">
        <f>'Raw (U$)'!Z429/'Raw (U$)'!C429</f>
        <v>257.66871165644176</v>
      </c>
    </row>
    <row r="430" spans="1:1" x14ac:dyDescent="0.2">
      <c r="A430" s="36">
        <f>'Raw (U$)'!Z430/'Raw (U$)'!C430</f>
        <v>265.0306748466258</v>
      </c>
    </row>
    <row r="431" spans="1:1" x14ac:dyDescent="0.2">
      <c r="A431" s="36">
        <f>'Raw (U$)'!Z431/'Raw (U$)'!C431</f>
        <v>0</v>
      </c>
    </row>
    <row r="432" spans="1:1" x14ac:dyDescent="0.2">
      <c r="A432" s="36">
        <f>'Raw (U$)'!Z432/'Raw (U$)'!C432</f>
        <v>23.006134969325156</v>
      </c>
    </row>
    <row r="433" spans="1:1" x14ac:dyDescent="0.2">
      <c r="A433" s="36">
        <f>'Raw (U$)'!Z433/'Raw (U$)'!C433</f>
        <v>701.84049079754607</v>
      </c>
    </row>
    <row r="434" spans="1:1" x14ac:dyDescent="0.2">
      <c r="A434" s="36">
        <f>'Raw (U$)'!Z434/'Raw (U$)'!C434</f>
        <v>143.14928425357874</v>
      </c>
    </row>
    <row r="435" spans="1:1" x14ac:dyDescent="0.2">
      <c r="A435" s="36">
        <f>'Raw (U$)'!Z435/'Raw (U$)'!C435</f>
        <v>0</v>
      </c>
    </row>
    <row r="436" spans="1:1" x14ac:dyDescent="0.2">
      <c r="A436" s="36">
        <f>'Raw (U$)'!Z436/'Raw (U$)'!C436</f>
        <v>389.91138377641448</v>
      </c>
    </row>
    <row r="437" spans="1:1" x14ac:dyDescent="0.2">
      <c r="A437" s="36">
        <f>'Raw (U$)'!Z437/'Raw (U$)'!C437</f>
        <v>0</v>
      </c>
    </row>
    <row r="438" spans="1:1" x14ac:dyDescent="0.2">
      <c r="A438" s="36">
        <f>'Raw (U$)'!Z438/'Raw (U$)'!C438</f>
        <v>2300.6134969325153</v>
      </c>
    </row>
    <row r="439" spans="1:1" x14ac:dyDescent="0.2">
      <c r="A439" s="36">
        <f>'Raw (U$)'!Z439/'Raw (U$)'!C439</f>
        <v>92.024539877300626</v>
      </c>
    </row>
    <row r="440" spans="1:1" x14ac:dyDescent="0.2">
      <c r="A440" s="36">
        <f>'Raw (U$)'!Z440/'Raw (U$)'!C440</f>
        <v>0</v>
      </c>
    </row>
    <row r="441" spans="1:1" x14ac:dyDescent="0.2">
      <c r="A441" s="36">
        <f>'Raw (U$)'!Z441/'Raw (U$)'!C441</f>
        <v>0</v>
      </c>
    </row>
    <row r="442" spans="1:1" x14ac:dyDescent="0.2">
      <c r="A442" s="36">
        <f>'Raw (U$)'!Z442/'Raw (U$)'!C442</f>
        <v>0</v>
      </c>
    </row>
    <row r="443" spans="1:1" x14ac:dyDescent="0.2">
      <c r="A443" s="36">
        <f>'Raw (U$)'!Z443/'Raw (U$)'!C443</f>
        <v>0</v>
      </c>
    </row>
    <row r="444" spans="1:1" x14ac:dyDescent="0.2">
      <c r="A444" s="36">
        <f>'Raw (U$)'!Z444/'Raw (U$)'!C444</f>
        <v>0</v>
      </c>
    </row>
    <row r="445" spans="1:1" x14ac:dyDescent="0.2">
      <c r="A445" s="36">
        <f>'Raw (U$)'!Z445/'Raw (U$)'!C445</f>
        <v>0</v>
      </c>
    </row>
    <row r="446" spans="1:1" x14ac:dyDescent="0.2">
      <c r="A446" s="36">
        <f>'Raw (U$)'!Z446/'Raw (U$)'!C446</f>
        <v>0</v>
      </c>
    </row>
    <row r="447" spans="1:1" x14ac:dyDescent="0.2">
      <c r="A447" s="36">
        <f>'Raw (U$)'!Z447/'Raw (U$)'!C447</f>
        <v>0</v>
      </c>
    </row>
    <row r="448" spans="1:1" x14ac:dyDescent="0.2">
      <c r="A448" s="36">
        <f>'Raw (U$)'!Z448/'Raw (U$)'!C448</f>
        <v>462.75197195442598</v>
      </c>
    </row>
    <row r="449" spans="1:1" x14ac:dyDescent="0.2">
      <c r="A449" s="36">
        <f>'Raw (U$)'!Z449/'Raw (U$)'!C449</f>
        <v>0</v>
      </c>
    </row>
    <row r="450" spans="1:1" x14ac:dyDescent="0.2">
      <c r="A450" s="36">
        <f>'Raw (U$)'!Z450/'Raw (U$)'!C450</f>
        <v>0</v>
      </c>
    </row>
    <row r="451" spans="1:1" x14ac:dyDescent="0.2">
      <c r="A451" s="36">
        <f>'Raw (U$)'!Z451/'Raw (U$)'!C451</f>
        <v>0</v>
      </c>
    </row>
    <row r="452" spans="1:1" x14ac:dyDescent="0.2">
      <c r="A452" s="36">
        <f>'Raw (U$)'!Z452/'Raw (U$)'!C452</f>
        <v>0</v>
      </c>
    </row>
    <row r="453" spans="1:1" x14ac:dyDescent="0.2">
      <c r="A453" s="36">
        <f>'Raw (U$)'!Z453/'Raw (U$)'!C453</f>
        <v>0</v>
      </c>
    </row>
    <row r="454" spans="1:1" x14ac:dyDescent="0.2">
      <c r="A454" s="36">
        <f>'Raw (U$)'!Z454/'Raw (U$)'!C454</f>
        <v>0</v>
      </c>
    </row>
    <row r="455" spans="1:1" x14ac:dyDescent="0.2">
      <c r="A455" s="36">
        <f>'Raw (U$)'!Z455/'Raw (U$)'!C455</f>
        <v>0</v>
      </c>
    </row>
    <row r="456" spans="1:1" x14ac:dyDescent="0.2">
      <c r="A456" s="36">
        <f>'Raw (U$)'!Z456/'Raw (U$)'!C456</f>
        <v>0</v>
      </c>
    </row>
    <row r="457" spans="1:1" x14ac:dyDescent="0.2">
      <c r="A457" s="36">
        <f>'Raw (U$)'!Z457/'Raw (U$)'!C457</f>
        <v>0</v>
      </c>
    </row>
    <row r="458" spans="1:1" x14ac:dyDescent="0.2">
      <c r="A458" s="36">
        <f>'Raw (U$)'!Z458/'Raw (U$)'!C458</f>
        <v>0</v>
      </c>
    </row>
    <row r="459" spans="1:1" x14ac:dyDescent="0.2">
      <c r="A459" s="36">
        <f>'Raw (U$)'!Z459/'Raw (U$)'!C459</f>
        <v>0</v>
      </c>
    </row>
    <row r="460" spans="1:1" x14ac:dyDescent="0.2">
      <c r="A460" s="36">
        <f>'Raw (U$)'!Z460/'Raw (U$)'!C460</f>
        <v>0</v>
      </c>
    </row>
    <row r="461" spans="1:1" x14ac:dyDescent="0.2">
      <c r="A461" s="36">
        <f>'Raw (U$)'!Z461/'Raw (U$)'!C461</f>
        <v>368.0981595092025</v>
      </c>
    </row>
    <row r="462" spans="1:1" x14ac:dyDescent="0.2">
      <c r="A462" s="36">
        <f>'Raw (U$)'!Z462/'Raw (U$)'!C462</f>
        <v>0</v>
      </c>
    </row>
    <row r="463" spans="1:1" x14ac:dyDescent="0.2">
      <c r="A463" s="36">
        <f>'Raw (U$)'!Z463/'Raw (U$)'!C463</f>
        <v>0</v>
      </c>
    </row>
    <row r="464" spans="1:1" x14ac:dyDescent="0.2">
      <c r="A464" s="36">
        <f>'Raw (U$)'!Z464/'Raw (U$)'!C464</f>
        <v>0</v>
      </c>
    </row>
    <row r="465" spans="1:1" x14ac:dyDescent="0.2">
      <c r="A465" s="36">
        <f>'Raw (U$)'!Z465/'Raw (U$)'!C465</f>
        <v>0</v>
      </c>
    </row>
    <row r="466" spans="1:1" x14ac:dyDescent="0.2">
      <c r="A466" s="36">
        <f>'Raw (U$)'!Z466/'Raw (U$)'!C466</f>
        <v>0</v>
      </c>
    </row>
    <row r="467" spans="1:1" x14ac:dyDescent="0.2">
      <c r="A467" s="36">
        <f>'Raw (U$)'!Z467/'Raw (U$)'!C467</f>
        <v>0</v>
      </c>
    </row>
    <row r="468" spans="1:1" x14ac:dyDescent="0.2">
      <c r="A468" s="36">
        <f>'Raw (U$)'!Z468/'Raw (U$)'!C468</f>
        <v>58.895705521472394</v>
      </c>
    </row>
    <row r="469" spans="1:1" x14ac:dyDescent="0.2">
      <c r="A469" s="36">
        <f>'Raw (U$)'!Z469/'Raw (U$)'!C469</f>
        <v>44.171779141104295</v>
      </c>
    </row>
    <row r="470" spans="1:1" x14ac:dyDescent="0.2">
      <c r="A470" s="36">
        <f>'Raw (U$)'!Z470/'Raw (U$)'!C470</f>
        <v>49.079754601226995</v>
      </c>
    </row>
    <row r="471" spans="1:1" x14ac:dyDescent="0.2">
      <c r="A471" s="36">
        <f>'Raw (U$)'!Z471/'Raw (U$)'!C471</f>
        <v>993.86503067484671</v>
      </c>
    </row>
    <row r="472" spans="1:1" x14ac:dyDescent="0.2">
      <c r="A472" s="36">
        <f>'Raw (U$)'!Z472/'Raw (U$)'!C472</f>
        <v>0</v>
      </c>
    </row>
    <row r="473" spans="1:1" x14ac:dyDescent="0.2">
      <c r="A473" s="36">
        <f>'Raw (U$)'!Z473/'Raw (U$)'!C473</f>
        <v>1577.563540753725</v>
      </c>
    </row>
    <row r="474" spans="1:1" x14ac:dyDescent="0.2">
      <c r="A474" s="36">
        <f>'Raw (U$)'!Z474/'Raw (U$)'!C474</f>
        <v>0</v>
      </c>
    </row>
    <row r="475" spans="1:1" x14ac:dyDescent="0.2">
      <c r="A475" s="36">
        <f>'Raw (U$)'!Z475/'Raw (U$)'!C475</f>
        <v>0</v>
      </c>
    </row>
    <row r="476" spans="1:1" x14ac:dyDescent="0.2">
      <c r="A476" s="36">
        <f>'Raw (U$)'!Z476/'Raw (U$)'!C476</f>
        <v>0</v>
      </c>
    </row>
    <row r="477" spans="1:1" x14ac:dyDescent="0.2">
      <c r="A477" s="36">
        <f>'Raw (U$)'!Z477/'Raw (U$)'!C477</f>
        <v>0</v>
      </c>
    </row>
    <row r="478" spans="1:1" x14ac:dyDescent="0.2">
      <c r="A478" s="36">
        <f>'Raw (U$)'!Z478/'Raw (U$)'!C478</f>
        <v>0</v>
      </c>
    </row>
    <row r="479" spans="1:1" x14ac:dyDescent="0.2">
      <c r="A479" s="36">
        <f>'Raw (U$)'!Z479/'Raw (U$)'!C479</f>
        <v>147.23926380368101</v>
      </c>
    </row>
    <row r="480" spans="1:1" x14ac:dyDescent="0.2">
      <c r="A480" s="36">
        <f>'Raw (U$)'!Z480/'Raw (U$)'!C480</f>
        <v>3834.3558282208592</v>
      </c>
    </row>
    <row r="481" spans="1:1" x14ac:dyDescent="0.2">
      <c r="A481" s="36"/>
    </row>
    <row r="482" spans="1:1" x14ac:dyDescent="0.2">
      <c r="A482" s="36"/>
    </row>
    <row r="483" spans="1:1" x14ac:dyDescent="0.2">
      <c r="A483" s="36"/>
    </row>
    <row r="484" spans="1:1" x14ac:dyDescent="0.2">
      <c r="A484" s="36"/>
    </row>
    <row r="485" spans="1:1" x14ac:dyDescent="0.2">
      <c r="A485" s="36"/>
    </row>
    <row r="486" spans="1:1" x14ac:dyDescent="0.2">
      <c r="A486" s="36"/>
    </row>
    <row r="487" spans="1:1" x14ac:dyDescent="0.2">
      <c r="A487" s="36"/>
    </row>
    <row r="488" spans="1:1" x14ac:dyDescent="0.2">
      <c r="A488" s="36"/>
    </row>
    <row r="489" spans="1:1" x14ac:dyDescent="0.2">
      <c r="A489" s="36"/>
    </row>
    <row r="490" spans="1:1" x14ac:dyDescent="0.2">
      <c r="A490" s="36"/>
    </row>
  </sheetData>
  <pageMargins left="0.7" right="0.7" top="0.75" bottom="0.75" header="0.3" footer="0.3"/>
  <pageSetup orientation="portrait" horizontalDpi="0" verticalDpi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tabSelected="1" workbookViewId="0">
      <selection activeCell="Q20" sqref="Q20"/>
    </sheetView>
  </sheetViews>
  <sheetFormatPr baseColWidth="10" defaultRowHeight="16" x14ac:dyDescent="0.2"/>
  <cols>
    <col min="1" max="1" width="17.6640625" style="34" bestFit="1" customWidth="1"/>
    <col min="2" max="2" width="17.6640625" style="34" customWidth="1"/>
    <col min="3" max="3" width="6.1640625" style="34" bestFit="1" customWidth="1"/>
    <col min="4" max="4" width="4.33203125" style="34" bestFit="1" customWidth="1"/>
    <col min="5" max="6" width="5.1640625" style="34" bestFit="1" customWidth="1"/>
    <col min="7" max="7" width="12.1640625" style="34" customWidth="1"/>
    <col min="8" max="8" width="8.83203125" style="34" customWidth="1"/>
    <col min="9" max="9" width="12.33203125" style="35" bestFit="1" customWidth="1"/>
    <col min="10" max="10" width="26.6640625" style="35" bestFit="1" customWidth="1"/>
    <col min="11" max="12" width="10.83203125" style="35"/>
    <col min="13" max="13" width="3" style="35" customWidth="1"/>
    <col min="14" max="17" width="10.83203125" style="35"/>
    <col min="18" max="16384" width="10.83203125" style="34"/>
  </cols>
  <sheetData>
    <row r="1" spans="1:32" x14ac:dyDescent="0.2">
      <c r="A1" s="33" t="s">
        <v>243</v>
      </c>
      <c r="B1" s="52" t="s">
        <v>330</v>
      </c>
      <c r="G1" s="42" t="s">
        <v>167</v>
      </c>
      <c r="H1" s="8" t="s">
        <v>168</v>
      </c>
      <c r="I1"/>
      <c r="R1" s="35"/>
      <c r="S1" s="35"/>
      <c r="T1" s="47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2" x14ac:dyDescent="0.2">
      <c r="A2" s="36">
        <f>'Linear Regression'!B2</f>
        <v>1284.6625766871166</v>
      </c>
      <c r="B2" s="58">
        <f>_xlfn.NORM.DIST(A2,$E$9,$F$9,FALSE)</f>
        <v>9.8829992023217219E-5</v>
      </c>
      <c r="G2" s="44" t="s">
        <v>179</v>
      </c>
      <c r="H2" s="43">
        <v>1</v>
      </c>
      <c r="I2"/>
      <c r="R2" s="35"/>
      <c r="S2" s="35"/>
      <c r="T2" s="47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32" x14ac:dyDescent="0.2">
      <c r="A3" s="36">
        <f>'Linear Regression'!B3</f>
        <v>706.03271983640082</v>
      </c>
      <c r="B3" s="58">
        <f t="shared" ref="B3:B66" si="0">_xlfn.NORM.DIST(A3,$E$9,$F$9,FALSE)</f>
        <v>9.3629031624574495E-5</v>
      </c>
      <c r="G3" s="44" t="s">
        <v>180</v>
      </c>
      <c r="H3" s="43">
        <v>7</v>
      </c>
      <c r="I3"/>
      <c r="R3" s="35"/>
      <c r="S3" s="35"/>
      <c r="T3" s="47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1:32" x14ac:dyDescent="0.2">
      <c r="A4" s="36">
        <f>'Linear Regression'!B4</f>
        <v>608.09815950920256</v>
      </c>
      <c r="B4" s="58">
        <f t="shared" si="0"/>
        <v>9.257161996281579E-5</v>
      </c>
      <c r="G4" s="44" t="s">
        <v>181</v>
      </c>
      <c r="H4" s="43">
        <v>15</v>
      </c>
      <c r="I4"/>
      <c r="J4" s="48"/>
      <c r="R4" s="35"/>
      <c r="S4" s="35"/>
      <c r="T4" s="47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 spans="1:32" x14ac:dyDescent="0.2">
      <c r="A5" s="36">
        <f>'Linear Regression'!B5</f>
        <v>484.6625766871166</v>
      </c>
      <c r="B5" s="58">
        <f t="shared" si="0"/>
        <v>9.117280835839384E-5</v>
      </c>
      <c r="G5" s="44" t="s">
        <v>182</v>
      </c>
      <c r="H5" s="43">
        <v>38</v>
      </c>
      <c r="I5"/>
      <c r="R5" s="35"/>
      <c r="S5" s="35"/>
      <c r="T5" s="47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</row>
    <row r="6" spans="1:32" x14ac:dyDescent="0.2">
      <c r="A6" s="36">
        <f>'Linear Regression'!B6</f>
        <v>1210.2249488752557</v>
      </c>
      <c r="B6" s="58">
        <f t="shared" si="0"/>
        <v>9.8267875959115396E-5</v>
      </c>
      <c r="G6" s="44" t="s">
        <v>183</v>
      </c>
      <c r="H6" s="43">
        <v>33</v>
      </c>
      <c r="I6"/>
      <c r="R6" s="35"/>
      <c r="S6" s="35"/>
      <c r="T6" s="47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</row>
    <row r="7" spans="1:32" x14ac:dyDescent="0.2">
      <c r="A7" s="36">
        <f>'Linear Regression'!B7</f>
        <v>663.39468302658486</v>
      </c>
      <c r="B7" s="58">
        <f t="shared" si="0"/>
        <v>9.31745071760757E-5</v>
      </c>
      <c r="G7" s="44" t="s">
        <v>184</v>
      </c>
      <c r="H7" s="43">
        <v>20</v>
      </c>
      <c r="I7"/>
      <c r="R7" s="35"/>
      <c r="S7" s="35"/>
      <c r="T7" s="47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</row>
    <row r="8" spans="1:32" x14ac:dyDescent="0.2">
      <c r="A8" s="36">
        <f>'Linear Regression'!B8</f>
        <v>1980.3680981595094</v>
      </c>
      <c r="B8" s="58">
        <f t="shared" si="0"/>
        <v>1.0239690599037068E-4</v>
      </c>
      <c r="C8" s="33" t="s">
        <v>170</v>
      </c>
      <c r="D8" s="33" t="s">
        <v>171</v>
      </c>
      <c r="E8" s="33" t="s">
        <v>172</v>
      </c>
      <c r="F8" s="33" t="s">
        <v>177</v>
      </c>
      <c r="G8" s="44" t="s">
        <v>244</v>
      </c>
      <c r="H8" s="43">
        <v>36</v>
      </c>
      <c r="I8"/>
      <c r="R8" s="35"/>
      <c r="S8" s="35"/>
      <c r="T8" s="47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</row>
    <row r="9" spans="1:32" x14ac:dyDescent="0.2">
      <c r="A9" s="36">
        <f>'Linear Regression'!B9</f>
        <v>1743.1492842535788</v>
      </c>
      <c r="B9" s="58">
        <f t="shared" si="0"/>
        <v>1.0153376490248455E-4</v>
      </c>
      <c r="C9" s="36">
        <f>MAX(A2:A490)</f>
        <v>30045.398773006138</v>
      </c>
      <c r="D9" s="36">
        <f>MIN(A2:A490)</f>
        <v>0</v>
      </c>
      <c r="E9" s="36">
        <f>AVERAGE(A2:A490)</f>
        <v>2397.1858865057247</v>
      </c>
      <c r="F9" s="36">
        <f>STDEV(A2:A490)</f>
        <v>3873.5472879733206</v>
      </c>
      <c r="G9" s="44" t="s">
        <v>185</v>
      </c>
      <c r="H9" s="43">
        <v>24</v>
      </c>
      <c r="I9"/>
      <c r="R9" s="35"/>
      <c r="S9" s="35"/>
      <c r="T9" s="47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</row>
    <row r="10" spans="1:32" x14ac:dyDescent="0.2">
      <c r="A10" s="36">
        <f>'Linear Regression'!B10</f>
        <v>840.73619631901852</v>
      </c>
      <c r="B10" s="58">
        <f t="shared" si="0"/>
        <v>9.5003940514363274E-5</v>
      </c>
      <c r="G10" s="44" t="s">
        <v>186</v>
      </c>
      <c r="H10" s="43">
        <v>35</v>
      </c>
      <c r="I10"/>
      <c r="R10" s="35"/>
      <c r="S10" s="35"/>
      <c r="T10" s="47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</row>
    <row r="11" spans="1:32" x14ac:dyDescent="0.2">
      <c r="A11" s="36">
        <f>'Linear Regression'!B11</f>
        <v>992.02453987730064</v>
      </c>
      <c r="B11" s="58">
        <f t="shared" si="0"/>
        <v>9.6433076723965929E-5</v>
      </c>
      <c r="G11" s="44" t="s">
        <v>245</v>
      </c>
      <c r="H11" s="43">
        <v>11</v>
      </c>
      <c r="I11"/>
      <c r="R11" s="35"/>
      <c r="S11" s="35"/>
      <c r="T11" s="47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 x14ac:dyDescent="0.2">
      <c r="A12" s="36">
        <f>'Linear Regression'!B12</f>
        <v>431.41104294478538</v>
      </c>
      <c r="B12" s="58">
        <f t="shared" si="0"/>
        <v>9.0547495529427413E-5</v>
      </c>
      <c r="D12" s="37"/>
      <c r="G12" s="44" t="s">
        <v>187</v>
      </c>
      <c r="H12" s="43">
        <v>17</v>
      </c>
      <c r="I12"/>
      <c r="R12" s="35"/>
      <c r="S12" s="35"/>
      <c r="T12" s="47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</row>
    <row r="13" spans="1:32" x14ac:dyDescent="0.2">
      <c r="A13" s="36">
        <f>'Linear Regression'!B13</f>
        <v>1128.8343558282209</v>
      </c>
      <c r="B13" s="58">
        <f t="shared" si="0"/>
        <v>9.7615647763317045E-5</v>
      </c>
      <c r="G13" s="44" t="s">
        <v>188</v>
      </c>
      <c r="H13" s="43">
        <v>12</v>
      </c>
      <c r="I13"/>
      <c r="R13" s="35"/>
      <c r="S13" s="35"/>
      <c r="T13" s="47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</row>
    <row r="14" spans="1:32" x14ac:dyDescent="0.2">
      <c r="A14" s="36">
        <f>'Linear Regression'!B14</f>
        <v>195.33742331288346</v>
      </c>
      <c r="B14" s="58">
        <f t="shared" si="0"/>
        <v>8.7626945129615539E-5</v>
      </c>
      <c r="G14" s="44" t="s">
        <v>246</v>
      </c>
      <c r="H14" s="43">
        <v>22</v>
      </c>
      <c r="I14"/>
      <c r="R14" s="35"/>
      <c r="S14" s="35"/>
      <c r="T14" s="47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</row>
    <row r="15" spans="1:32" x14ac:dyDescent="0.2">
      <c r="A15" s="36">
        <f>'Linear Regression'!B15</f>
        <v>508.28220858895708</v>
      </c>
      <c r="B15" s="58">
        <f t="shared" si="0"/>
        <v>9.1446012496616621E-5</v>
      </c>
      <c r="G15" s="44" t="s">
        <v>189</v>
      </c>
      <c r="H15" s="43">
        <v>6</v>
      </c>
      <c r="I15"/>
      <c r="R15" s="35"/>
      <c r="S15" s="35"/>
      <c r="T15" s="47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</row>
    <row r="16" spans="1:32" x14ac:dyDescent="0.2">
      <c r="A16" s="36">
        <f>'Linear Regression'!B16</f>
        <v>233.33333333333334</v>
      </c>
      <c r="B16" s="58">
        <f t="shared" si="0"/>
        <v>8.8112660297595829E-5</v>
      </c>
      <c r="G16" s="44" t="s">
        <v>190</v>
      </c>
      <c r="H16" s="43">
        <v>8</v>
      </c>
      <c r="I16"/>
      <c r="R16" s="35"/>
      <c r="S16" s="35"/>
      <c r="T16" s="47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 x14ac:dyDescent="0.2">
      <c r="A17" s="36">
        <f>'Linear Regression'!B17</f>
        <v>285.17382413087938</v>
      </c>
      <c r="B17" s="58">
        <f t="shared" si="0"/>
        <v>8.8765924129473041E-5</v>
      </c>
      <c r="G17" s="44" t="s">
        <v>191</v>
      </c>
      <c r="H17" s="43">
        <v>17</v>
      </c>
      <c r="I17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</row>
    <row r="18" spans="1:32" x14ac:dyDescent="0.2">
      <c r="A18" s="36">
        <f>'Linear Regression'!B18</f>
        <v>1290.0306748466257</v>
      </c>
      <c r="B18" s="58">
        <f t="shared" si="0"/>
        <v>9.8869241854408508E-5</v>
      </c>
      <c r="G18" s="44" t="s">
        <v>192</v>
      </c>
      <c r="H18" s="43">
        <v>13</v>
      </c>
      <c r="I18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x14ac:dyDescent="0.2">
      <c r="A19" s="36">
        <f>'Linear Regression'!B19</f>
        <v>721.12182296231379</v>
      </c>
      <c r="B19" s="58">
        <f t="shared" si="0"/>
        <v>9.3787690759079427E-5</v>
      </c>
      <c r="G19" s="44" t="s">
        <v>247</v>
      </c>
      <c r="H19" s="43">
        <v>12</v>
      </c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 ht="18" x14ac:dyDescent="0.2">
      <c r="A20" s="36">
        <f>'Linear Regression'!B20</f>
        <v>2495.7055214723928</v>
      </c>
      <c r="B20" s="58">
        <f t="shared" si="0"/>
        <v>1.0295815088770081E-4</v>
      </c>
      <c r="G20" s="44" t="s">
        <v>248</v>
      </c>
      <c r="H20" s="43">
        <v>9</v>
      </c>
      <c r="J20" s="38" t="s">
        <v>241</v>
      </c>
      <c r="K20" s="38"/>
      <c r="L20" s="46">
        <f>D9</f>
        <v>0</v>
      </c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 ht="18" x14ac:dyDescent="0.2">
      <c r="A21" s="36">
        <f>'Linear Regression'!B21</f>
        <v>865.49079754601235</v>
      </c>
      <c r="B21" s="58">
        <f t="shared" si="0"/>
        <v>9.5246266939747571E-5</v>
      </c>
      <c r="G21" s="44" t="s">
        <v>249</v>
      </c>
      <c r="H21" s="43">
        <v>8</v>
      </c>
      <c r="J21" s="38" t="s">
        <v>242</v>
      </c>
      <c r="K21" s="38"/>
      <c r="L21" s="46">
        <f>C9</f>
        <v>30045.398773006138</v>
      </c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</row>
    <row r="22" spans="1:32" ht="18" x14ac:dyDescent="0.2">
      <c r="A22" s="36">
        <f>'Linear Regression'!B22</f>
        <v>1041.472392638037</v>
      </c>
      <c r="B22" s="58">
        <f t="shared" si="0"/>
        <v>9.6872781017596195E-5</v>
      </c>
      <c r="G22" s="44" t="s">
        <v>250</v>
      </c>
      <c r="H22" s="43">
        <v>7</v>
      </c>
      <c r="J22" s="38" t="s">
        <v>193</v>
      </c>
      <c r="K22" s="38"/>
      <c r="L22" s="46">
        <f>E9</f>
        <v>2397.1858865057247</v>
      </c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 spans="1:32" ht="18" x14ac:dyDescent="0.2">
      <c r="A23" s="36">
        <f>'Linear Regression'!B23</f>
        <v>1291.8711656441719</v>
      </c>
      <c r="B23" s="58">
        <f t="shared" si="0"/>
        <v>9.8882658809856718E-5</v>
      </c>
      <c r="G23" s="44" t="s">
        <v>251</v>
      </c>
      <c r="H23" s="43">
        <v>4</v>
      </c>
      <c r="J23" s="38" t="s">
        <v>173</v>
      </c>
      <c r="K23" s="38"/>
      <c r="L23" s="46">
        <f>MODE(A2:A490)</f>
        <v>663.39468302658486</v>
      </c>
      <c r="M23" s="38"/>
      <c r="N23" s="39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</row>
    <row r="24" spans="1:32" ht="18" x14ac:dyDescent="0.2">
      <c r="A24" s="36">
        <f>'Linear Regression'!B24</f>
        <v>485.64417177914117</v>
      </c>
      <c r="B24" s="58">
        <f t="shared" si="0"/>
        <v>9.1184213545686125E-5</v>
      </c>
      <c r="G24" s="44" t="s">
        <v>252</v>
      </c>
      <c r="H24" s="43">
        <v>4</v>
      </c>
      <c r="J24" s="38" t="s">
        <v>174</v>
      </c>
      <c r="K24" s="38"/>
      <c r="L24" s="46">
        <f>F9</f>
        <v>3873.5472879733206</v>
      </c>
      <c r="M24" s="38"/>
      <c r="N24" s="38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</row>
    <row r="25" spans="1:32" ht="18" x14ac:dyDescent="0.2">
      <c r="A25" s="36">
        <f>'Linear Regression'!B25</f>
        <v>307.29379686434908</v>
      </c>
      <c r="B25" s="58">
        <f t="shared" si="0"/>
        <v>8.9041284876447183E-5</v>
      </c>
      <c r="G25" s="44" t="s">
        <v>253</v>
      </c>
      <c r="H25" s="43">
        <v>6</v>
      </c>
      <c r="J25" s="38" t="s">
        <v>175</v>
      </c>
      <c r="K25" s="38"/>
      <c r="L25" s="45">
        <f>SKEW(A2:A490)</f>
        <v>3.9859011024834343</v>
      </c>
      <c r="M25" s="38"/>
      <c r="N25" s="38" t="s">
        <v>329</v>
      </c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</row>
    <row r="26" spans="1:32" x14ac:dyDescent="0.2">
      <c r="A26" s="36">
        <f>'Linear Regression'!B26</f>
        <v>3798.7730061349694</v>
      </c>
      <c r="B26" s="58">
        <f t="shared" si="0"/>
        <v>9.6465319804124228E-5</v>
      </c>
      <c r="G26" s="44" t="s">
        <v>254</v>
      </c>
      <c r="H26" s="43">
        <v>5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</row>
    <row r="27" spans="1:32" x14ac:dyDescent="0.2">
      <c r="A27" s="36">
        <f>'Linear Regression'!B27</f>
        <v>777.09611451942749</v>
      </c>
      <c r="B27" s="58">
        <f t="shared" si="0"/>
        <v>9.4366092978538955E-5</v>
      </c>
      <c r="G27" s="44" t="s">
        <v>255</v>
      </c>
      <c r="H27" s="43">
        <v>7</v>
      </c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</row>
    <row r="28" spans="1:32" x14ac:dyDescent="0.2">
      <c r="A28" s="36">
        <f>'Linear Regression'!B28</f>
        <v>343.14928425357874</v>
      </c>
      <c r="B28" s="58">
        <f t="shared" si="0"/>
        <v>8.9483249195698348E-5</v>
      </c>
      <c r="G28" s="44" t="s">
        <v>256</v>
      </c>
      <c r="H28" s="43">
        <v>7</v>
      </c>
      <c r="R28" s="35" t="s">
        <v>176</v>
      </c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spans="1:32" x14ac:dyDescent="0.2">
      <c r="A29" s="36">
        <f>'Linear Regression'!B29</f>
        <v>312.06543967280163</v>
      </c>
      <c r="B29" s="58">
        <f t="shared" si="0"/>
        <v>8.9100415651591132E-5</v>
      </c>
      <c r="G29" s="44" t="s">
        <v>257</v>
      </c>
      <c r="H29" s="43">
        <v>5</v>
      </c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 spans="1:32" x14ac:dyDescent="0.2">
      <c r="A30" s="36">
        <f>'Linear Regression'!B30</f>
        <v>840.0817995910021</v>
      </c>
      <c r="B30" s="58">
        <f t="shared" si="0"/>
        <v>9.4997490262900059E-5</v>
      </c>
      <c r="G30" s="44" t="s">
        <v>258</v>
      </c>
      <c r="H30" s="43">
        <v>6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2" x14ac:dyDescent="0.2">
      <c r="A31" s="36">
        <f>'Linear Regression'!B31</f>
        <v>671.27718906860014</v>
      </c>
      <c r="B31" s="58">
        <f t="shared" si="0"/>
        <v>9.3259220062182299E-5</v>
      </c>
      <c r="G31" s="44" t="s">
        <v>259</v>
      </c>
      <c r="H31" s="43">
        <v>4</v>
      </c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</row>
    <row r="32" spans="1:32" x14ac:dyDescent="0.2">
      <c r="A32" s="36">
        <f>'Linear Regression'!B32</f>
        <v>1276.1758691206544</v>
      </c>
      <c r="B32" s="58">
        <f t="shared" si="0"/>
        <v>9.8767584699477906E-5</v>
      </c>
      <c r="G32" s="44" t="s">
        <v>260</v>
      </c>
      <c r="H32" s="43">
        <v>2</v>
      </c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1:32" x14ac:dyDescent="0.2">
      <c r="A33" s="36">
        <f>'Linear Regression'!B33</f>
        <v>341.77914110429452</v>
      </c>
      <c r="B33" s="58">
        <f t="shared" si="0"/>
        <v>8.9466461069550419E-5</v>
      </c>
      <c r="G33" s="44" t="s">
        <v>261</v>
      </c>
      <c r="H33" s="43">
        <v>3</v>
      </c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</row>
    <row r="34" spans="1:32" x14ac:dyDescent="0.2">
      <c r="A34" s="36">
        <f>'Linear Regression'!B34</f>
        <v>607.11656441717798</v>
      </c>
      <c r="B34" s="58">
        <f t="shared" si="0"/>
        <v>9.2560782743689616E-5</v>
      </c>
      <c r="G34" s="44" t="s">
        <v>262</v>
      </c>
      <c r="H34" s="43">
        <v>3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</row>
    <row r="35" spans="1:32" x14ac:dyDescent="0.2">
      <c r="A35" s="36">
        <f>'Linear Regression'!B35</f>
        <v>438.44580777096115</v>
      </c>
      <c r="B35" s="58">
        <f t="shared" si="0"/>
        <v>9.0630837560772112E-5</v>
      </c>
      <c r="G35" s="44" t="s">
        <v>263</v>
      </c>
      <c r="H35" s="43">
        <v>2</v>
      </c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</row>
    <row r="36" spans="1:32" x14ac:dyDescent="0.2">
      <c r="A36" s="36">
        <f>'Linear Regression'!B36</f>
        <v>1235.8895705521472</v>
      </c>
      <c r="B36" s="58">
        <f t="shared" si="0"/>
        <v>9.8465427564008599E-5</v>
      </c>
      <c r="G36" s="44" t="s">
        <v>264</v>
      </c>
      <c r="H36" s="43">
        <v>7</v>
      </c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</row>
    <row r="37" spans="1:32" x14ac:dyDescent="0.2">
      <c r="A37" s="36">
        <f>'Linear Regression'!B37</f>
        <v>2656.4417177914111</v>
      </c>
      <c r="B37" s="58">
        <f t="shared" si="0"/>
        <v>1.0276103519883305E-4</v>
      </c>
      <c r="G37" s="44" t="s">
        <v>265</v>
      </c>
      <c r="H37" s="43">
        <v>4</v>
      </c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</row>
    <row r="38" spans="1:32" x14ac:dyDescent="0.2">
      <c r="A38" s="36">
        <f>'Linear Regression'!B38</f>
        <v>541.10429447852766</v>
      </c>
      <c r="B38" s="58">
        <f t="shared" si="0"/>
        <v>9.1821350985019017E-5</v>
      </c>
      <c r="G38" s="44" t="s">
        <v>266</v>
      </c>
      <c r="H38" s="43">
        <v>1</v>
      </c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</row>
    <row r="39" spans="1:32" x14ac:dyDescent="0.2">
      <c r="A39" s="36">
        <f>'Linear Regression'!B39</f>
        <v>1078.1441717791413</v>
      </c>
      <c r="B39" s="58">
        <f t="shared" si="0"/>
        <v>9.7189942209565666E-5</v>
      </c>
      <c r="G39" s="44" t="s">
        <v>267</v>
      </c>
      <c r="H39" s="43">
        <v>3</v>
      </c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1:32" x14ac:dyDescent="0.2">
      <c r="A40" s="36">
        <f>'Linear Regression'!B40</f>
        <v>708.58895705521479</v>
      </c>
      <c r="B40" s="58">
        <f t="shared" si="0"/>
        <v>9.365599107732734E-5</v>
      </c>
      <c r="G40" s="44" t="s">
        <v>268</v>
      </c>
      <c r="H40" s="43">
        <v>1</v>
      </c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</row>
    <row r="41" spans="1:32" x14ac:dyDescent="0.2">
      <c r="A41" s="36">
        <f>'Linear Regression'!B41</f>
        <v>1840.4907975460126</v>
      </c>
      <c r="B41" s="58">
        <f t="shared" si="0"/>
        <v>1.0193330637318278E-4</v>
      </c>
      <c r="G41" s="44" t="s">
        <v>269</v>
      </c>
      <c r="H41" s="43">
        <v>3</v>
      </c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</row>
    <row r="42" spans="1:32" x14ac:dyDescent="0.2">
      <c r="A42" s="36">
        <f>'Linear Regression'!B42</f>
        <v>619.2229038854806</v>
      </c>
      <c r="B42" s="58">
        <f t="shared" si="0"/>
        <v>9.2694114479201134E-5</v>
      </c>
      <c r="G42" s="44" t="s">
        <v>270</v>
      </c>
      <c r="H42" s="43">
        <v>2</v>
      </c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</row>
    <row r="43" spans="1:32" x14ac:dyDescent="0.2">
      <c r="A43" s="36">
        <f>'Linear Regression'!B43</f>
        <v>365.23517382413092</v>
      </c>
      <c r="B43" s="58">
        <f t="shared" si="0"/>
        <v>8.9752749405279847E-5</v>
      </c>
      <c r="G43" s="44" t="s">
        <v>271</v>
      </c>
      <c r="H43" s="43">
        <v>3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</row>
    <row r="44" spans="1:32" x14ac:dyDescent="0.2">
      <c r="A44" s="36">
        <f>'Linear Regression'!B44</f>
        <v>332.0245398773007</v>
      </c>
      <c r="B44" s="58">
        <f t="shared" si="0"/>
        <v>8.9346707536928861E-5</v>
      </c>
      <c r="G44" s="44" t="s">
        <v>272</v>
      </c>
      <c r="H44" s="43">
        <v>1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 spans="1:32" x14ac:dyDescent="0.2">
      <c r="A45" s="36">
        <f>'Linear Regression'!B45</f>
        <v>640.03067484662586</v>
      </c>
      <c r="B45" s="58">
        <f t="shared" si="0"/>
        <v>9.2921606579950982E-5</v>
      </c>
      <c r="G45" s="44" t="s">
        <v>273</v>
      </c>
      <c r="H45" s="43">
        <v>1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</row>
    <row r="46" spans="1:32" x14ac:dyDescent="0.2">
      <c r="A46" s="36">
        <f>'Linear Regression'!B46</f>
        <v>554.25065731814198</v>
      </c>
      <c r="B46" s="58">
        <f t="shared" si="0"/>
        <v>9.1970266452758189E-5</v>
      </c>
      <c r="G46" s="44" t="s">
        <v>274</v>
      </c>
      <c r="H46" s="43">
        <v>1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</row>
    <row r="47" spans="1:32" x14ac:dyDescent="0.2">
      <c r="A47" s="36">
        <f>'Linear Regression'!B47</f>
        <v>860.73619631901852</v>
      </c>
      <c r="B47" s="58">
        <f t="shared" si="0"/>
        <v>9.5199977211062254E-5</v>
      </c>
      <c r="G47" s="44" t="s">
        <v>275</v>
      </c>
      <c r="H47" s="43">
        <v>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 spans="1:32" x14ac:dyDescent="0.2">
      <c r="A48" s="36">
        <f>'Linear Regression'!B48</f>
        <v>807.97546012269947</v>
      </c>
      <c r="B48" s="58">
        <f t="shared" si="0"/>
        <v>9.4678243447434904E-5</v>
      </c>
      <c r="G48" s="44" t="s">
        <v>276</v>
      </c>
      <c r="H48" s="43">
        <v>1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 spans="1:32" x14ac:dyDescent="0.2">
      <c r="A49" s="36">
        <f>'Linear Regression'!B49</f>
        <v>407.3619631901841</v>
      </c>
      <c r="B49" s="58">
        <f t="shared" si="0"/>
        <v>9.0260911993208091E-5</v>
      </c>
      <c r="G49" s="44" t="s">
        <v>277</v>
      </c>
      <c r="H49" s="43">
        <v>1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</row>
    <row r="50" spans="1:32" x14ac:dyDescent="0.2">
      <c r="A50" s="36">
        <f>'Linear Regression'!B50</f>
        <v>627.73006134969341</v>
      </c>
      <c r="B50" s="58">
        <f t="shared" si="0"/>
        <v>9.2787379709996712E-5</v>
      </c>
      <c r="G50" s="44" t="s">
        <v>278</v>
      </c>
      <c r="H50" s="43">
        <v>2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</row>
    <row r="51" spans="1:32" x14ac:dyDescent="0.2">
      <c r="A51" s="36">
        <f>'Linear Regression'!B51</f>
        <v>1713.7014314928426</v>
      </c>
      <c r="B51" s="58">
        <f t="shared" si="0"/>
        <v>1.0140058703637869E-4</v>
      </c>
      <c r="G51" s="44" t="s">
        <v>279</v>
      </c>
      <c r="H51" s="43">
        <v>1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</row>
    <row r="52" spans="1:32" x14ac:dyDescent="0.2">
      <c r="A52" s="36">
        <f>'Linear Regression'!B52</f>
        <v>1320.2453987730062</v>
      </c>
      <c r="B52" s="58">
        <f t="shared" si="0"/>
        <v>9.9086903240973572E-5</v>
      </c>
      <c r="G52" s="44" t="s">
        <v>280</v>
      </c>
      <c r="H52" s="43">
        <v>1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</row>
    <row r="53" spans="1:32" x14ac:dyDescent="0.2">
      <c r="A53" s="36">
        <f>'Linear Regression'!B53</f>
        <v>1220.6134969325155</v>
      </c>
      <c r="B53" s="58">
        <f t="shared" si="0"/>
        <v>9.8348313376544902E-5</v>
      </c>
      <c r="G53" s="44" t="s">
        <v>281</v>
      </c>
      <c r="H53" s="43">
        <v>2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</row>
    <row r="54" spans="1:32" x14ac:dyDescent="0.2">
      <c r="A54" s="36">
        <f>'Linear Regression'!B54</f>
        <v>307.44960560911483</v>
      </c>
      <c r="B54" s="58">
        <f t="shared" si="0"/>
        <v>8.9043217191370054E-5</v>
      </c>
      <c r="G54" s="44" t="s">
        <v>282</v>
      </c>
      <c r="H54" s="43">
        <v>1</v>
      </c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</row>
    <row r="55" spans="1:32" x14ac:dyDescent="0.2">
      <c r="A55" s="36">
        <f>'Linear Regression'!B55</f>
        <v>417.79141104294484</v>
      </c>
      <c r="B55" s="58">
        <f t="shared" si="0"/>
        <v>9.0385511951510152E-5</v>
      </c>
      <c r="G55" s="44" t="s">
        <v>283</v>
      </c>
      <c r="H55" s="43">
        <v>1</v>
      </c>
    </row>
    <row r="56" spans="1:32" x14ac:dyDescent="0.2">
      <c r="A56" s="36">
        <f>'Linear Regression'!B56</f>
        <v>539.14110429447862</v>
      </c>
      <c r="B56" s="58">
        <f t="shared" si="0"/>
        <v>9.1799042902236579E-5</v>
      </c>
      <c r="G56" s="44" t="s">
        <v>284</v>
      </c>
      <c r="H56" s="43">
        <v>2</v>
      </c>
    </row>
    <row r="57" spans="1:32" x14ac:dyDescent="0.2">
      <c r="A57" s="36">
        <f>'Linear Regression'!B57</f>
        <v>1631.2883435582823</v>
      </c>
      <c r="B57" s="58">
        <f t="shared" si="0"/>
        <v>1.0099777007990011E-4</v>
      </c>
      <c r="G57" s="44" t="s">
        <v>285</v>
      </c>
      <c r="H57" s="43">
        <v>2</v>
      </c>
    </row>
    <row r="58" spans="1:32" x14ac:dyDescent="0.2">
      <c r="A58" s="36">
        <f>'Linear Regression'!B58</f>
        <v>1376.6871165644175</v>
      </c>
      <c r="B58" s="58">
        <f t="shared" si="0"/>
        <v>9.9478568515641409E-5</v>
      </c>
      <c r="G58" s="44" t="s">
        <v>286</v>
      </c>
      <c r="H58" s="43">
        <v>2</v>
      </c>
    </row>
    <row r="59" spans="1:32" x14ac:dyDescent="0.2">
      <c r="A59" s="36">
        <f>'Linear Regression'!B59</f>
        <v>454.47852760736203</v>
      </c>
      <c r="B59" s="58">
        <f t="shared" si="0"/>
        <v>9.0819947320140232E-5</v>
      </c>
      <c r="G59" s="44" t="s">
        <v>287</v>
      </c>
      <c r="H59" s="43">
        <v>1</v>
      </c>
    </row>
    <row r="60" spans="1:32" x14ac:dyDescent="0.2">
      <c r="A60" s="36">
        <f>'Linear Regression'!B60</f>
        <v>793.86503067484671</v>
      </c>
      <c r="B60" s="58">
        <f t="shared" si="0"/>
        <v>9.4536222654703937E-5</v>
      </c>
      <c r="G60" s="44" t="s">
        <v>288</v>
      </c>
      <c r="H60" s="43">
        <v>1</v>
      </c>
    </row>
    <row r="61" spans="1:32" x14ac:dyDescent="0.2">
      <c r="A61" s="36">
        <f>'Linear Regression'!B61</f>
        <v>303.68098159509202</v>
      </c>
      <c r="B61" s="58">
        <f t="shared" si="0"/>
        <v>8.8996450702451366E-5</v>
      </c>
      <c r="G61" s="44" t="s">
        <v>289</v>
      </c>
      <c r="H61" s="43">
        <v>1</v>
      </c>
    </row>
    <row r="62" spans="1:32" x14ac:dyDescent="0.2">
      <c r="A62" s="36">
        <f>'Linear Regression'!B62</f>
        <v>1552.1472392638038</v>
      </c>
      <c r="B62" s="58">
        <f t="shared" si="0"/>
        <v>1.0056959410824276E-4</v>
      </c>
      <c r="G62" s="44" t="s">
        <v>290</v>
      </c>
      <c r="H62" s="43">
        <v>1</v>
      </c>
    </row>
    <row r="63" spans="1:32" x14ac:dyDescent="0.2">
      <c r="A63" s="36">
        <f>'Linear Regression'!B63</f>
        <v>805.21472392638043</v>
      </c>
      <c r="B63" s="58">
        <f t="shared" si="0"/>
        <v>9.4650538821386472E-5</v>
      </c>
      <c r="G63" s="44" t="s">
        <v>291</v>
      </c>
      <c r="H63" s="43">
        <v>2</v>
      </c>
    </row>
    <row r="64" spans="1:32" x14ac:dyDescent="0.2">
      <c r="A64" s="36">
        <f>'Linear Regression'!B64</f>
        <v>808.99795501022504</v>
      </c>
      <c r="B64" s="58">
        <f t="shared" si="0"/>
        <v>9.4688494271821076E-5</v>
      </c>
      <c r="G64" s="44" t="s">
        <v>292</v>
      </c>
      <c r="H64" s="43">
        <v>1</v>
      </c>
    </row>
    <row r="65" spans="1:8" x14ac:dyDescent="0.2">
      <c r="A65" s="36">
        <f>'Linear Regression'!B65</f>
        <v>431.49284253578736</v>
      </c>
      <c r="B65" s="58">
        <f t="shared" si="0"/>
        <v>9.0548465898428968E-5</v>
      </c>
      <c r="G65" s="44" t="s">
        <v>293</v>
      </c>
      <c r="H65" s="43">
        <v>1</v>
      </c>
    </row>
    <row r="66" spans="1:8" x14ac:dyDescent="0.2">
      <c r="A66" s="36">
        <f>'Linear Regression'!B66</f>
        <v>1016.3599182004091</v>
      </c>
      <c r="B66" s="58">
        <f t="shared" si="0"/>
        <v>9.6651192072957928E-5</v>
      </c>
      <c r="G66" s="44" t="s">
        <v>294</v>
      </c>
      <c r="H66" s="43">
        <v>1</v>
      </c>
    </row>
    <row r="67" spans="1:8" x14ac:dyDescent="0.2">
      <c r="A67" s="36">
        <f>'Linear Regression'!B67</f>
        <v>794.60122699386523</v>
      </c>
      <c r="B67" s="58">
        <f t="shared" ref="B67:B130" si="1">_xlfn.NORM.DIST(A67,$E$9,$F$9,FALSE)</f>
        <v>9.4543658185288355E-5</v>
      </c>
      <c r="G67" s="44" t="s">
        <v>295</v>
      </c>
      <c r="H67" s="43">
        <v>1</v>
      </c>
    </row>
    <row r="68" spans="1:8" x14ac:dyDescent="0.2">
      <c r="A68" s="36">
        <f>'Linear Regression'!B68</f>
        <v>1270.8588957055215</v>
      </c>
      <c r="B68" s="58">
        <f t="shared" si="1"/>
        <v>9.8728264750642193E-5</v>
      </c>
      <c r="G68" s="44" t="s">
        <v>296</v>
      </c>
      <c r="H68" s="43">
        <v>2</v>
      </c>
    </row>
    <row r="69" spans="1:8" x14ac:dyDescent="0.2">
      <c r="A69" s="36">
        <f>'Linear Regression'!B69</f>
        <v>1277.0552147239266</v>
      </c>
      <c r="B69" s="58">
        <f t="shared" si="1"/>
        <v>9.8774071188554658E-5</v>
      </c>
      <c r="G69" s="44" t="s">
        <v>297</v>
      </c>
      <c r="H69" s="43">
        <v>1</v>
      </c>
    </row>
    <row r="70" spans="1:8" x14ac:dyDescent="0.2">
      <c r="A70" s="36">
        <f>'Linear Regression'!B70</f>
        <v>1591.4110429447853</v>
      </c>
      <c r="B70" s="58">
        <f t="shared" si="1"/>
        <v>1.007870536491243E-4</v>
      </c>
      <c r="G70" s="44" t="s">
        <v>298</v>
      </c>
      <c r="H70" s="43">
        <v>2</v>
      </c>
    </row>
    <row r="71" spans="1:8" x14ac:dyDescent="0.2">
      <c r="A71" s="36">
        <f>'Linear Regression'!B71</f>
        <v>373.31288343558282</v>
      </c>
      <c r="B71" s="58">
        <f t="shared" si="1"/>
        <v>8.985078966163933E-5</v>
      </c>
      <c r="G71" s="44" t="s">
        <v>299</v>
      </c>
      <c r="H71" s="43">
        <v>1</v>
      </c>
    </row>
    <row r="72" spans="1:8" x14ac:dyDescent="0.2">
      <c r="A72" s="36">
        <f>'Linear Regression'!B72</f>
        <v>2658.6503067484668</v>
      </c>
      <c r="B72" s="58">
        <f t="shared" si="1"/>
        <v>1.0275709705300947E-4</v>
      </c>
      <c r="G72" s="44" t="s">
        <v>300</v>
      </c>
      <c r="H72" s="43">
        <v>1</v>
      </c>
    </row>
    <row r="73" spans="1:8" x14ac:dyDescent="0.2">
      <c r="A73" s="36">
        <f>'Linear Regression'!B73</f>
        <v>2532.5153374233132</v>
      </c>
      <c r="B73" s="58">
        <f t="shared" si="1"/>
        <v>1.029286217986218E-4</v>
      </c>
      <c r="G73" s="44" t="s">
        <v>301</v>
      </c>
      <c r="H73" s="43">
        <v>1</v>
      </c>
    </row>
    <row r="74" spans="1:8" x14ac:dyDescent="0.2">
      <c r="A74" s="36">
        <f>'Linear Regression'!B74</f>
        <v>699.38650306748468</v>
      </c>
      <c r="B74" s="58">
        <f t="shared" si="1"/>
        <v>9.3558782676198809E-5</v>
      </c>
      <c r="G74" s="44" t="s">
        <v>302</v>
      </c>
      <c r="H74" s="43">
        <v>1</v>
      </c>
    </row>
    <row r="75" spans="1:8" x14ac:dyDescent="0.2">
      <c r="A75" s="36">
        <f>'Linear Regression'!B75</f>
        <v>1105.2147239263804</v>
      </c>
      <c r="B75" s="58">
        <f t="shared" si="1"/>
        <v>9.7419129902676639E-5</v>
      </c>
      <c r="G75" s="44" t="s">
        <v>303</v>
      </c>
      <c r="H75" s="43">
        <v>1</v>
      </c>
    </row>
    <row r="76" spans="1:8" x14ac:dyDescent="0.2">
      <c r="A76" s="36">
        <f>'Linear Regression'!B76</f>
        <v>385.58282208588957</v>
      </c>
      <c r="B76" s="58">
        <f t="shared" si="1"/>
        <v>8.9999167722957149E-5</v>
      </c>
      <c r="G76" s="44" t="s">
        <v>304</v>
      </c>
      <c r="H76" s="43">
        <v>1</v>
      </c>
    </row>
    <row r="77" spans="1:8" x14ac:dyDescent="0.2">
      <c r="A77" s="36">
        <f>'Linear Regression'!B77</f>
        <v>459.71370143149289</v>
      </c>
      <c r="B77" s="58">
        <f t="shared" si="1"/>
        <v>9.0881445668535726E-5</v>
      </c>
      <c r="G77" s="44" t="s">
        <v>305</v>
      </c>
      <c r="H77" s="43">
        <v>1</v>
      </c>
    </row>
    <row r="78" spans="1:8" x14ac:dyDescent="0.2">
      <c r="A78" s="36">
        <f>'Linear Regression'!B78</f>
        <v>811.45194274028631</v>
      </c>
      <c r="B78" s="58">
        <f t="shared" si="1"/>
        <v>9.4713073852618478E-5</v>
      </c>
      <c r="G78" s="44" t="s">
        <v>306</v>
      </c>
      <c r="H78" s="43">
        <v>1</v>
      </c>
    </row>
    <row r="79" spans="1:8" x14ac:dyDescent="0.2">
      <c r="A79" s="36">
        <f>'Linear Regression'!B79</f>
        <v>776.68711656441724</v>
      </c>
      <c r="B79" s="58">
        <f t="shared" si="1"/>
        <v>9.4361925209037042E-5</v>
      </c>
      <c r="G79" s="44" t="s">
        <v>307</v>
      </c>
      <c r="H79" s="43">
        <v>1</v>
      </c>
    </row>
    <row r="80" spans="1:8" x14ac:dyDescent="0.2">
      <c r="A80" s="36">
        <f>'Linear Regression'!B80</f>
        <v>1016.8711656441718</v>
      </c>
      <c r="B80" s="58">
        <f t="shared" si="1"/>
        <v>9.6655738700674674E-5</v>
      </c>
      <c r="G80" s="44" t="s">
        <v>308</v>
      </c>
      <c r="H80" s="43">
        <v>1</v>
      </c>
    </row>
    <row r="81" spans="1:8" x14ac:dyDescent="0.2">
      <c r="A81" s="36">
        <f>'Linear Regression'!B81</f>
        <v>676.80981595092032</v>
      </c>
      <c r="B81" s="58">
        <f t="shared" si="1"/>
        <v>9.3318494109284551E-5</v>
      </c>
      <c r="G81" s="44" t="s">
        <v>309</v>
      </c>
      <c r="H81" s="43">
        <v>1</v>
      </c>
    </row>
    <row r="82" spans="1:8" x14ac:dyDescent="0.2">
      <c r="A82" s="36">
        <f>'Linear Regression'!B82</f>
        <v>884.6625766871166</v>
      </c>
      <c r="B82" s="58">
        <f t="shared" si="1"/>
        <v>9.543168876774137E-5</v>
      </c>
      <c r="G82" s="44" t="s">
        <v>310</v>
      </c>
      <c r="H82" s="43">
        <v>1</v>
      </c>
    </row>
    <row r="83" spans="1:8" x14ac:dyDescent="0.2">
      <c r="A83" s="36">
        <f>'Linear Regression'!B83</f>
        <v>347.54601226993867</v>
      </c>
      <c r="B83" s="58">
        <f t="shared" si="1"/>
        <v>8.9537067165056564E-5</v>
      </c>
      <c r="G83" s="44" t="s">
        <v>311</v>
      </c>
      <c r="H83" s="43">
        <v>1</v>
      </c>
    </row>
    <row r="84" spans="1:8" x14ac:dyDescent="0.2">
      <c r="A84" s="36">
        <f>'Linear Regression'!B84</f>
        <v>1247.8527607361964</v>
      </c>
      <c r="B84" s="58">
        <f t="shared" si="1"/>
        <v>9.855617061997443E-5</v>
      </c>
      <c r="G84" s="44" t="s">
        <v>312</v>
      </c>
      <c r="H84" s="43">
        <v>1</v>
      </c>
    </row>
    <row r="85" spans="1:8" x14ac:dyDescent="0.2">
      <c r="A85" s="36">
        <f>'Linear Regression'!B85</f>
        <v>389.16155419222906</v>
      </c>
      <c r="B85" s="58">
        <f t="shared" si="1"/>
        <v>9.0042320610112016E-5</v>
      </c>
      <c r="G85" s="44" t="s">
        <v>313</v>
      </c>
      <c r="H85" s="43">
        <v>1</v>
      </c>
    </row>
    <row r="86" spans="1:8" x14ac:dyDescent="0.2">
      <c r="A86" s="36">
        <f>'Linear Regression'!B86</f>
        <v>662.78118609406954</v>
      </c>
      <c r="B86" s="58">
        <f t="shared" si="1"/>
        <v>9.3167901002135189E-5</v>
      </c>
      <c r="G86" s="44" t="s">
        <v>314</v>
      </c>
      <c r="H86" s="43">
        <v>1</v>
      </c>
    </row>
    <row r="87" spans="1:8" x14ac:dyDescent="0.2">
      <c r="A87" s="36">
        <f>'Linear Regression'!B87</f>
        <v>1022.5766871165646</v>
      </c>
      <c r="B87" s="58">
        <f t="shared" si="1"/>
        <v>9.6706379275051217E-5</v>
      </c>
      <c r="G87" s="44" t="s">
        <v>315</v>
      </c>
      <c r="H87" s="43">
        <v>1</v>
      </c>
    </row>
    <row r="88" spans="1:8" x14ac:dyDescent="0.2">
      <c r="A88" s="36">
        <f>'Linear Regression'!B88</f>
        <v>390.92024539877309</v>
      </c>
      <c r="B88" s="58">
        <f t="shared" si="1"/>
        <v>9.0063506581403651E-5</v>
      </c>
      <c r="G88" s="44" t="s">
        <v>316</v>
      </c>
      <c r="H88" s="43">
        <v>1</v>
      </c>
    </row>
    <row r="89" spans="1:8" x14ac:dyDescent="0.2">
      <c r="A89" s="36">
        <f>'Linear Regression'!B89</f>
        <v>683.74233128834362</v>
      </c>
      <c r="B89" s="58">
        <f t="shared" si="1"/>
        <v>9.3392550166641536E-5</v>
      </c>
      <c r="G89" s="44" t="s">
        <v>317</v>
      </c>
      <c r="H89" s="43">
        <v>1</v>
      </c>
    </row>
    <row r="90" spans="1:8" x14ac:dyDescent="0.2">
      <c r="A90" s="36">
        <f>'Linear Regression'!B90</f>
        <v>428.22085889570553</v>
      </c>
      <c r="B90" s="58">
        <f t="shared" si="1"/>
        <v>9.0509627765660076E-5</v>
      </c>
      <c r="G90" s="44" t="s">
        <v>169</v>
      </c>
      <c r="H90" s="43">
        <v>488</v>
      </c>
    </row>
    <row r="91" spans="1:8" x14ac:dyDescent="0.2">
      <c r="A91" s="36">
        <f>'Linear Regression'!B91</f>
        <v>2839.877300613497</v>
      </c>
      <c r="B91" s="58">
        <f t="shared" si="1"/>
        <v>1.0232105067371635E-4</v>
      </c>
      <c r="G91"/>
      <c r="H91"/>
    </row>
    <row r="92" spans="1:8" x14ac:dyDescent="0.2">
      <c r="A92" s="36">
        <f>'Linear Regression'!B92</f>
        <v>1870.4294478527611</v>
      </c>
      <c r="B92" s="58">
        <f t="shared" si="1"/>
        <v>1.0204354780253407E-4</v>
      </c>
      <c r="G92"/>
      <c r="H92"/>
    </row>
    <row r="93" spans="1:8" x14ac:dyDescent="0.2">
      <c r="A93" s="36">
        <f>'Linear Regression'!B93</f>
        <v>1779.1411042944787</v>
      </c>
      <c r="B93" s="58">
        <f t="shared" si="1"/>
        <v>1.0168879385807047E-4</v>
      </c>
      <c r="G93"/>
      <c r="H93"/>
    </row>
    <row r="94" spans="1:8" x14ac:dyDescent="0.2">
      <c r="A94" s="36">
        <f>'Linear Regression'!B94</f>
        <v>797.54601226993873</v>
      </c>
      <c r="B94" s="58">
        <f t="shared" si="1"/>
        <v>9.4573371994708424E-5</v>
      </c>
      <c r="G94"/>
      <c r="H94"/>
    </row>
    <row r="95" spans="1:8" x14ac:dyDescent="0.2">
      <c r="A95" s="36">
        <f>'Linear Regression'!B95</f>
        <v>736.19631901840501</v>
      </c>
      <c r="B95" s="58">
        <f t="shared" si="1"/>
        <v>9.3945041275260373E-5</v>
      </c>
      <c r="G95"/>
      <c r="H95"/>
    </row>
    <row r="96" spans="1:8" x14ac:dyDescent="0.2">
      <c r="A96" s="36">
        <f>'Linear Regression'!B96</f>
        <v>284.76482617586913</v>
      </c>
      <c r="B96" s="58">
        <f t="shared" si="1"/>
        <v>8.8760813485444856E-5</v>
      </c>
      <c r="G96"/>
      <c r="H96"/>
    </row>
    <row r="97" spans="1:8" x14ac:dyDescent="0.2">
      <c r="A97" s="36">
        <f>'Linear Regression'!B97</f>
        <v>1065.8486707566462</v>
      </c>
      <c r="B97" s="58">
        <f t="shared" si="1"/>
        <v>9.7084456891515053E-5</v>
      </c>
      <c r="G97"/>
      <c r="H97"/>
    </row>
    <row r="98" spans="1:8" x14ac:dyDescent="0.2">
      <c r="A98" s="36">
        <f>'Linear Regression'!B98</f>
        <v>4290.7975460122698</v>
      </c>
      <c r="B98" s="58">
        <f t="shared" si="1"/>
        <v>9.1391762008310448E-5</v>
      </c>
      <c r="G98"/>
      <c r="H98"/>
    </row>
    <row r="99" spans="1:8" x14ac:dyDescent="0.2">
      <c r="A99" s="36">
        <f>'Linear Regression'!B99</f>
        <v>21027.60736196319</v>
      </c>
      <c r="B99" s="58">
        <f t="shared" si="1"/>
        <v>9.7630175526788812E-10</v>
      </c>
      <c r="G99"/>
      <c r="H99"/>
    </row>
    <row r="100" spans="1:8" x14ac:dyDescent="0.2">
      <c r="A100" s="36">
        <f>'Linear Regression'!B100</f>
        <v>4097.3415132924338</v>
      </c>
      <c r="B100" s="58">
        <f t="shared" si="1"/>
        <v>9.3533824280020176E-5</v>
      </c>
      <c r="G100"/>
      <c r="H100"/>
    </row>
    <row r="101" spans="1:8" x14ac:dyDescent="0.2">
      <c r="A101" s="36">
        <f>'Linear Regression'!B101</f>
        <v>1743.9672801635993</v>
      </c>
      <c r="B101" s="58">
        <f t="shared" si="1"/>
        <v>1.0153738301460708E-4</v>
      </c>
      <c r="G101"/>
      <c r="H101"/>
    </row>
    <row r="102" spans="1:8" x14ac:dyDescent="0.2">
      <c r="A102" s="36">
        <f>'Linear Regression'!B102</f>
        <v>675.58282208588969</v>
      </c>
      <c r="B102" s="58">
        <f t="shared" si="1"/>
        <v>9.3305361831321607E-5</v>
      </c>
      <c r="G102"/>
      <c r="H102"/>
    </row>
    <row r="103" spans="1:8" x14ac:dyDescent="0.2">
      <c r="A103" s="36">
        <f>'Linear Regression'!B103</f>
        <v>2975.0306748466264</v>
      </c>
      <c r="B103" s="58">
        <f t="shared" si="1"/>
        <v>1.0185183243020327E-4</v>
      </c>
      <c r="G103"/>
      <c r="H103"/>
    </row>
    <row r="104" spans="1:8" x14ac:dyDescent="0.2">
      <c r="A104" s="36">
        <f>'Linear Regression'!B104</f>
        <v>966.25766871165649</v>
      </c>
      <c r="B104" s="58">
        <f t="shared" si="1"/>
        <v>9.6198528989517991E-5</v>
      </c>
      <c r="G104"/>
      <c r="H104"/>
    </row>
    <row r="105" spans="1:8" x14ac:dyDescent="0.2">
      <c r="A105" s="36">
        <f>'Linear Regression'!B105</f>
        <v>1624.5398773006136</v>
      </c>
      <c r="B105" s="58">
        <f t="shared" si="1"/>
        <v>1.0096283161565972E-4</v>
      </c>
      <c r="G105"/>
      <c r="H105"/>
    </row>
    <row r="106" spans="1:8" x14ac:dyDescent="0.2">
      <c r="A106" s="36">
        <f>'Linear Regression'!B106</f>
        <v>679.22874671340924</v>
      </c>
      <c r="B106" s="58">
        <f t="shared" si="1"/>
        <v>9.3344361438272032E-5</v>
      </c>
      <c r="G106"/>
      <c r="H106"/>
    </row>
    <row r="107" spans="1:8" x14ac:dyDescent="0.2">
      <c r="A107" s="36">
        <f>'Linear Regression'!B107</f>
        <v>1100.6134969325155</v>
      </c>
      <c r="B107" s="58">
        <f t="shared" si="1"/>
        <v>9.7380471894039638E-5</v>
      </c>
      <c r="G107"/>
      <c r="H107"/>
    </row>
    <row r="108" spans="1:8" x14ac:dyDescent="0.2">
      <c r="A108" s="36">
        <f>'Linear Regression'!B108</f>
        <v>370.55214723926383</v>
      </c>
      <c r="B108" s="58">
        <f t="shared" si="1"/>
        <v>8.981731412618921E-5</v>
      </c>
      <c r="G108"/>
      <c r="H108"/>
    </row>
    <row r="109" spans="1:8" x14ac:dyDescent="0.2">
      <c r="A109" s="36">
        <f>'Linear Regression'!B109</f>
        <v>4321.6768916155424</v>
      </c>
      <c r="B109" s="58">
        <f t="shared" si="1"/>
        <v>9.1033399839726264E-5</v>
      </c>
      <c r="G109"/>
      <c r="H109"/>
    </row>
    <row r="110" spans="1:8" x14ac:dyDescent="0.2">
      <c r="A110" s="36">
        <f>'Linear Regression'!B110</f>
        <v>1717.1779141104296</v>
      </c>
      <c r="B110" s="58">
        <f t="shared" si="1"/>
        <v>1.0141660546250399E-4</v>
      </c>
      <c r="G110"/>
      <c r="H110"/>
    </row>
    <row r="111" spans="1:8" x14ac:dyDescent="0.2">
      <c r="A111" s="36">
        <f>'Linear Regression'!B111</f>
        <v>12699.386503067486</v>
      </c>
      <c r="B111" s="58">
        <f t="shared" si="1"/>
        <v>2.9976586138745351E-6</v>
      </c>
      <c r="G111"/>
      <c r="H111"/>
    </row>
    <row r="112" spans="1:8" x14ac:dyDescent="0.2">
      <c r="A112" s="36">
        <f>'Linear Regression'!B112</f>
        <v>3450.9202453987732</v>
      </c>
      <c r="B112" s="58">
        <f t="shared" si="1"/>
        <v>9.9250301058463193E-5</v>
      </c>
      <c r="G112"/>
      <c r="H112"/>
    </row>
    <row r="113" spans="1:8" x14ac:dyDescent="0.2">
      <c r="A113" s="36">
        <f>'Linear Regression'!B113</f>
        <v>2913.453111305872</v>
      </c>
      <c r="B113" s="58">
        <f t="shared" si="1"/>
        <v>1.0208075732532273E-4</v>
      </c>
      <c r="G113"/>
      <c r="H113"/>
    </row>
    <row r="114" spans="1:8" x14ac:dyDescent="0.2">
      <c r="A114" s="36">
        <f>'Linear Regression'!B114</f>
        <v>978.52760736196331</v>
      </c>
      <c r="B114" s="58">
        <f t="shared" si="1"/>
        <v>9.6310678653606745E-5</v>
      </c>
      <c r="G114"/>
      <c r="H114"/>
    </row>
    <row r="115" spans="1:8" x14ac:dyDescent="0.2">
      <c r="A115" s="36">
        <f>'Linear Regression'!B115</f>
        <v>881.79959100204508</v>
      </c>
      <c r="B115" s="58">
        <f t="shared" si="1"/>
        <v>9.5404124640635713E-5</v>
      </c>
      <c r="G115"/>
      <c r="H115"/>
    </row>
    <row r="116" spans="1:8" x14ac:dyDescent="0.2">
      <c r="A116" s="36">
        <f>'Linear Regression'!B116</f>
        <v>701.53374233128841</v>
      </c>
      <c r="B116" s="58">
        <f t="shared" si="1"/>
        <v>9.3581502850561074E-5</v>
      </c>
      <c r="G116"/>
      <c r="H116"/>
    </row>
    <row r="117" spans="1:8" x14ac:dyDescent="0.2">
      <c r="A117" s="36">
        <f>'Linear Regression'!B117</f>
        <v>1921.0122699386504</v>
      </c>
      <c r="B117" s="58">
        <f t="shared" si="1"/>
        <v>1.0221620261161374E-4</v>
      </c>
      <c r="G117"/>
      <c r="H117"/>
    </row>
    <row r="118" spans="1:8" x14ac:dyDescent="0.2">
      <c r="A118" s="36">
        <f>'Linear Regression'!B118</f>
        <v>3549.693251533743</v>
      </c>
      <c r="B118" s="58">
        <f t="shared" si="1"/>
        <v>9.8532176870815206E-5</v>
      </c>
      <c r="G118"/>
      <c r="H118"/>
    </row>
    <row r="119" spans="1:8" x14ac:dyDescent="0.2">
      <c r="A119" s="36">
        <f>'Linear Regression'!B119</f>
        <v>3317.2162576687119</v>
      </c>
      <c r="B119" s="58">
        <f t="shared" si="1"/>
        <v>1.0012696849263919E-4</v>
      </c>
      <c r="G119"/>
      <c r="H119"/>
    </row>
    <row r="120" spans="1:8" x14ac:dyDescent="0.2">
      <c r="A120" s="36">
        <f>'Linear Regression'!B120</f>
        <v>1417.1779141104296</v>
      </c>
      <c r="B120" s="58">
        <f t="shared" si="1"/>
        <v>9.9747452188458355E-5</v>
      </c>
      <c r="G120"/>
      <c r="H120"/>
    </row>
    <row r="121" spans="1:8" x14ac:dyDescent="0.2">
      <c r="A121" s="36">
        <f>'Linear Regression'!B121</f>
        <v>5149.693251533743</v>
      </c>
      <c r="B121" s="58">
        <f t="shared" si="1"/>
        <v>8.0011978070460848E-5</v>
      </c>
      <c r="G121"/>
      <c r="H121"/>
    </row>
    <row r="122" spans="1:8" x14ac:dyDescent="0.2">
      <c r="A122" s="36">
        <f>'Linear Regression'!B122</f>
        <v>20878.527607361964</v>
      </c>
      <c r="B122" s="58">
        <f t="shared" si="1"/>
        <v>1.1739605979208928E-9</v>
      </c>
      <c r="G122"/>
      <c r="H122"/>
    </row>
    <row r="123" spans="1:8" x14ac:dyDescent="0.2">
      <c r="A123" s="36">
        <f>'Linear Regression'!B123</f>
        <v>2588.2753919563738</v>
      </c>
      <c r="B123" s="58">
        <f t="shared" si="1"/>
        <v>1.0286621163801668E-4</v>
      </c>
      <c r="G123"/>
      <c r="H123"/>
    </row>
    <row r="124" spans="1:8" x14ac:dyDescent="0.2">
      <c r="A124" s="36">
        <f>'Linear Regression'!B124</f>
        <v>10582.822085889573</v>
      </c>
      <c r="B124" s="58">
        <f t="shared" si="1"/>
        <v>1.1043128038690841E-5</v>
      </c>
      <c r="G124"/>
      <c r="H124"/>
    </row>
    <row r="125" spans="1:8" x14ac:dyDescent="0.2">
      <c r="A125" s="36">
        <f>'Linear Regression'!B125</f>
        <v>0</v>
      </c>
      <c r="B125" s="58">
        <f t="shared" si="1"/>
        <v>8.5042557830803335E-5</v>
      </c>
      <c r="G125"/>
      <c r="H125"/>
    </row>
    <row r="126" spans="1:8" x14ac:dyDescent="0.2">
      <c r="A126" s="36">
        <f>'Linear Regression'!B126</f>
        <v>2351.1247443762782</v>
      </c>
      <c r="B126" s="58">
        <f t="shared" si="1"/>
        <v>1.029841760988187E-4</v>
      </c>
      <c r="G126"/>
      <c r="H126"/>
    </row>
    <row r="127" spans="1:8" x14ac:dyDescent="0.2">
      <c r="A127" s="36">
        <f>'Linear Regression'!B127</f>
        <v>389.95398773006139</v>
      </c>
      <c r="B127" s="58">
        <f t="shared" si="1"/>
        <v>9.0051868295416561E-5</v>
      </c>
      <c r="G127"/>
      <c r="H127"/>
    </row>
    <row r="128" spans="1:8" x14ac:dyDescent="0.2">
      <c r="A128" s="36">
        <f>'Linear Regression'!B128</f>
        <v>342.02453987730064</v>
      </c>
      <c r="B128" s="58">
        <f t="shared" si="1"/>
        <v>8.9469468489468526E-5</v>
      </c>
      <c r="G128"/>
      <c r="H128"/>
    </row>
    <row r="129" spans="1:8" x14ac:dyDescent="0.2">
      <c r="A129" s="36">
        <f>'Linear Regression'!B129</f>
        <v>4601.2269938650306</v>
      </c>
      <c r="B129" s="58">
        <f t="shared" si="1"/>
        <v>8.7598740408231617E-5</v>
      </c>
      <c r="G129"/>
      <c r="H129"/>
    </row>
    <row r="130" spans="1:8" x14ac:dyDescent="0.2">
      <c r="A130" s="36">
        <f>'Linear Regression'!B130</f>
        <v>1517.4846625766872</v>
      </c>
      <c r="B130" s="58">
        <f t="shared" si="1"/>
        <v>1.0036943705840311E-4</v>
      </c>
      <c r="G130"/>
      <c r="H130"/>
    </row>
    <row r="131" spans="1:8" x14ac:dyDescent="0.2">
      <c r="A131" s="36">
        <f>'Linear Regression'!B131</f>
        <v>5552.1472392638043</v>
      </c>
      <c r="B131" s="58">
        <f t="shared" ref="B131:B194" si="2">_xlfn.NORM.DIST(A131,$E$9,$F$9,FALSE)</f>
        <v>7.3917525035328586E-5</v>
      </c>
      <c r="G131"/>
      <c r="H131"/>
    </row>
    <row r="132" spans="1:8" x14ac:dyDescent="0.2">
      <c r="A132" s="36">
        <f>'Linear Regression'!B132</f>
        <v>634.21949556918889</v>
      </c>
      <c r="B132" s="58">
        <f t="shared" si="2"/>
        <v>9.2858286286938706E-5</v>
      </c>
      <c r="G132"/>
      <c r="H132"/>
    </row>
    <row r="133" spans="1:8" x14ac:dyDescent="0.2">
      <c r="A133" s="36">
        <f>'Linear Regression'!B133</f>
        <v>1244.8729184925503</v>
      </c>
      <c r="B133" s="58">
        <f t="shared" si="2"/>
        <v>9.853364803203465E-5</v>
      </c>
      <c r="G133"/>
      <c r="H133"/>
    </row>
    <row r="134" spans="1:8" x14ac:dyDescent="0.2">
      <c r="A134" s="36">
        <f>'Linear Regression'!B134</f>
        <v>4148.4662576687115</v>
      </c>
      <c r="B134" s="58">
        <f t="shared" si="2"/>
        <v>9.2985451703681435E-5</v>
      </c>
      <c r="G134"/>
      <c r="H134"/>
    </row>
    <row r="135" spans="1:8" x14ac:dyDescent="0.2">
      <c r="A135" s="36">
        <f>'Linear Regression'!B135</f>
        <v>2013.0368098159511</v>
      </c>
      <c r="B135" s="58">
        <f t="shared" si="2"/>
        <v>1.0248623140292211E-4</v>
      </c>
      <c r="G135"/>
      <c r="H135"/>
    </row>
    <row r="136" spans="1:8" x14ac:dyDescent="0.2">
      <c r="A136" s="36">
        <f>'Linear Regression'!B136</f>
        <v>2679.959100204499</v>
      </c>
      <c r="B136" s="58">
        <f t="shared" si="2"/>
        <v>1.0271739366012491E-4</v>
      </c>
      <c r="G136"/>
      <c r="H136"/>
    </row>
    <row r="137" spans="1:8" x14ac:dyDescent="0.2">
      <c r="A137" s="36">
        <f>'Linear Regression'!B137</f>
        <v>1407.1574642126791</v>
      </c>
      <c r="B137" s="58">
        <f t="shared" si="2"/>
        <v>9.9681856888305371E-5</v>
      </c>
      <c r="G137"/>
      <c r="H137"/>
    </row>
    <row r="138" spans="1:8" x14ac:dyDescent="0.2">
      <c r="A138" s="36">
        <f>'Linear Regression'!B138</f>
        <v>511.45194274028631</v>
      </c>
      <c r="B138" s="58">
        <f t="shared" si="2"/>
        <v>9.1482479639305218E-5</v>
      </c>
      <c r="G138"/>
      <c r="H138"/>
    </row>
    <row r="139" spans="1:8" x14ac:dyDescent="0.2">
      <c r="A139" s="36">
        <f>'Linear Regression'!B139</f>
        <v>16379.14110429448</v>
      </c>
      <c r="B139" s="58">
        <f t="shared" si="2"/>
        <v>1.5259635696156495E-7</v>
      </c>
      <c r="G139"/>
      <c r="H139"/>
    </row>
    <row r="140" spans="1:8" x14ac:dyDescent="0.2">
      <c r="A140" s="36">
        <f>'Linear Regression'!B140</f>
        <v>2230.6748466257668</v>
      </c>
      <c r="B140" s="58">
        <f t="shared" si="2"/>
        <v>1.0289634458217017E-4</v>
      </c>
      <c r="G140"/>
      <c r="H140"/>
    </row>
    <row r="141" spans="1:8" x14ac:dyDescent="0.2">
      <c r="A141" s="36">
        <f>'Linear Regression'!B141</f>
        <v>367.00749829584191</v>
      </c>
      <c r="B141" s="58">
        <f t="shared" si="2"/>
        <v>8.9774284614438528E-5</v>
      </c>
      <c r="G141"/>
      <c r="H141"/>
    </row>
    <row r="142" spans="1:8" x14ac:dyDescent="0.2">
      <c r="A142" s="36">
        <f>'Linear Regression'!B142</f>
        <v>655.47765118317261</v>
      </c>
      <c r="B142" s="58">
        <f t="shared" si="2"/>
        <v>9.3089112674670568E-5</v>
      </c>
      <c r="G142"/>
      <c r="H142"/>
    </row>
    <row r="143" spans="1:8" x14ac:dyDescent="0.2">
      <c r="A143" s="36">
        <f>'Linear Regression'!B143</f>
        <v>804.29447852760745</v>
      </c>
      <c r="B143" s="58">
        <f t="shared" si="2"/>
        <v>9.4641295064512297E-5</v>
      </c>
      <c r="G143"/>
      <c r="H143"/>
    </row>
    <row r="144" spans="1:8" x14ac:dyDescent="0.2">
      <c r="A144" s="36">
        <f>'Linear Regression'!B144</f>
        <v>3003.6809815950924</v>
      </c>
      <c r="B144" s="58">
        <f t="shared" si="2"/>
        <v>1.0173673086046843E-4</v>
      </c>
      <c r="G144"/>
      <c r="H144"/>
    </row>
    <row r="145" spans="1:8" x14ac:dyDescent="0.2">
      <c r="A145" s="36">
        <f>'Linear Regression'!B145</f>
        <v>2679.7546012269945</v>
      </c>
      <c r="B145" s="58">
        <f t="shared" si="2"/>
        <v>1.0271778939055273E-4</v>
      </c>
      <c r="G145"/>
      <c r="H145"/>
    </row>
    <row r="146" spans="1:8" x14ac:dyDescent="0.2">
      <c r="A146" s="36">
        <f>'Linear Regression'!B146</f>
        <v>1015.9509202453988</v>
      </c>
      <c r="B146" s="58">
        <f t="shared" si="2"/>
        <v>9.6647553712589571E-5</v>
      </c>
      <c r="G146"/>
      <c r="H146"/>
    </row>
    <row r="147" spans="1:8" x14ac:dyDescent="0.2">
      <c r="A147" s="36">
        <f>'Linear Regression'!B147</f>
        <v>2352.4539877300617</v>
      </c>
      <c r="B147" s="58">
        <f t="shared" si="2"/>
        <v>1.0298459027079637E-4</v>
      </c>
      <c r="G147"/>
      <c r="H147"/>
    </row>
    <row r="148" spans="1:8" x14ac:dyDescent="0.2">
      <c r="A148" s="36">
        <f>'Linear Regression'!B148</f>
        <v>1637.3006134969328</v>
      </c>
      <c r="B148" s="58">
        <f t="shared" si="2"/>
        <v>1.0102864896685422E-4</v>
      </c>
      <c r="G148"/>
      <c r="H148"/>
    </row>
    <row r="149" spans="1:8" x14ac:dyDescent="0.2">
      <c r="A149" s="36">
        <f>'Linear Regression'!B149</f>
        <v>717.17791411042947</v>
      </c>
      <c r="B149" s="58">
        <f t="shared" si="2"/>
        <v>9.3746332667360788E-5</v>
      </c>
      <c r="G149"/>
      <c r="H149"/>
    </row>
    <row r="150" spans="1:8" x14ac:dyDescent="0.2">
      <c r="A150" s="36">
        <f>'Linear Regression'!B150</f>
        <v>611.57975460122702</v>
      </c>
      <c r="B150" s="58">
        <f t="shared" si="2"/>
        <v>9.2610020501865989E-5</v>
      </c>
      <c r="G150"/>
      <c r="H150"/>
    </row>
    <row r="151" spans="1:8" x14ac:dyDescent="0.2">
      <c r="A151" s="36">
        <f>'Linear Regression'!B151</f>
        <v>2208.5889570552149</v>
      </c>
      <c r="B151" s="58">
        <f t="shared" si="2"/>
        <v>1.0286945582116907E-4</v>
      </c>
      <c r="G151"/>
      <c r="H151"/>
    </row>
    <row r="152" spans="1:8" x14ac:dyDescent="0.2">
      <c r="A152" s="36">
        <f>'Linear Regression'!B152</f>
        <v>1635.9918200408999</v>
      </c>
      <c r="B152" s="58">
        <f t="shared" si="2"/>
        <v>1.010219469517519E-4</v>
      </c>
      <c r="G152"/>
      <c r="H152"/>
    </row>
    <row r="153" spans="1:8" x14ac:dyDescent="0.2">
      <c r="A153" s="36">
        <f>'Linear Regression'!B153</f>
        <v>879.34560327198369</v>
      </c>
      <c r="B153" s="58">
        <f t="shared" si="2"/>
        <v>9.5380463111381124E-5</v>
      </c>
      <c r="G153"/>
      <c r="H153"/>
    </row>
    <row r="154" spans="1:8" x14ac:dyDescent="0.2">
      <c r="A154" s="36">
        <f>'Linear Regression'!B154</f>
        <v>1034.9693251533743</v>
      </c>
      <c r="B154" s="58">
        <f t="shared" si="2"/>
        <v>9.6815740600428518E-5</v>
      </c>
      <c r="G154"/>
      <c r="H154"/>
    </row>
    <row r="155" spans="1:8" x14ac:dyDescent="0.2">
      <c r="A155" s="36">
        <f>'Linear Regression'!B155</f>
        <v>4203.6809815950919</v>
      </c>
      <c r="B155" s="58">
        <f t="shared" si="2"/>
        <v>9.2378743281282567E-5</v>
      </c>
      <c r="G155"/>
      <c r="H155"/>
    </row>
    <row r="156" spans="1:8" x14ac:dyDescent="0.2">
      <c r="A156" s="36">
        <f>'Linear Regression'!B156</f>
        <v>2730.0613496932515</v>
      </c>
      <c r="B156" s="58">
        <f t="shared" si="2"/>
        <v>1.0261186673964515E-4</v>
      </c>
      <c r="G156"/>
      <c r="H156"/>
    </row>
    <row r="157" spans="1:8" x14ac:dyDescent="0.2">
      <c r="A157" s="36">
        <f>'Linear Regression'!B157</f>
        <v>1458.8957055214726</v>
      </c>
      <c r="B157" s="58">
        <f t="shared" si="2"/>
        <v>1.0001381324228724E-4</v>
      </c>
      <c r="G157"/>
      <c r="H157"/>
    </row>
    <row r="158" spans="1:8" x14ac:dyDescent="0.2">
      <c r="A158" s="36">
        <f>'Linear Regression'!B158</f>
        <v>8381.9018404907983</v>
      </c>
      <c r="B158" s="58">
        <f t="shared" si="2"/>
        <v>3.122126665695529E-5</v>
      </c>
      <c r="G158"/>
      <c r="H158"/>
    </row>
    <row r="159" spans="1:8" x14ac:dyDescent="0.2">
      <c r="A159" s="36">
        <f>'Linear Regression'!B159</f>
        <v>962.31375985977206</v>
      </c>
      <c r="B159" s="58">
        <f t="shared" si="2"/>
        <v>9.6162303711478132E-5</v>
      </c>
      <c r="G159"/>
      <c r="H159"/>
    </row>
    <row r="160" spans="1:8" x14ac:dyDescent="0.2">
      <c r="A160" s="36">
        <f>'Linear Regression'!B160</f>
        <v>2635.5828220858898</v>
      </c>
      <c r="B160" s="58">
        <f t="shared" si="2"/>
        <v>1.0279658798191114E-4</v>
      </c>
      <c r="G160"/>
      <c r="H160"/>
    </row>
    <row r="161" spans="1:8" x14ac:dyDescent="0.2">
      <c r="A161" s="36">
        <f>'Linear Regression'!B161</f>
        <v>1655.2147239263804</v>
      </c>
      <c r="B161" s="58">
        <f t="shared" si="2"/>
        <v>1.0111926711666771E-4</v>
      </c>
      <c r="G161"/>
      <c r="H161"/>
    </row>
    <row r="162" spans="1:8" x14ac:dyDescent="0.2">
      <c r="A162" s="36">
        <f>'Linear Regression'!B162</f>
        <v>1914.110429447853</v>
      </c>
      <c r="B162" s="58">
        <f t="shared" si="2"/>
        <v>1.0219365396799772E-4</v>
      </c>
      <c r="G162"/>
      <c r="H162"/>
    </row>
    <row r="163" spans="1:8" x14ac:dyDescent="0.2">
      <c r="A163" s="36">
        <f>'Linear Regression'!B163</f>
        <v>1250.6134969325153</v>
      </c>
      <c r="B163" s="58">
        <f t="shared" si="2"/>
        <v>9.8576989668989717E-5</v>
      </c>
      <c r="G163"/>
      <c r="H163"/>
    </row>
    <row r="164" spans="1:8" x14ac:dyDescent="0.2">
      <c r="A164" s="36">
        <f>'Linear Regression'!B164</f>
        <v>816.93251533742341</v>
      </c>
      <c r="B164" s="58">
        <f t="shared" si="2"/>
        <v>9.476785396012452E-5</v>
      </c>
      <c r="G164"/>
      <c r="H164"/>
    </row>
    <row r="165" spans="1:8" x14ac:dyDescent="0.2">
      <c r="A165" s="36">
        <f>'Linear Regression'!B165</f>
        <v>1367.2217353198948</v>
      </c>
      <c r="B165" s="58">
        <f t="shared" si="2"/>
        <v>9.9414250682564951E-5</v>
      </c>
      <c r="G165"/>
      <c r="H165"/>
    </row>
    <row r="166" spans="1:8" x14ac:dyDescent="0.2">
      <c r="A166" s="36">
        <f>'Linear Regression'!B166</f>
        <v>165.64417177914112</v>
      </c>
      <c r="B166" s="58">
        <f t="shared" si="2"/>
        <v>8.7243386786196785E-5</v>
      </c>
      <c r="G166"/>
      <c r="H166"/>
    </row>
    <row r="167" spans="1:8" x14ac:dyDescent="0.2">
      <c r="A167" s="36">
        <f>'Linear Regression'!B167</f>
        <v>2811.7177914110434</v>
      </c>
      <c r="B167" s="58">
        <f t="shared" si="2"/>
        <v>1.0240339070229928E-4</v>
      </c>
      <c r="G167"/>
      <c r="H167"/>
    </row>
    <row r="168" spans="1:8" x14ac:dyDescent="0.2">
      <c r="A168" s="36">
        <f>'Linear Regression'!B168</f>
        <v>2818.4049079754604</v>
      </c>
      <c r="B168" s="58">
        <f t="shared" si="2"/>
        <v>1.0238432108679038E-4</v>
      </c>
      <c r="G168"/>
      <c r="H168"/>
    </row>
    <row r="169" spans="1:8" x14ac:dyDescent="0.2">
      <c r="A169" s="36">
        <f>'Linear Regression'!B169</f>
        <v>403.43558282208596</v>
      </c>
      <c r="B169" s="58">
        <f t="shared" si="2"/>
        <v>9.0213878838989699E-5</v>
      </c>
      <c r="G169"/>
      <c r="H169"/>
    </row>
    <row r="170" spans="1:8" x14ac:dyDescent="0.2">
      <c r="A170" s="36">
        <f>'Linear Regression'!B170</f>
        <v>220.85889570552149</v>
      </c>
      <c r="B170" s="58">
        <f t="shared" si="2"/>
        <v>8.7953832120851638E-5</v>
      </c>
      <c r="G170"/>
      <c r="H170"/>
    </row>
    <row r="171" spans="1:8" x14ac:dyDescent="0.2">
      <c r="A171" s="36">
        <f>'Linear Regression'!B171</f>
        <v>903.98773006134979</v>
      </c>
      <c r="B171" s="58">
        <f t="shared" si="2"/>
        <v>9.5616588787535316E-5</v>
      </c>
      <c r="G171"/>
      <c r="H171"/>
    </row>
    <row r="172" spans="1:8" x14ac:dyDescent="0.2">
      <c r="A172" s="36">
        <f>'Linear Regression'!B172</f>
        <v>866.87116564417181</v>
      </c>
      <c r="B172" s="58">
        <f t="shared" si="2"/>
        <v>9.5259683226120946E-5</v>
      </c>
      <c r="G172"/>
      <c r="H172"/>
    </row>
    <row r="173" spans="1:8" x14ac:dyDescent="0.2">
      <c r="A173" s="36">
        <f>'Linear Regression'!B173</f>
        <v>4128.4253578732105</v>
      </c>
      <c r="B173" s="58">
        <f t="shared" si="2"/>
        <v>9.3201964330680973E-5</v>
      </c>
      <c r="G173"/>
      <c r="H173"/>
    </row>
    <row r="174" spans="1:8" x14ac:dyDescent="0.2">
      <c r="A174" s="36">
        <f>'Linear Regression'!B174</f>
        <v>188.13905930470349</v>
      </c>
      <c r="B174" s="58">
        <f t="shared" si="2"/>
        <v>8.7534279054631852E-5</v>
      </c>
      <c r="G174"/>
      <c r="H174"/>
    </row>
    <row r="175" spans="1:8" x14ac:dyDescent="0.2">
      <c r="A175" s="36">
        <f>'Linear Regression'!B175</f>
        <v>1516.5644171779143</v>
      </c>
      <c r="B175" s="58">
        <f t="shared" si="2"/>
        <v>1.0036401907102764E-4</v>
      </c>
      <c r="G175"/>
      <c r="H175"/>
    </row>
    <row r="176" spans="1:8" x14ac:dyDescent="0.2">
      <c r="A176" s="36">
        <f>'Linear Regression'!B176</f>
        <v>1840.4907975460123</v>
      </c>
      <c r="B176" s="58">
        <f t="shared" si="2"/>
        <v>1.0193330637318278E-4</v>
      </c>
      <c r="G176"/>
      <c r="H176"/>
    </row>
    <row r="177" spans="1:8" x14ac:dyDescent="0.2">
      <c r="A177" s="36">
        <f>'Linear Regression'!B177</f>
        <v>2851.5337423312885</v>
      </c>
      <c r="B177" s="58">
        <f t="shared" si="2"/>
        <v>1.0228540399577973E-4</v>
      </c>
      <c r="G177"/>
      <c r="H177"/>
    </row>
    <row r="178" spans="1:8" x14ac:dyDescent="0.2">
      <c r="A178" s="36">
        <f>'Linear Regression'!B178</f>
        <v>368.0981595092025</v>
      </c>
      <c r="B178" s="58">
        <f t="shared" si="2"/>
        <v>8.9787530276241713E-5</v>
      </c>
      <c r="G178"/>
      <c r="H178"/>
    </row>
    <row r="179" spans="1:8" x14ac:dyDescent="0.2">
      <c r="A179" s="36">
        <f>'Linear Regression'!B179</f>
        <v>860.82383873794913</v>
      </c>
      <c r="B179" s="58">
        <f t="shared" si="2"/>
        <v>9.5200831571996345E-5</v>
      </c>
      <c r="G179"/>
      <c r="H179"/>
    </row>
    <row r="180" spans="1:8" x14ac:dyDescent="0.2">
      <c r="A180" s="36">
        <f>'Linear Regression'!B180</f>
        <v>499.38650306748468</v>
      </c>
      <c r="B180" s="58">
        <f t="shared" si="2"/>
        <v>9.1343420147984826E-5</v>
      </c>
      <c r="G180"/>
      <c r="H180"/>
    </row>
    <row r="181" spans="1:8" x14ac:dyDescent="0.2">
      <c r="A181" s="36">
        <f>'Linear Regression'!B181</f>
        <v>804.66257668711671</v>
      </c>
      <c r="B181" s="58">
        <f t="shared" si="2"/>
        <v>9.4644993099940835E-5</v>
      </c>
      <c r="G181"/>
      <c r="H181"/>
    </row>
    <row r="182" spans="1:8" x14ac:dyDescent="0.2">
      <c r="A182" s="36">
        <f>'Linear Regression'!B182</f>
        <v>2040.4907975460123</v>
      </c>
      <c r="B182" s="58">
        <f t="shared" si="2"/>
        <v>1.025557173992276E-4</v>
      </c>
      <c r="G182"/>
      <c r="H182"/>
    </row>
    <row r="183" spans="1:8" x14ac:dyDescent="0.2">
      <c r="A183" s="36">
        <f>'Linear Regression'!B183</f>
        <v>312.88343558282213</v>
      </c>
      <c r="B183" s="58">
        <f t="shared" si="2"/>
        <v>8.9110542720589246E-5</v>
      </c>
      <c r="G183"/>
      <c r="H183"/>
    </row>
    <row r="184" spans="1:8" x14ac:dyDescent="0.2">
      <c r="A184" s="36">
        <f>'Linear Regression'!B184</f>
        <v>447.85276073619633</v>
      </c>
      <c r="B184" s="58">
        <f t="shared" si="2"/>
        <v>9.0741935495549858E-5</v>
      </c>
      <c r="G184"/>
      <c r="H184"/>
    </row>
    <row r="185" spans="1:8" x14ac:dyDescent="0.2">
      <c r="A185" s="36">
        <f>'Linear Regression'!B185</f>
        <v>424.74437627811864</v>
      </c>
      <c r="B185" s="58">
        <f t="shared" si="2"/>
        <v>9.0468309773749311E-5</v>
      </c>
      <c r="G185"/>
      <c r="H185"/>
    </row>
    <row r="186" spans="1:8" x14ac:dyDescent="0.2">
      <c r="A186" s="36">
        <f>'Linear Regression'!B186</f>
        <v>1903.067484662577</v>
      </c>
      <c r="B186" s="58">
        <f t="shared" si="2"/>
        <v>1.0215691188668137E-4</v>
      </c>
      <c r="G186"/>
      <c r="H186"/>
    </row>
    <row r="187" spans="1:8" x14ac:dyDescent="0.2">
      <c r="A187" s="36">
        <f>'Linear Regression'!B187</f>
        <v>389.77505112474438</v>
      </c>
      <c r="B187" s="58">
        <f t="shared" si="2"/>
        <v>9.004971260740553E-5</v>
      </c>
      <c r="G187"/>
      <c r="H187"/>
    </row>
    <row r="188" spans="1:8" x14ac:dyDescent="0.2">
      <c r="A188" s="36">
        <f>'Linear Regression'!B188</f>
        <v>688.16827344434705</v>
      </c>
      <c r="B188" s="58">
        <f t="shared" si="2"/>
        <v>9.3439704150675699E-5</v>
      </c>
      <c r="G188"/>
      <c r="H188"/>
    </row>
    <row r="189" spans="1:8" x14ac:dyDescent="0.2">
      <c r="A189" s="36">
        <f>'Linear Regression'!B189</f>
        <v>839.26380368098171</v>
      </c>
      <c r="B189" s="58">
        <f t="shared" si="2"/>
        <v>9.4989424251982688E-5</v>
      </c>
      <c r="G189"/>
      <c r="H189"/>
    </row>
    <row r="190" spans="1:8" x14ac:dyDescent="0.2">
      <c r="A190" s="36">
        <f>'Linear Regression'!B190</f>
        <v>897.23926380368107</v>
      </c>
      <c r="B190" s="58">
        <f t="shared" si="2"/>
        <v>9.5552250103260526E-5</v>
      </c>
      <c r="G190"/>
      <c r="H190"/>
    </row>
    <row r="191" spans="1:8" x14ac:dyDescent="0.2">
      <c r="A191" s="36">
        <f>'Linear Regression'!B191</f>
        <v>265.0306748466258</v>
      </c>
      <c r="B191" s="58">
        <f t="shared" si="2"/>
        <v>8.8513401707665827E-5</v>
      </c>
      <c r="G191"/>
      <c r="H191"/>
    </row>
    <row r="192" spans="1:8" x14ac:dyDescent="0.2">
      <c r="A192" s="36">
        <f>'Linear Regression'!B192</f>
        <v>1506.748466257669</v>
      </c>
      <c r="B192" s="58">
        <f t="shared" si="2"/>
        <v>1.0030589314119567E-4</v>
      </c>
      <c r="G192"/>
      <c r="H192"/>
    </row>
    <row r="193" spans="1:8" x14ac:dyDescent="0.2">
      <c r="A193" s="36">
        <f>'Linear Regression'!B193</f>
        <v>497.42331288343564</v>
      </c>
      <c r="B193" s="58">
        <f t="shared" si="2"/>
        <v>9.1320729711824887E-5</v>
      </c>
      <c r="G193"/>
      <c r="H193"/>
    </row>
    <row r="194" spans="1:8" x14ac:dyDescent="0.2">
      <c r="A194" s="36">
        <f>'Linear Regression'!B194</f>
        <v>1138.6503067484664</v>
      </c>
      <c r="B194" s="58">
        <f t="shared" si="2"/>
        <v>9.7696365585316815E-5</v>
      </c>
      <c r="G194"/>
      <c r="H194"/>
    </row>
    <row r="195" spans="1:8" x14ac:dyDescent="0.2">
      <c r="A195" s="36">
        <f>'Linear Regression'!B195</f>
        <v>512.57668711656447</v>
      </c>
      <c r="B195" s="58">
        <f t="shared" ref="B195:B258" si="3">_xlfn.NORM.DIST(A195,$E$9,$F$9,FALSE)</f>
        <v>9.1495408361453435E-5</v>
      </c>
      <c r="G195"/>
      <c r="H195"/>
    </row>
    <row r="196" spans="1:8" x14ac:dyDescent="0.2">
      <c r="A196" s="36">
        <f>'Linear Regression'!B196</f>
        <v>696.31901840490798</v>
      </c>
      <c r="B196" s="58">
        <f t="shared" si="3"/>
        <v>9.352628499871553E-5</v>
      </c>
      <c r="G196"/>
      <c r="H196"/>
    </row>
    <row r="197" spans="1:8" x14ac:dyDescent="0.2">
      <c r="A197" s="36">
        <f>'Linear Regression'!B197</f>
        <v>279.75460122699388</v>
      </c>
      <c r="B197" s="58">
        <f t="shared" si="3"/>
        <v>8.8698151717537686E-5</v>
      </c>
      <c r="G197"/>
      <c r="H197"/>
    </row>
    <row r="198" spans="1:8" x14ac:dyDescent="0.2">
      <c r="A198" s="36">
        <f>'Linear Regression'!B198</f>
        <v>266.66666666666669</v>
      </c>
      <c r="B198" s="58">
        <f t="shared" si="3"/>
        <v>8.8533973639051857E-5</v>
      </c>
      <c r="G198"/>
      <c r="H198"/>
    </row>
    <row r="199" spans="1:8" x14ac:dyDescent="0.2">
      <c r="A199" s="36">
        <f>'Linear Regression'!B199</f>
        <v>807.53724802804561</v>
      </c>
      <c r="B199" s="58">
        <f t="shared" si="3"/>
        <v>9.4673848557271778E-5</v>
      </c>
      <c r="G199"/>
      <c r="H199"/>
    </row>
    <row r="200" spans="1:8" x14ac:dyDescent="0.2">
      <c r="A200" s="36">
        <f>'Linear Regression'!B200</f>
        <v>663.39468302658486</v>
      </c>
      <c r="B200" s="58">
        <f t="shared" si="3"/>
        <v>9.31745071760757E-5</v>
      </c>
      <c r="G200"/>
      <c r="H200"/>
    </row>
    <row r="201" spans="1:8" x14ac:dyDescent="0.2">
      <c r="A201" s="36">
        <f>'Linear Regression'!B201</f>
        <v>337.11656441717793</v>
      </c>
      <c r="B201" s="58">
        <f t="shared" si="3"/>
        <v>8.9409271113557491E-5</v>
      </c>
      <c r="G201"/>
      <c r="H201"/>
    </row>
    <row r="202" spans="1:8" x14ac:dyDescent="0.2">
      <c r="A202" s="36">
        <f>'Linear Regression'!B202</f>
        <v>551.80214723926383</v>
      </c>
      <c r="B202" s="58">
        <f t="shared" si="3"/>
        <v>9.1942592910964745E-5</v>
      </c>
      <c r="G202"/>
      <c r="H202"/>
    </row>
    <row r="203" spans="1:8" x14ac:dyDescent="0.2">
      <c r="A203" s="36">
        <f>'Linear Regression'!B203</f>
        <v>1141.5132924335378</v>
      </c>
      <c r="B203" s="58">
        <f t="shared" si="3"/>
        <v>9.7719802648242823E-5</v>
      </c>
      <c r="G203"/>
      <c r="H203"/>
    </row>
    <row r="204" spans="1:8" x14ac:dyDescent="0.2">
      <c r="A204" s="36">
        <f>'Linear Regression'!B204</f>
        <v>2024.9488752556238</v>
      </c>
      <c r="B204" s="58">
        <f t="shared" si="3"/>
        <v>1.0251700750449629E-4</v>
      </c>
      <c r="G204"/>
      <c r="H204"/>
    </row>
    <row r="205" spans="1:8" x14ac:dyDescent="0.2">
      <c r="A205" s="36">
        <f>'Linear Regression'!B205</f>
        <v>185.30395984383713</v>
      </c>
      <c r="B205" s="58">
        <f t="shared" si="3"/>
        <v>8.7497726177913001E-5</v>
      </c>
      <c r="G205"/>
      <c r="H205"/>
    </row>
    <row r="206" spans="1:8" x14ac:dyDescent="0.2">
      <c r="A206" s="36">
        <f>'Linear Regression'!B206</f>
        <v>687.66871165644181</v>
      </c>
      <c r="B206" s="58">
        <f t="shared" si="3"/>
        <v>9.3434386735237625E-5</v>
      </c>
      <c r="G206"/>
      <c r="H206"/>
    </row>
    <row r="207" spans="1:8" x14ac:dyDescent="0.2">
      <c r="A207" s="36">
        <f>'Linear Regression'!B207</f>
        <v>1678.9110429447853</v>
      </c>
      <c r="B207" s="58">
        <f t="shared" si="3"/>
        <v>1.0123593290513129E-4</v>
      </c>
      <c r="G207"/>
      <c r="H207"/>
    </row>
    <row r="208" spans="1:8" x14ac:dyDescent="0.2">
      <c r="A208" s="36">
        <f>'Linear Regression'!B208</f>
        <v>438.03680981595096</v>
      </c>
      <c r="B208" s="58">
        <f t="shared" si="3"/>
        <v>9.0625998178160577E-5</v>
      </c>
      <c r="G208"/>
      <c r="H208"/>
    </row>
    <row r="209" spans="1:8" x14ac:dyDescent="0.2">
      <c r="A209" s="36">
        <f>'Linear Regression'!B209</f>
        <v>675.15337423312883</v>
      </c>
      <c r="B209" s="58">
        <f t="shared" si="3"/>
        <v>9.330076375895928E-5</v>
      </c>
      <c r="G209"/>
      <c r="H209"/>
    </row>
    <row r="210" spans="1:8" x14ac:dyDescent="0.2">
      <c r="A210" s="36">
        <f>'Linear Regression'!B210</f>
        <v>447.51812604573342</v>
      </c>
      <c r="B210" s="58">
        <f t="shared" si="3"/>
        <v>9.0737990239705415E-5</v>
      </c>
      <c r="G210"/>
      <c r="H210"/>
    </row>
    <row r="211" spans="1:8" x14ac:dyDescent="0.2">
      <c r="A211" s="36">
        <f>'Linear Regression'!B211</f>
        <v>1863.8036809815951</v>
      </c>
      <c r="B211" s="58">
        <f t="shared" si="3"/>
        <v>1.0201966497078876E-4</v>
      </c>
      <c r="G211"/>
      <c r="H211"/>
    </row>
    <row r="212" spans="1:8" x14ac:dyDescent="0.2">
      <c r="A212" s="36">
        <f>'Linear Regression'!B212</f>
        <v>831.10429447852778</v>
      </c>
      <c r="B212" s="58">
        <f t="shared" si="3"/>
        <v>9.4908771596783069E-5</v>
      </c>
      <c r="G212"/>
      <c r="H212"/>
    </row>
    <row r="213" spans="1:8" x14ac:dyDescent="0.2">
      <c r="A213" s="36">
        <f>'Linear Regression'!B213</f>
        <v>759.6625766871166</v>
      </c>
      <c r="B213" s="58">
        <f t="shared" si="3"/>
        <v>9.4187673446645304E-5</v>
      </c>
      <c r="G213"/>
      <c r="H213"/>
    </row>
    <row r="214" spans="1:8" x14ac:dyDescent="0.2">
      <c r="A214" s="36">
        <f>'Linear Regression'!B214</f>
        <v>896.75723049956173</v>
      </c>
      <c r="B214" s="58">
        <f t="shared" si="3"/>
        <v>9.5547645042587078E-5</v>
      </c>
      <c r="G214"/>
      <c r="H214"/>
    </row>
    <row r="215" spans="1:8" x14ac:dyDescent="0.2">
      <c r="A215" s="36">
        <f>'Linear Regression'!B215</f>
        <v>736.05688789737872</v>
      </c>
      <c r="B215" s="58">
        <f t="shared" si="3"/>
        <v>9.3943591176313393E-5</v>
      </c>
      <c r="G215"/>
      <c r="H215"/>
    </row>
    <row r="216" spans="1:8" x14ac:dyDescent="0.2">
      <c r="A216" s="36">
        <f>'Linear Regression'!B216</f>
        <v>850.30674846625777</v>
      </c>
      <c r="B216" s="58">
        <f t="shared" si="3"/>
        <v>9.5098015383709731E-5</v>
      </c>
      <c r="G216"/>
      <c r="H216"/>
    </row>
    <row r="217" spans="1:8" x14ac:dyDescent="0.2">
      <c r="A217" s="36">
        <f>'Linear Regression'!B217</f>
        <v>357.47699386503069</v>
      </c>
      <c r="B217" s="58">
        <f t="shared" si="3"/>
        <v>8.9658320969811969E-5</v>
      </c>
      <c r="G217"/>
      <c r="H217"/>
    </row>
    <row r="218" spans="1:8" x14ac:dyDescent="0.2">
      <c r="A218" s="36">
        <f>'Linear Regression'!B218</f>
        <v>220.15775635407536</v>
      </c>
      <c r="B218" s="58">
        <f t="shared" si="3"/>
        <v>8.7944886440045563E-5</v>
      </c>
      <c r="G218"/>
      <c r="H218"/>
    </row>
    <row r="219" spans="1:8" x14ac:dyDescent="0.2">
      <c r="A219" s="36">
        <f>'Linear Regression'!B219</f>
        <v>546.80105170902721</v>
      </c>
      <c r="B219" s="58">
        <f t="shared" si="3"/>
        <v>9.188598133980257E-5</v>
      </c>
      <c r="G219"/>
      <c r="H219"/>
    </row>
    <row r="220" spans="1:8" x14ac:dyDescent="0.2">
      <c r="A220" s="36">
        <f>'Linear Regression'!B220</f>
        <v>606.25766871165649</v>
      </c>
      <c r="B220" s="58">
        <f t="shared" si="3"/>
        <v>9.255129634230256E-5</v>
      </c>
      <c r="G220"/>
      <c r="H220"/>
    </row>
    <row r="221" spans="1:8" x14ac:dyDescent="0.2">
      <c r="A221" s="36">
        <f>'Linear Regression'!B221</f>
        <v>699.82471516213843</v>
      </c>
      <c r="B221" s="58">
        <f t="shared" si="3"/>
        <v>9.3563421333461364E-5</v>
      </c>
      <c r="G221"/>
      <c r="H221"/>
    </row>
    <row r="222" spans="1:8" x14ac:dyDescent="0.2">
      <c r="A222" s="36">
        <f>'Linear Regression'!B222</f>
        <v>365.0306748466258</v>
      </c>
      <c r="B222" s="58">
        <f t="shared" si="3"/>
        <v>8.9750263696840879E-5</v>
      </c>
      <c r="G222"/>
      <c r="H222"/>
    </row>
    <row r="223" spans="1:8" x14ac:dyDescent="0.2">
      <c r="A223" s="36">
        <f>'Linear Regression'!B223</f>
        <v>251.32924335378326</v>
      </c>
      <c r="B223" s="58">
        <f t="shared" si="3"/>
        <v>8.8340680700078387E-5</v>
      </c>
      <c r="G223"/>
      <c r="H223"/>
    </row>
    <row r="224" spans="1:8" x14ac:dyDescent="0.2">
      <c r="A224" s="36">
        <f>'Linear Regression'!B224</f>
        <v>444.63190184049085</v>
      </c>
      <c r="B224" s="58">
        <f t="shared" si="3"/>
        <v>9.070394142881727E-5</v>
      </c>
      <c r="G224"/>
      <c r="H224"/>
    </row>
    <row r="225" spans="1:8" x14ac:dyDescent="0.2">
      <c r="A225" s="36">
        <f>'Linear Regression'!B225</f>
        <v>231.39059304703477</v>
      </c>
      <c r="B225" s="58">
        <f t="shared" si="3"/>
        <v>8.8087965978844628E-5</v>
      </c>
      <c r="G225"/>
      <c r="H225"/>
    </row>
    <row r="226" spans="1:8" x14ac:dyDescent="0.2">
      <c r="A226" s="36">
        <f>'Linear Regression'!B226</f>
        <v>597.54601226993861</v>
      </c>
      <c r="B226" s="58">
        <f t="shared" si="3"/>
        <v>9.2454875178703562E-5</v>
      </c>
      <c r="G226"/>
      <c r="H226"/>
    </row>
    <row r="227" spans="1:8" x14ac:dyDescent="0.2">
      <c r="A227" s="36">
        <f>'Linear Regression'!B227</f>
        <v>1002.8629856850716</v>
      </c>
      <c r="B227" s="58">
        <f t="shared" si="3"/>
        <v>9.6530630238343392E-5</v>
      </c>
      <c r="G227"/>
      <c r="H227"/>
    </row>
    <row r="228" spans="1:8" x14ac:dyDescent="0.2">
      <c r="A228" s="36">
        <f>'Linear Regression'!B228</f>
        <v>408.28220858895708</v>
      </c>
      <c r="B228" s="58">
        <f t="shared" si="3"/>
        <v>9.0271925518497389E-5</v>
      </c>
      <c r="G228"/>
      <c r="H228"/>
    </row>
    <row r="229" spans="1:8" x14ac:dyDescent="0.2">
      <c r="A229" s="36">
        <f>'Linear Regression'!B229</f>
        <v>265.20595968448731</v>
      </c>
      <c r="B229" s="58">
        <f t="shared" si="3"/>
        <v>8.8515606369740798E-5</v>
      </c>
      <c r="G229"/>
      <c r="H229"/>
    </row>
    <row r="230" spans="1:8" x14ac:dyDescent="0.2">
      <c r="A230" s="36">
        <f>'Linear Regression'!B230</f>
        <v>419.34319740166006</v>
      </c>
      <c r="B230" s="58">
        <f t="shared" si="3"/>
        <v>9.0404009728849681E-5</v>
      </c>
      <c r="G230"/>
      <c r="H230"/>
    </row>
    <row r="231" spans="1:8" x14ac:dyDescent="0.2">
      <c r="A231" s="36">
        <f>'Linear Regression'!B231</f>
        <v>2531.2883435582826</v>
      </c>
      <c r="B231" s="58">
        <f t="shared" si="3"/>
        <v>1.0292975571818386E-4</v>
      </c>
      <c r="G231"/>
      <c r="H231"/>
    </row>
    <row r="232" spans="1:8" x14ac:dyDescent="0.2">
      <c r="A232" s="36">
        <f>'Linear Regression'!B232</f>
        <v>781.5393195761294</v>
      </c>
      <c r="B232" s="58">
        <f t="shared" si="3"/>
        <v>9.4411314146572187E-5</v>
      </c>
      <c r="G232"/>
      <c r="H232"/>
    </row>
    <row r="233" spans="1:8" x14ac:dyDescent="0.2">
      <c r="A233" s="36">
        <f>'Linear Regression'!B233</f>
        <v>242.46275197195442</v>
      </c>
      <c r="B233" s="58">
        <f t="shared" si="3"/>
        <v>8.8228500571394932E-5</v>
      </c>
      <c r="G233"/>
      <c r="H233"/>
    </row>
    <row r="234" spans="1:8" x14ac:dyDescent="0.2">
      <c r="A234" s="36">
        <f>'Linear Regression'!B234</f>
        <v>310.51709027169147</v>
      </c>
      <c r="B234" s="58">
        <f t="shared" si="3"/>
        <v>8.9081238831218823E-5</v>
      </c>
      <c r="G234"/>
      <c r="H234"/>
    </row>
    <row r="235" spans="1:8" x14ac:dyDescent="0.2">
      <c r="A235" s="36">
        <f>'Linear Regression'!B235</f>
        <v>591.65644171779149</v>
      </c>
      <c r="B235" s="58">
        <f t="shared" si="3"/>
        <v>9.2389481200736768E-5</v>
      </c>
      <c r="G235"/>
      <c r="H235"/>
    </row>
    <row r="236" spans="1:8" x14ac:dyDescent="0.2">
      <c r="A236" s="36">
        <f>'Linear Regression'!B236</f>
        <v>109.06612133605999</v>
      </c>
      <c r="B236" s="58">
        <f t="shared" si="3"/>
        <v>8.6503117691448623E-5</v>
      </c>
      <c r="G236"/>
      <c r="H236"/>
    </row>
    <row r="237" spans="1:8" x14ac:dyDescent="0.2">
      <c r="A237" s="36">
        <f>'Linear Regression'!B237</f>
        <v>413.0879345603272</v>
      </c>
      <c r="B237" s="58">
        <f t="shared" si="3"/>
        <v>9.0329379601897803E-5</v>
      </c>
      <c r="G237"/>
      <c r="H237"/>
    </row>
    <row r="238" spans="1:8" x14ac:dyDescent="0.2">
      <c r="A238" s="36">
        <f>'Linear Regression'!B238</f>
        <v>490.79754601226995</v>
      </c>
      <c r="B238" s="58">
        <f t="shared" si="3"/>
        <v>9.1244018059832461E-5</v>
      </c>
      <c r="G238"/>
      <c r="H238"/>
    </row>
    <row r="239" spans="1:8" x14ac:dyDescent="0.2">
      <c r="A239" s="36">
        <f>'Linear Regression'!B239</f>
        <v>1149.6932515337426</v>
      </c>
      <c r="B239" s="58">
        <f t="shared" si="3"/>
        <v>9.7786502318189148E-5</v>
      </c>
      <c r="G239"/>
      <c r="H239"/>
    </row>
    <row r="240" spans="1:8" x14ac:dyDescent="0.2">
      <c r="A240" s="36">
        <f>'Linear Regression'!B240</f>
        <v>588.95705521472394</v>
      </c>
      <c r="B240" s="58">
        <f t="shared" si="3"/>
        <v>9.2359453063385895E-5</v>
      </c>
      <c r="G240"/>
      <c r="H240"/>
    </row>
    <row r="241" spans="1:8" x14ac:dyDescent="0.2">
      <c r="A241" s="36">
        <f>'Linear Regression'!B241</f>
        <v>312.47443762781188</v>
      </c>
      <c r="B241" s="58">
        <f t="shared" si="3"/>
        <v>8.9105479538924731E-5</v>
      </c>
      <c r="G241"/>
      <c r="H241"/>
    </row>
    <row r="242" spans="1:8" x14ac:dyDescent="0.2">
      <c r="A242" s="36">
        <f>'Linear Regression'!B242</f>
        <v>366.87116564417181</v>
      </c>
      <c r="B242" s="58">
        <f t="shared" si="3"/>
        <v>8.977262854368736E-5</v>
      </c>
      <c r="G242"/>
      <c r="H242"/>
    </row>
    <row r="243" spans="1:8" x14ac:dyDescent="0.2">
      <c r="A243" s="36">
        <f>'Linear Regression'!B243</f>
        <v>2735.5828220858898</v>
      </c>
      <c r="B243" s="58">
        <f t="shared" si="3"/>
        <v>1.025991938181659E-4</v>
      </c>
      <c r="G243"/>
      <c r="H243"/>
    </row>
    <row r="244" spans="1:8" x14ac:dyDescent="0.2">
      <c r="A244" s="36">
        <f>'Linear Regression'!B244</f>
        <v>592.22903885480571</v>
      </c>
      <c r="B244" s="58">
        <f t="shared" si="3"/>
        <v>9.2395846292085874E-5</v>
      </c>
      <c r="G244"/>
      <c r="H244"/>
    </row>
    <row r="245" spans="1:8" x14ac:dyDescent="0.2">
      <c r="A245" s="36">
        <f>'Linear Regression'!B245</f>
        <v>718.09815950920245</v>
      </c>
      <c r="B245" s="58">
        <f t="shared" si="3"/>
        <v>9.375598995056049E-5</v>
      </c>
      <c r="G245"/>
      <c r="H245"/>
    </row>
    <row r="246" spans="1:8" x14ac:dyDescent="0.2">
      <c r="A246" s="36">
        <f>'Linear Regression'!B246</f>
        <v>2103.8854805725973</v>
      </c>
      <c r="B246" s="58">
        <f t="shared" si="3"/>
        <v>1.0269663769510116E-4</v>
      </c>
      <c r="G246"/>
      <c r="H246"/>
    </row>
    <row r="247" spans="1:8" x14ac:dyDescent="0.2">
      <c r="A247" s="36">
        <f>'Linear Regression'!B247</f>
        <v>770.37686240140226</v>
      </c>
      <c r="B247" s="58">
        <f t="shared" si="3"/>
        <v>9.4297512567429102E-5</v>
      </c>
      <c r="G247"/>
      <c r="H247"/>
    </row>
    <row r="248" spans="1:8" x14ac:dyDescent="0.2">
      <c r="A248" s="36">
        <f>'Linear Regression'!B248</f>
        <v>521.47239263803681</v>
      </c>
      <c r="B248" s="58">
        <f t="shared" si="3"/>
        <v>9.1597455109548826E-5</v>
      </c>
      <c r="G248"/>
      <c r="H248"/>
    </row>
    <row r="249" spans="1:8" x14ac:dyDescent="0.2">
      <c r="A249" s="36">
        <f>'Linear Regression'!B249</f>
        <v>1403.6809815950921</v>
      </c>
      <c r="B249" s="58">
        <f t="shared" si="3"/>
        <v>9.9658953588070134E-5</v>
      </c>
      <c r="G249"/>
      <c r="H249"/>
    </row>
    <row r="250" spans="1:8" x14ac:dyDescent="0.2">
      <c r="A250" s="36">
        <f>'Linear Regression'!B250</f>
        <v>357.87321063394683</v>
      </c>
      <c r="B250" s="58">
        <f t="shared" si="3"/>
        <v>8.9663149816646338E-5</v>
      </c>
      <c r="G250"/>
      <c r="H250"/>
    </row>
    <row r="251" spans="1:8" x14ac:dyDescent="0.2">
      <c r="A251" s="36">
        <f>'Linear Regression'!B251</f>
        <v>696.62576687116564</v>
      </c>
      <c r="B251" s="58">
        <f t="shared" si="3"/>
        <v>9.3529536897854712E-5</v>
      </c>
      <c r="G251"/>
      <c r="H251"/>
    </row>
    <row r="252" spans="1:8" x14ac:dyDescent="0.2">
      <c r="A252" s="36">
        <f>'Linear Regression'!B252</f>
        <v>1776.6871165644172</v>
      </c>
      <c r="B252" s="58">
        <f t="shared" si="3"/>
        <v>1.0167849504791274E-4</v>
      </c>
      <c r="G252"/>
      <c r="H252"/>
    </row>
    <row r="253" spans="1:8" x14ac:dyDescent="0.2">
      <c r="A253" s="36">
        <f>'Linear Regression'!B253</f>
        <v>1594.0695296523518</v>
      </c>
      <c r="B253" s="58">
        <f t="shared" si="3"/>
        <v>1.0080142008867771E-4</v>
      </c>
      <c r="G253"/>
      <c r="H253"/>
    </row>
    <row r="254" spans="1:8" x14ac:dyDescent="0.2">
      <c r="A254" s="36">
        <f>'Linear Regression'!B254</f>
        <v>830.67484662576692</v>
      </c>
      <c r="B254" s="58">
        <f t="shared" si="3"/>
        <v>9.490451695250535E-5</v>
      </c>
      <c r="G254"/>
      <c r="H254"/>
    </row>
    <row r="255" spans="1:8" x14ac:dyDescent="0.2">
      <c r="A255" s="36">
        <f>'Linear Regression'!B255</f>
        <v>380.36809815950926</v>
      </c>
      <c r="B255" s="58">
        <f t="shared" si="3"/>
        <v>8.9936187393430499E-5</v>
      </c>
      <c r="G255"/>
      <c r="H255"/>
    </row>
    <row r="256" spans="1:8" x14ac:dyDescent="0.2">
      <c r="A256" s="36">
        <f>'Linear Regression'!B256</f>
        <v>145.70552147239266</v>
      </c>
      <c r="B256" s="58">
        <f t="shared" si="3"/>
        <v>8.6983906249985378E-5</v>
      </c>
      <c r="G256"/>
      <c r="H256"/>
    </row>
    <row r="257" spans="1:8" x14ac:dyDescent="0.2">
      <c r="A257" s="36">
        <f>'Linear Regression'!B257</f>
        <v>382.0670127418594</v>
      </c>
      <c r="B257" s="58">
        <f t="shared" si="3"/>
        <v>8.9956718935339366E-5</v>
      </c>
      <c r="G257"/>
      <c r="H257"/>
    </row>
    <row r="258" spans="1:8" x14ac:dyDescent="0.2">
      <c r="A258" s="36">
        <f>'Linear Regression'!B258</f>
        <v>1164.1104294478528</v>
      </c>
      <c r="B258" s="58">
        <f t="shared" si="3"/>
        <v>9.7903108456589712E-5</v>
      </c>
      <c r="G258"/>
      <c r="H258"/>
    </row>
    <row r="259" spans="1:8" x14ac:dyDescent="0.2">
      <c r="A259" s="36">
        <f>'Linear Regression'!B259</f>
        <v>1088.9570552147241</v>
      </c>
      <c r="B259" s="58">
        <f t="shared" ref="B259:B322" si="4">_xlfn.NORM.DIST(A259,$E$9,$F$9,FALSE)</f>
        <v>9.7281992572498577E-5</v>
      </c>
      <c r="G259"/>
      <c r="H259"/>
    </row>
    <row r="260" spans="1:8" x14ac:dyDescent="0.2">
      <c r="A260" s="36">
        <f>'Linear Regression'!B260</f>
        <v>1413.4969325153374</v>
      </c>
      <c r="B260" s="58">
        <f t="shared" si="4"/>
        <v>9.9723428488580847E-5</v>
      </c>
      <c r="G260"/>
      <c r="H260"/>
    </row>
    <row r="261" spans="1:8" x14ac:dyDescent="0.2">
      <c r="A261" s="36">
        <f>'Linear Regression'!B261</f>
        <v>639.67280163599185</v>
      </c>
      <c r="B261" s="58">
        <f t="shared" si="4"/>
        <v>9.2917711885230538E-5</v>
      </c>
      <c r="G261"/>
      <c r="H261"/>
    </row>
    <row r="262" spans="1:8" x14ac:dyDescent="0.2">
      <c r="A262" s="36">
        <f>'Linear Regression'!B262</f>
        <v>1147.2392638036811</v>
      </c>
      <c r="B262" s="58">
        <f t="shared" si="4"/>
        <v>9.7766533417082828E-5</v>
      </c>
      <c r="G262"/>
      <c r="H262"/>
    </row>
    <row r="263" spans="1:8" x14ac:dyDescent="0.2">
      <c r="A263" s="36">
        <f>'Linear Regression'!B263</f>
        <v>2331.2883435582826</v>
      </c>
      <c r="B263" s="58">
        <f t="shared" si="4"/>
        <v>1.0297655482837781E-4</v>
      </c>
      <c r="G263"/>
      <c r="H263"/>
    </row>
    <row r="264" spans="1:8" x14ac:dyDescent="0.2">
      <c r="A264" s="36">
        <f>'Linear Regression'!B264</f>
        <v>2126.2050832602981</v>
      </c>
      <c r="B264" s="58">
        <f t="shared" si="4"/>
        <v>1.0273974805927963E-4</v>
      </c>
      <c r="G264"/>
      <c r="H264"/>
    </row>
    <row r="265" spans="1:8" x14ac:dyDescent="0.2">
      <c r="A265" s="36">
        <f>'Linear Regression'!B265</f>
        <v>2905.7843996494303</v>
      </c>
      <c r="B265" s="58">
        <f t="shared" si="4"/>
        <v>1.021074961565146E-4</v>
      </c>
      <c r="G265"/>
      <c r="H265"/>
    </row>
    <row r="266" spans="1:8" x14ac:dyDescent="0.2">
      <c r="A266" s="36">
        <f>'Linear Regression'!B266</f>
        <v>8383.4355828220869</v>
      </c>
      <c r="B266" s="58">
        <f t="shared" si="4"/>
        <v>3.1202170255499935E-5</v>
      </c>
      <c r="G266"/>
      <c r="H266"/>
    </row>
    <row r="267" spans="1:8" x14ac:dyDescent="0.2">
      <c r="A267" s="36">
        <f>'Linear Regression'!B267</f>
        <v>1614.5194274028631</v>
      </c>
      <c r="B267" s="58">
        <f t="shared" si="4"/>
        <v>1.0091041054255829E-4</v>
      </c>
      <c r="G267"/>
      <c r="H267"/>
    </row>
    <row r="268" spans="1:8" x14ac:dyDescent="0.2">
      <c r="A268" s="36">
        <f>'Linear Regression'!B268</f>
        <v>17614.110429447857</v>
      </c>
      <c r="B268" s="58">
        <f t="shared" si="4"/>
        <v>4.5885791520591863E-8</v>
      </c>
      <c r="G268"/>
      <c r="H268"/>
    </row>
    <row r="269" spans="1:8" x14ac:dyDescent="0.2">
      <c r="A269" s="36">
        <f>'Linear Regression'!B269</f>
        <v>9555.2147239263813</v>
      </c>
      <c r="B269" s="58">
        <f t="shared" si="4"/>
        <v>1.8675840789152063E-5</v>
      </c>
      <c r="G269"/>
      <c r="H269"/>
    </row>
    <row r="270" spans="1:8" x14ac:dyDescent="0.2">
      <c r="A270" s="36">
        <f>'Linear Regression'!B270</f>
        <v>5092.0245398773013</v>
      </c>
      <c r="B270" s="58">
        <f t="shared" si="4"/>
        <v>8.0853969462666212E-5</v>
      </c>
      <c r="G270"/>
      <c r="H270"/>
    </row>
    <row r="271" spans="1:8" x14ac:dyDescent="0.2">
      <c r="A271" s="36">
        <f>'Linear Regression'!B271</f>
        <v>6058.2822085889575</v>
      </c>
      <c r="B271" s="58">
        <f t="shared" si="4"/>
        <v>6.5890125414834341E-5</v>
      </c>
      <c r="G271"/>
      <c r="H271"/>
    </row>
    <row r="272" spans="1:8" x14ac:dyDescent="0.2">
      <c r="A272" s="36">
        <f>'Linear Regression'!B272</f>
        <v>29282.208588957055</v>
      </c>
      <c r="B272" s="58">
        <f t="shared" si="4"/>
        <v>3.5660027473670539E-15</v>
      </c>
      <c r="G272"/>
      <c r="H272"/>
    </row>
    <row r="273" spans="1:8" x14ac:dyDescent="0.2">
      <c r="A273" s="36">
        <f>'Linear Regression'!B273</f>
        <v>5944.7852760736205</v>
      </c>
      <c r="B273" s="58">
        <f t="shared" si="4"/>
        <v>6.7711281768944741E-5</v>
      </c>
      <c r="G273"/>
      <c r="H273"/>
    </row>
    <row r="274" spans="1:8" x14ac:dyDescent="0.2">
      <c r="A274" s="36">
        <f>'Linear Regression'!B274</f>
        <v>2981.5950920245405</v>
      </c>
      <c r="B274" s="58">
        <f t="shared" si="4"/>
        <v>1.0182594057674776E-4</v>
      </c>
      <c r="G274"/>
      <c r="H274"/>
    </row>
    <row r="275" spans="1:8" x14ac:dyDescent="0.2">
      <c r="A275" s="36">
        <f>'Linear Regression'!B275</f>
        <v>7926.38036809816</v>
      </c>
      <c r="B275" s="58">
        <f t="shared" si="4"/>
        <v>3.7183918352695829E-5</v>
      </c>
      <c r="G275"/>
      <c r="H275"/>
    </row>
    <row r="276" spans="1:8" x14ac:dyDescent="0.2">
      <c r="A276" s="36">
        <f>'Linear Regression'!B276</f>
        <v>14892.638036809816</v>
      </c>
      <c r="B276" s="58">
        <f t="shared" si="4"/>
        <v>5.6644076112252643E-7</v>
      </c>
      <c r="G276"/>
      <c r="H276"/>
    </row>
    <row r="277" spans="1:8" x14ac:dyDescent="0.2">
      <c r="A277" s="36">
        <f>'Linear Regression'!B277</f>
        <v>25976.278118609407</v>
      </c>
      <c r="B277" s="58">
        <f t="shared" si="4"/>
        <v>9.2598189050396086E-13</v>
      </c>
      <c r="G277"/>
      <c r="H277"/>
    </row>
    <row r="278" spans="1:8" x14ac:dyDescent="0.2">
      <c r="A278" s="36">
        <f>'Linear Regression'!B278</f>
        <v>3195.6178790534618</v>
      </c>
      <c r="B278" s="58">
        <f t="shared" si="4"/>
        <v>1.008266237674641E-4</v>
      </c>
      <c r="G278"/>
      <c r="H278"/>
    </row>
    <row r="279" spans="1:8" x14ac:dyDescent="0.2">
      <c r="A279" s="36">
        <f>'Linear Regression'!B279</f>
        <v>17235.276073619632</v>
      </c>
      <c r="B279" s="58">
        <f t="shared" si="4"/>
        <v>6.7059084302058267E-8</v>
      </c>
      <c r="G279"/>
      <c r="H279"/>
    </row>
    <row r="280" spans="1:8" x14ac:dyDescent="0.2">
      <c r="A280" s="36">
        <f>'Linear Regression'!B280</f>
        <v>3726.9938650306749</v>
      </c>
      <c r="B280" s="58">
        <f t="shared" si="4"/>
        <v>9.7097623528593147E-5</v>
      </c>
      <c r="G280"/>
      <c r="H280"/>
    </row>
    <row r="281" spans="1:8" x14ac:dyDescent="0.2">
      <c r="A281" s="36">
        <f>'Linear Regression'!B281</f>
        <v>2462.8067484662579</v>
      </c>
      <c r="B281" s="58">
        <f t="shared" si="4"/>
        <v>1.0297667969798641E-4</v>
      </c>
      <c r="G281"/>
      <c r="H281"/>
    </row>
    <row r="282" spans="1:8" x14ac:dyDescent="0.2">
      <c r="A282" s="36">
        <f>'Linear Regression'!B282</f>
        <v>1263.8036809815951</v>
      </c>
      <c r="B282" s="58">
        <f t="shared" si="4"/>
        <v>9.8675827342876608E-5</v>
      </c>
      <c r="G282"/>
      <c r="H282"/>
    </row>
    <row r="283" spans="1:8" x14ac:dyDescent="0.2">
      <c r="A283" s="36">
        <f>'Linear Regression'!B283</f>
        <v>723.92638036809819</v>
      </c>
      <c r="B283" s="58">
        <f t="shared" si="4"/>
        <v>9.3817052887635704E-5</v>
      </c>
      <c r="G283"/>
      <c r="H283"/>
    </row>
    <row r="284" spans="1:8" x14ac:dyDescent="0.2">
      <c r="A284" s="36">
        <f>'Linear Regression'!B284</f>
        <v>3450.9202453987732</v>
      </c>
      <c r="B284" s="58">
        <f t="shared" si="4"/>
        <v>9.9250301058463193E-5</v>
      </c>
      <c r="G284"/>
      <c r="H284"/>
    </row>
    <row r="285" spans="1:8" x14ac:dyDescent="0.2">
      <c r="A285" s="36">
        <f>'Linear Regression'!B285</f>
        <v>647.85276073619639</v>
      </c>
      <c r="B285" s="58">
        <f t="shared" si="4"/>
        <v>9.3006575961511134E-5</v>
      </c>
      <c r="G285"/>
      <c r="H285"/>
    </row>
    <row r="286" spans="1:8" x14ac:dyDescent="0.2">
      <c r="A286" s="36">
        <f>'Linear Regression'!B286</f>
        <v>664.41717791411043</v>
      </c>
      <c r="B286" s="58">
        <f t="shared" si="4"/>
        <v>9.3185513312431524E-5</v>
      </c>
      <c r="G286"/>
      <c r="H286"/>
    </row>
    <row r="287" spans="1:8" x14ac:dyDescent="0.2">
      <c r="A287" s="36">
        <f>'Linear Regression'!B287</f>
        <v>13803.680981595093</v>
      </c>
      <c r="B287" s="58">
        <f t="shared" si="4"/>
        <v>1.3484706358215972E-6</v>
      </c>
      <c r="G287"/>
      <c r="H287"/>
    </row>
    <row r="288" spans="1:8" x14ac:dyDescent="0.2">
      <c r="A288" s="36">
        <f>'Linear Regression'!B288</f>
        <v>9521.4723926380375</v>
      </c>
      <c r="B288" s="58">
        <f t="shared" si="4"/>
        <v>1.897818248190393E-5</v>
      </c>
      <c r="G288"/>
      <c r="H288"/>
    </row>
    <row r="289" spans="1:8" x14ac:dyDescent="0.2">
      <c r="A289" s="36">
        <f>'Linear Regression'!B289</f>
        <v>460.12269938650309</v>
      </c>
      <c r="B289" s="58">
        <f t="shared" si="4"/>
        <v>9.0886244988894673E-5</v>
      </c>
      <c r="G289"/>
      <c r="H289"/>
    </row>
    <row r="290" spans="1:8" x14ac:dyDescent="0.2">
      <c r="A290" s="36">
        <f>'Linear Regression'!B290</f>
        <v>809.81595092024543</v>
      </c>
      <c r="B290" s="58">
        <f t="shared" si="4"/>
        <v>9.4696690979565858E-5</v>
      </c>
      <c r="G290"/>
      <c r="H290"/>
    </row>
    <row r="291" spans="1:8" x14ac:dyDescent="0.2">
      <c r="A291" s="36">
        <f>'Linear Regression'!B291</f>
        <v>365.64417177914112</v>
      </c>
      <c r="B291" s="58">
        <f t="shared" si="4"/>
        <v>8.9757720278178994E-5</v>
      </c>
      <c r="G291"/>
      <c r="H291"/>
    </row>
    <row r="292" spans="1:8" x14ac:dyDescent="0.2">
      <c r="A292" s="36">
        <f>'Linear Regression'!B292</f>
        <v>3426.3803680981596</v>
      </c>
      <c r="B292" s="58">
        <f t="shared" si="4"/>
        <v>9.9419501253454737E-5</v>
      </c>
      <c r="G292"/>
      <c r="H292"/>
    </row>
    <row r="293" spans="1:8" x14ac:dyDescent="0.2">
      <c r="A293" s="36">
        <f>'Linear Regression'!B293</f>
        <v>8972.3926380368102</v>
      </c>
      <c r="B293" s="58">
        <f t="shared" si="4"/>
        <v>2.4384658198570834E-5</v>
      </c>
      <c r="G293"/>
      <c r="H293"/>
    </row>
    <row r="294" spans="1:8" x14ac:dyDescent="0.2">
      <c r="A294" s="36">
        <f>'Linear Regression'!B294</f>
        <v>12809.815950920247</v>
      </c>
      <c r="B294" s="58">
        <f t="shared" si="4"/>
        <v>2.7776432385435726E-6</v>
      </c>
      <c r="G294"/>
      <c r="H294"/>
    </row>
    <row r="295" spans="1:8" x14ac:dyDescent="0.2">
      <c r="A295" s="36">
        <f>'Linear Regression'!B295</f>
        <v>2421.0122699386507</v>
      </c>
      <c r="B295" s="58">
        <f t="shared" si="4"/>
        <v>1.029895090315808E-4</v>
      </c>
      <c r="G295"/>
      <c r="H295"/>
    </row>
    <row r="296" spans="1:8" x14ac:dyDescent="0.2">
      <c r="A296" s="36">
        <f>'Linear Regression'!B296</f>
        <v>2758.0777096114521</v>
      </c>
      <c r="B296" s="58">
        <f t="shared" si="4"/>
        <v>1.0254542595480799E-4</v>
      </c>
      <c r="G296"/>
      <c r="H296"/>
    </row>
    <row r="297" spans="1:8" x14ac:dyDescent="0.2">
      <c r="A297" s="36">
        <f>'Linear Regression'!B297</f>
        <v>6232.7198364008182</v>
      </c>
      <c r="B297" s="58">
        <f t="shared" si="4"/>
        <v>6.3080485984713341E-5</v>
      </c>
      <c r="G297"/>
      <c r="H297"/>
    </row>
    <row r="298" spans="1:8" x14ac:dyDescent="0.2">
      <c r="A298" s="36">
        <f>'Linear Regression'!B298</f>
        <v>1779.1411042944787</v>
      </c>
      <c r="B298" s="58">
        <f t="shared" si="4"/>
        <v>1.0168879385807047E-4</v>
      </c>
      <c r="G298"/>
      <c r="H298"/>
    </row>
    <row r="299" spans="1:8" x14ac:dyDescent="0.2">
      <c r="A299" s="36">
        <f>'Linear Regression'!B299</f>
        <v>6838.9570552147243</v>
      </c>
      <c r="B299" s="58">
        <f t="shared" si="4"/>
        <v>5.336703068651309E-5</v>
      </c>
      <c r="G299"/>
      <c r="H299"/>
    </row>
    <row r="300" spans="1:8" x14ac:dyDescent="0.2">
      <c r="A300" s="36">
        <f>'Linear Regression'!B300</f>
        <v>18957.055214723929</v>
      </c>
      <c r="B300" s="58">
        <f t="shared" si="4"/>
        <v>1.1068320563893947E-8</v>
      </c>
      <c r="G300"/>
      <c r="H300"/>
    </row>
    <row r="301" spans="1:8" x14ac:dyDescent="0.2">
      <c r="A301" s="36">
        <f>'Linear Regression'!B301</f>
        <v>30045.398773006138</v>
      </c>
      <c r="B301" s="58">
        <f t="shared" si="4"/>
        <v>8.9095758255955981E-16</v>
      </c>
      <c r="G301"/>
      <c r="H301"/>
    </row>
    <row r="302" spans="1:8" x14ac:dyDescent="0.2">
      <c r="A302" s="36">
        <f>'Linear Regression'!B302</f>
        <v>470.75664621676896</v>
      </c>
      <c r="B302" s="58">
        <f t="shared" si="4"/>
        <v>9.1010760172998724E-5</v>
      </c>
      <c r="G302"/>
      <c r="H302"/>
    </row>
    <row r="303" spans="1:8" x14ac:dyDescent="0.2">
      <c r="A303" s="36">
        <f>'Linear Regression'!B303</f>
        <v>20302.147239263806</v>
      </c>
      <c r="B303" s="58">
        <f t="shared" si="4"/>
        <v>2.3614078252439862E-9</v>
      </c>
      <c r="G303"/>
      <c r="H303"/>
    </row>
    <row r="304" spans="1:8" x14ac:dyDescent="0.2">
      <c r="A304" s="36">
        <f>'Linear Regression'!B304</f>
        <v>6464.6216768916156</v>
      </c>
      <c r="B304" s="58">
        <f t="shared" si="4"/>
        <v>5.9343275497772603E-5</v>
      </c>
      <c r="G304"/>
      <c r="H304"/>
    </row>
    <row r="305" spans="1:8" x14ac:dyDescent="0.2">
      <c r="A305" s="36">
        <f>'Linear Regression'!B305</f>
        <v>3284.0490797546013</v>
      </c>
      <c r="B305" s="58">
        <f t="shared" si="4"/>
        <v>1.003271288968407E-4</v>
      </c>
      <c r="G305"/>
      <c r="H305"/>
    </row>
    <row r="306" spans="1:8" x14ac:dyDescent="0.2">
      <c r="A306" s="36">
        <f>'Linear Regression'!B306</f>
        <v>1557.6687116564419</v>
      </c>
      <c r="B306" s="58">
        <f t="shared" si="4"/>
        <v>1.0060077055355168E-4</v>
      </c>
      <c r="G306"/>
      <c r="H306"/>
    </row>
    <row r="307" spans="1:8" x14ac:dyDescent="0.2">
      <c r="A307" s="36">
        <f>'Linear Regression'!B307</f>
        <v>935.58282208588969</v>
      </c>
      <c r="B307" s="58">
        <f t="shared" si="4"/>
        <v>9.5914515291680016E-5</v>
      </c>
      <c r="G307"/>
      <c r="H307"/>
    </row>
    <row r="308" spans="1:8" x14ac:dyDescent="0.2">
      <c r="A308" s="36">
        <f>'Linear Regression'!B308</f>
        <v>8716.768916155419</v>
      </c>
      <c r="B308" s="58">
        <f t="shared" si="4"/>
        <v>2.721575373686651E-5</v>
      </c>
      <c r="G308"/>
      <c r="H308"/>
    </row>
    <row r="309" spans="1:8" x14ac:dyDescent="0.2">
      <c r="A309" s="36">
        <f>'Linear Regression'!B309</f>
        <v>1540.7537248028045</v>
      </c>
      <c r="B309" s="58">
        <f t="shared" si="4"/>
        <v>1.0050464683570071E-4</v>
      </c>
      <c r="G309"/>
      <c r="H309"/>
    </row>
    <row r="310" spans="1:8" x14ac:dyDescent="0.2">
      <c r="A310" s="36">
        <f>'Linear Regression'!B310</f>
        <v>1024.9488752556238</v>
      </c>
      <c r="B310" s="58">
        <f t="shared" si="4"/>
        <v>9.672738018101522E-5</v>
      </c>
      <c r="G310"/>
      <c r="H310"/>
    </row>
    <row r="311" spans="1:8" x14ac:dyDescent="0.2">
      <c r="A311" s="36">
        <f>'Linear Regression'!B311</f>
        <v>5863.394683026585</v>
      </c>
      <c r="B311" s="58">
        <f t="shared" si="4"/>
        <v>6.9011687173973411E-5</v>
      </c>
      <c r="G311"/>
      <c r="H311"/>
    </row>
    <row r="312" spans="1:8" x14ac:dyDescent="0.2">
      <c r="A312" s="36">
        <f>'Linear Regression'!B312</f>
        <v>13946.830265848672</v>
      </c>
      <c r="B312" s="58">
        <f t="shared" si="4"/>
        <v>1.2086021969836376E-6</v>
      </c>
      <c r="G312"/>
      <c r="H312"/>
    </row>
    <row r="313" spans="1:8" x14ac:dyDescent="0.2">
      <c r="A313" s="36">
        <f>'Linear Regression'!B313</f>
        <v>3566.38036809816</v>
      </c>
      <c r="B313" s="58">
        <f t="shared" si="4"/>
        <v>9.840504987376147E-5</v>
      </c>
      <c r="G313"/>
      <c r="H313"/>
    </row>
    <row r="314" spans="1:8" x14ac:dyDescent="0.2">
      <c r="A314" s="36">
        <f>'Linear Regression'!B314</f>
        <v>4294.4785276073626</v>
      </c>
      <c r="B314" s="58">
        <f t="shared" si="4"/>
        <v>9.1349274151323356E-5</v>
      </c>
      <c r="G314"/>
      <c r="H314"/>
    </row>
    <row r="315" spans="1:8" x14ac:dyDescent="0.2">
      <c r="A315" s="36">
        <f>'Linear Regression'!B315</f>
        <v>2197.5460122699392</v>
      </c>
      <c r="B315" s="58">
        <f t="shared" si="4"/>
        <v>1.028547601541492E-4</v>
      </c>
      <c r="G315"/>
      <c r="H315"/>
    </row>
    <row r="316" spans="1:8" x14ac:dyDescent="0.2">
      <c r="A316" s="36">
        <f>'Linear Regression'!B316</f>
        <v>4757.6687116564417</v>
      </c>
      <c r="B316" s="58">
        <f t="shared" si="4"/>
        <v>8.5538863544687424E-5</v>
      </c>
      <c r="G316"/>
      <c r="H316"/>
    </row>
    <row r="317" spans="1:8" x14ac:dyDescent="0.2">
      <c r="A317" s="36">
        <f>'Linear Regression'!B317</f>
        <v>9315.8282208588971</v>
      </c>
      <c r="B317" s="58">
        <f t="shared" si="4"/>
        <v>2.089528532472645E-5</v>
      </c>
      <c r="G317"/>
      <c r="H317"/>
    </row>
    <row r="318" spans="1:8" x14ac:dyDescent="0.2">
      <c r="A318" s="36">
        <f>'Linear Regression'!B318</f>
        <v>1898.0061349693253</v>
      </c>
      <c r="B318" s="58">
        <f t="shared" si="4"/>
        <v>1.021397987495801E-4</v>
      </c>
      <c r="G318"/>
      <c r="H318"/>
    </row>
    <row r="319" spans="1:8" x14ac:dyDescent="0.2">
      <c r="A319" s="36">
        <f>'Linear Regression'!B319</f>
        <v>10561.349693251534</v>
      </c>
      <c r="B319" s="58">
        <f t="shared" si="4"/>
        <v>1.1173079190589934E-5</v>
      </c>
      <c r="G319"/>
      <c r="H319"/>
    </row>
    <row r="320" spans="1:8" x14ac:dyDescent="0.2">
      <c r="A320" s="36">
        <f>'Linear Regression'!B320</f>
        <v>3460.1226993865034</v>
      </c>
      <c r="B320" s="58">
        <f t="shared" si="4"/>
        <v>9.918589893005807E-5</v>
      </c>
      <c r="G320"/>
      <c r="H320"/>
    </row>
    <row r="321" spans="1:8" x14ac:dyDescent="0.2">
      <c r="A321" s="36">
        <f>'Linear Regression'!B321</f>
        <v>754.86415425065729</v>
      </c>
      <c r="B321" s="58">
        <f t="shared" si="4"/>
        <v>9.4138289672657835E-5</v>
      </c>
      <c r="G321"/>
      <c r="H321"/>
    </row>
    <row r="322" spans="1:8" x14ac:dyDescent="0.2">
      <c r="A322" s="36">
        <f>'Linear Regression'!B322</f>
        <v>327.19836400818002</v>
      </c>
      <c r="B322" s="58">
        <f t="shared" si="4"/>
        <v>8.9287308319537287E-5</v>
      </c>
      <c r="G322"/>
      <c r="H322"/>
    </row>
    <row r="323" spans="1:8" x14ac:dyDescent="0.2">
      <c r="A323" s="36">
        <f>'Linear Regression'!B323</f>
        <v>2067.4846625766872</v>
      </c>
      <c r="B323" s="58">
        <f t="shared" ref="B323:B386" si="5">_xlfn.NORM.DIST(A323,$E$9,$F$9,FALSE)</f>
        <v>1.0261905859422183E-4</v>
      </c>
      <c r="G323"/>
      <c r="H323"/>
    </row>
    <row r="324" spans="1:8" x14ac:dyDescent="0.2">
      <c r="A324" s="36">
        <f>'Linear Regression'!B324</f>
        <v>3277.5460122699392</v>
      </c>
      <c r="B324" s="58">
        <f t="shared" si="5"/>
        <v>1.0036555828954759E-4</v>
      </c>
      <c r="G324"/>
      <c r="H324"/>
    </row>
    <row r="325" spans="1:8" x14ac:dyDescent="0.2">
      <c r="A325" s="36">
        <f>'Linear Regression'!B325</f>
        <v>2337.4233128834358</v>
      </c>
      <c r="B325" s="58">
        <f t="shared" si="5"/>
        <v>1.0297920031804978E-4</v>
      </c>
      <c r="G325"/>
      <c r="H325"/>
    </row>
    <row r="326" spans="1:8" x14ac:dyDescent="0.2">
      <c r="A326" s="36">
        <f>'Linear Regression'!B326</f>
        <v>3083.7423312883438</v>
      </c>
      <c r="B326" s="58">
        <f t="shared" si="5"/>
        <v>1.0138636651263081E-4</v>
      </c>
      <c r="G326"/>
      <c r="H326"/>
    </row>
    <row r="327" spans="1:8" x14ac:dyDescent="0.2">
      <c r="A327" s="36">
        <f>'Linear Regression'!B327</f>
        <v>6601.2269938650315</v>
      </c>
      <c r="B327" s="58">
        <f t="shared" si="5"/>
        <v>5.7150350364371853E-5</v>
      </c>
      <c r="G327"/>
      <c r="H327"/>
    </row>
    <row r="328" spans="1:8" x14ac:dyDescent="0.2">
      <c r="A328" s="36">
        <f>'Linear Regression'!B328</f>
        <v>1744.78527607362</v>
      </c>
      <c r="B328" s="58">
        <f t="shared" si="5"/>
        <v>1.0154099672745558E-4</v>
      </c>
      <c r="G328"/>
      <c r="H328"/>
    </row>
    <row r="329" spans="1:8" x14ac:dyDescent="0.2">
      <c r="A329" s="36">
        <f>'Linear Regression'!B329</f>
        <v>3490.7975460122707</v>
      </c>
      <c r="B329" s="58">
        <f t="shared" si="5"/>
        <v>9.8967492589357504E-5</v>
      </c>
      <c r="G329"/>
      <c r="H329"/>
    </row>
    <row r="330" spans="1:8" x14ac:dyDescent="0.2">
      <c r="A330" s="36">
        <f>'Linear Regression'!B330</f>
        <v>8638.0368098159506</v>
      </c>
      <c r="B330" s="58">
        <f t="shared" si="5"/>
        <v>2.8127564455608231E-5</v>
      </c>
      <c r="G330"/>
      <c r="H330"/>
    </row>
    <row r="331" spans="1:8" x14ac:dyDescent="0.2">
      <c r="A331" s="36">
        <f>'Linear Regression'!B331</f>
        <v>23773.006134969328</v>
      </c>
      <c r="B331" s="58">
        <f t="shared" si="5"/>
        <v>2.5121769055632064E-11</v>
      </c>
      <c r="G331"/>
      <c r="H331"/>
    </row>
    <row r="332" spans="1:8" x14ac:dyDescent="0.2">
      <c r="A332" s="36">
        <f>'Linear Regression'!B332</f>
        <v>1626.6432953549518</v>
      </c>
      <c r="B332" s="58">
        <f t="shared" si="5"/>
        <v>1.0097375310571388E-4</v>
      </c>
      <c r="G332"/>
      <c r="H332"/>
    </row>
    <row r="333" spans="1:8" x14ac:dyDescent="0.2">
      <c r="A333" s="36">
        <f>'Linear Regression'!B333</f>
        <v>700.61349693251543</v>
      </c>
      <c r="B333" s="58">
        <f t="shared" si="5"/>
        <v>9.3571768478263286E-5</v>
      </c>
      <c r="G333"/>
      <c r="H333"/>
    </row>
    <row r="334" spans="1:8" x14ac:dyDescent="0.2">
      <c r="A334" s="36">
        <f>'Linear Regression'!B334</f>
        <v>5593.251533742332</v>
      </c>
      <c r="B334" s="58">
        <f t="shared" si="5"/>
        <v>7.3277284453387789E-5</v>
      </c>
      <c r="G334"/>
      <c r="H334"/>
    </row>
    <row r="335" spans="1:8" x14ac:dyDescent="0.2">
      <c r="A335" s="36">
        <f>'Linear Regression'!B335</f>
        <v>16104.294478527609</v>
      </c>
      <c r="B335" s="58">
        <f t="shared" si="5"/>
        <v>1.9664444404115171E-7</v>
      </c>
      <c r="G335"/>
      <c r="H335"/>
    </row>
    <row r="336" spans="1:8" x14ac:dyDescent="0.2">
      <c r="A336" s="36">
        <f>'Linear Regression'!B336</f>
        <v>6000</v>
      </c>
      <c r="B336" s="58">
        <f t="shared" si="5"/>
        <v>6.6826276970592701E-5</v>
      </c>
      <c r="G336"/>
      <c r="H336"/>
    </row>
    <row r="337" spans="1:8" x14ac:dyDescent="0.2">
      <c r="A337" s="36">
        <f>'Linear Regression'!B337</f>
        <v>693.86503067484671</v>
      </c>
      <c r="B337" s="58">
        <f t="shared" si="5"/>
        <v>9.3500252766840427E-5</v>
      </c>
      <c r="G337"/>
      <c r="H337"/>
    </row>
    <row r="338" spans="1:8" x14ac:dyDescent="0.2">
      <c r="A338" s="36">
        <f>'Linear Regression'!B338</f>
        <v>650.30674846625777</v>
      </c>
      <c r="B338" s="58">
        <f t="shared" si="5"/>
        <v>9.3033170851609324E-5</v>
      </c>
      <c r="G338"/>
      <c r="H338"/>
    </row>
    <row r="339" spans="1:8" x14ac:dyDescent="0.2">
      <c r="A339" s="36">
        <f>'Linear Regression'!B339</f>
        <v>2760.7361963190187</v>
      </c>
      <c r="B339" s="58">
        <f t="shared" si="5"/>
        <v>1.0253884494056071E-4</v>
      </c>
      <c r="G339"/>
      <c r="H339"/>
    </row>
    <row r="340" spans="1:8" x14ac:dyDescent="0.2">
      <c r="A340" s="36">
        <f>'Linear Regression'!B340</f>
        <v>3153.3742331288345</v>
      </c>
      <c r="B340" s="58">
        <f t="shared" si="5"/>
        <v>1.0104752012164092E-4</v>
      </c>
      <c r="G340"/>
      <c r="H340"/>
    </row>
    <row r="341" spans="1:8" x14ac:dyDescent="0.2">
      <c r="A341" s="36">
        <f>'Linear Regression'!B341</f>
        <v>858.89570552147245</v>
      </c>
      <c r="B341" s="58">
        <f t="shared" si="5"/>
        <v>9.5182026146644106E-5</v>
      </c>
      <c r="G341"/>
      <c r="H341"/>
    </row>
    <row r="342" spans="1:8" x14ac:dyDescent="0.2">
      <c r="A342" s="36">
        <f>'Linear Regression'!B342</f>
        <v>1500</v>
      </c>
      <c r="B342" s="58">
        <f t="shared" si="5"/>
        <v>1.0026557759698598E-4</v>
      </c>
      <c r="G342"/>
      <c r="H342"/>
    </row>
    <row r="343" spans="1:8" x14ac:dyDescent="0.2">
      <c r="A343" s="36">
        <f>'Linear Regression'!B343</f>
        <v>2583.6985100788784</v>
      </c>
      <c r="B343" s="58">
        <f t="shared" si="5"/>
        <v>1.028721360011421E-4</v>
      </c>
      <c r="G343"/>
      <c r="H343"/>
    </row>
    <row r="344" spans="1:8" x14ac:dyDescent="0.2">
      <c r="A344" s="36">
        <f>'Linear Regression'!B344</f>
        <v>3255.8282208588962</v>
      </c>
      <c r="B344" s="58">
        <f t="shared" si="5"/>
        <v>1.0049195220176473E-4</v>
      </c>
      <c r="G344"/>
      <c r="H344"/>
    </row>
    <row r="345" spans="1:8" x14ac:dyDescent="0.2">
      <c r="A345" s="36">
        <f>'Linear Regression'!B345</f>
        <v>544.29447852760745</v>
      </c>
      <c r="B345" s="58">
        <f t="shared" si="5"/>
        <v>9.1857562858335147E-5</v>
      </c>
      <c r="G345"/>
      <c r="H345"/>
    </row>
    <row r="346" spans="1:8" x14ac:dyDescent="0.2">
      <c r="A346" s="36">
        <f>'Linear Regression'!B346</f>
        <v>1600.0000000000002</v>
      </c>
      <c r="B346" s="58">
        <f t="shared" si="5"/>
        <v>1.0083330452620203E-4</v>
      </c>
      <c r="G346"/>
      <c r="H346"/>
    </row>
    <row r="347" spans="1:8" x14ac:dyDescent="0.2">
      <c r="A347" s="36">
        <f>'Linear Regression'!B347</f>
        <v>6380.3680981595098</v>
      </c>
      <c r="B347" s="58">
        <f t="shared" si="5"/>
        <v>6.0699897441558434E-5</v>
      </c>
      <c r="G347"/>
      <c r="H347"/>
    </row>
    <row r="348" spans="1:8" x14ac:dyDescent="0.2">
      <c r="A348" s="36">
        <f>'Linear Regression'!B348</f>
        <v>1214.7239263803681</v>
      </c>
      <c r="B348" s="58">
        <f t="shared" si="5"/>
        <v>9.8302789780926715E-5</v>
      </c>
      <c r="G348"/>
      <c r="H348"/>
    </row>
    <row r="349" spans="1:8" x14ac:dyDescent="0.2">
      <c r="A349" s="36">
        <f>'Linear Regression'!B349</f>
        <v>14061.349693251535</v>
      </c>
      <c r="B349" s="58">
        <f t="shared" si="5"/>
        <v>1.1061393420187765E-6</v>
      </c>
      <c r="G349"/>
      <c r="H349"/>
    </row>
    <row r="350" spans="1:8" x14ac:dyDescent="0.2">
      <c r="A350" s="36">
        <f>'Linear Regression'!B350</f>
        <v>1662.5766871165645</v>
      </c>
      <c r="B350" s="58">
        <f t="shared" si="5"/>
        <v>1.0115590375236964E-4</v>
      </c>
      <c r="G350"/>
      <c r="H350"/>
    </row>
    <row r="351" spans="1:8" x14ac:dyDescent="0.2">
      <c r="A351" s="36">
        <f>'Linear Regression'!B351</f>
        <v>1855.2147239263807</v>
      </c>
      <c r="B351" s="58">
        <f t="shared" si="5"/>
        <v>1.0198826993578938E-4</v>
      </c>
      <c r="G351"/>
      <c r="H351"/>
    </row>
    <row r="352" spans="1:8" x14ac:dyDescent="0.2">
      <c r="A352" s="36">
        <f>'Linear Regression'!B352</f>
        <v>3478.5276073619634</v>
      </c>
      <c r="B352" s="58">
        <f t="shared" si="5"/>
        <v>9.9055542782431637E-5</v>
      </c>
      <c r="G352"/>
      <c r="H352"/>
    </row>
    <row r="353" spans="1:8" x14ac:dyDescent="0.2">
      <c r="A353" s="36">
        <f>'Linear Regression'!B353</f>
        <v>7564.4171779141107</v>
      </c>
      <c r="B353" s="58">
        <f t="shared" si="5"/>
        <v>4.230460180148612E-5</v>
      </c>
      <c r="G353"/>
      <c r="H353"/>
    </row>
    <row r="354" spans="1:8" x14ac:dyDescent="0.2">
      <c r="A354" s="36">
        <f>'Linear Regression'!B354</f>
        <v>1969.3251533742332</v>
      </c>
      <c r="B354" s="58">
        <f t="shared" si="5"/>
        <v>1.0236508248827062E-4</v>
      </c>
      <c r="G354"/>
      <c r="H354"/>
    </row>
    <row r="355" spans="1:8" x14ac:dyDescent="0.2">
      <c r="A355" s="36">
        <f>'Linear Regression'!B355</f>
        <v>7858.8957055214732</v>
      </c>
      <c r="B355" s="58">
        <f t="shared" si="5"/>
        <v>3.8114435031001607E-5</v>
      </c>
      <c r="G355"/>
      <c r="H355"/>
    </row>
    <row r="356" spans="1:8" x14ac:dyDescent="0.2">
      <c r="A356" s="36">
        <f>'Linear Regression'!B356</f>
        <v>6147.2392638036818</v>
      </c>
      <c r="B356" s="58">
        <f t="shared" si="5"/>
        <v>6.4458343948743834E-5</v>
      </c>
      <c r="G356"/>
      <c r="H356"/>
    </row>
    <row r="357" spans="1:8" x14ac:dyDescent="0.2">
      <c r="A357" s="36">
        <f>'Linear Regression'!B357</f>
        <v>2563.5407537248029</v>
      </c>
      <c r="B357" s="58">
        <f t="shared" si="5"/>
        <v>1.0289652283109898E-4</v>
      </c>
      <c r="G357"/>
      <c r="H357"/>
    </row>
    <row r="358" spans="1:8" x14ac:dyDescent="0.2">
      <c r="A358" s="36">
        <f>'Linear Regression'!B358</f>
        <v>13202.453987730063</v>
      </c>
      <c r="B358" s="58">
        <f t="shared" si="5"/>
        <v>2.1043049082439755E-6</v>
      </c>
      <c r="G358"/>
      <c r="H358"/>
    </row>
    <row r="359" spans="1:8" x14ac:dyDescent="0.2">
      <c r="A359" s="36">
        <f>'Linear Regression'!B359</f>
        <v>1362.6993865030677</v>
      </c>
      <c r="B359" s="58">
        <f t="shared" si="5"/>
        <v>9.9383326236392007E-5</v>
      </c>
      <c r="G359"/>
      <c r="H359"/>
    </row>
    <row r="360" spans="1:8" x14ac:dyDescent="0.2">
      <c r="A360" s="36">
        <f>'Linear Regression'!B360</f>
        <v>6488.7525562372193</v>
      </c>
      <c r="B360" s="58">
        <f t="shared" si="5"/>
        <v>5.895520546548939E-5</v>
      </c>
      <c r="G360"/>
      <c r="H360"/>
    </row>
    <row r="361" spans="1:8" x14ac:dyDescent="0.2">
      <c r="A361" s="36">
        <f>'Linear Regression'!B361</f>
        <v>1216.5644171779143</v>
      </c>
      <c r="B361" s="58">
        <f t="shared" si="5"/>
        <v>9.8317038056304785E-5</v>
      </c>
      <c r="G361"/>
      <c r="H361"/>
    </row>
    <row r="362" spans="1:8" x14ac:dyDescent="0.2">
      <c r="A362" s="36">
        <f>'Linear Regression'!B362</f>
        <v>1980.5911879531511</v>
      </c>
      <c r="B362" s="58">
        <f t="shared" si="5"/>
        <v>1.0239754041518983E-4</v>
      </c>
      <c r="G362"/>
      <c r="H362"/>
    </row>
    <row r="363" spans="1:8" x14ac:dyDescent="0.2">
      <c r="A363" s="36">
        <f>'Linear Regression'!B363</f>
        <v>2013.2208588957058</v>
      </c>
      <c r="B363" s="58">
        <f t="shared" si="5"/>
        <v>1.0248671421510117E-4</v>
      </c>
      <c r="G363"/>
      <c r="H363"/>
    </row>
    <row r="364" spans="1:8" x14ac:dyDescent="0.2">
      <c r="A364" s="36">
        <f>'Linear Regression'!B364</f>
        <v>2481.9631901840494</v>
      </c>
      <c r="B364" s="58">
        <f t="shared" si="5"/>
        <v>1.0296679353653176E-4</v>
      </c>
      <c r="G364"/>
      <c r="H364"/>
    </row>
    <row r="365" spans="1:8" x14ac:dyDescent="0.2">
      <c r="A365" s="36">
        <f>'Linear Regression'!B365</f>
        <v>1902.7169149868537</v>
      </c>
      <c r="B365" s="58">
        <f t="shared" si="5"/>
        <v>1.0215573209064067E-4</v>
      </c>
      <c r="G365"/>
      <c r="H365"/>
    </row>
    <row r="366" spans="1:8" x14ac:dyDescent="0.2">
      <c r="A366" s="36">
        <f>'Linear Regression'!B366</f>
        <v>3169.3251533742332</v>
      </c>
      <c r="B366" s="58">
        <f t="shared" si="5"/>
        <v>1.0096546536704997E-4</v>
      </c>
      <c r="G366"/>
      <c r="H366"/>
    </row>
    <row r="367" spans="1:8" x14ac:dyDescent="0.2">
      <c r="A367" s="36">
        <f>'Linear Regression'!B367</f>
        <v>1894.4785276073621</v>
      </c>
      <c r="B367" s="58">
        <f t="shared" si="5"/>
        <v>1.0212776999308644E-4</v>
      </c>
      <c r="G367"/>
      <c r="H367"/>
    </row>
    <row r="368" spans="1:8" x14ac:dyDescent="0.2">
      <c r="A368" s="36">
        <f>'Linear Regression'!B368</f>
        <v>2047.6073619631904</v>
      </c>
      <c r="B368" s="58">
        <f t="shared" si="5"/>
        <v>1.0257289616246179E-4</v>
      </c>
      <c r="G368"/>
      <c r="H368"/>
    </row>
    <row r="369" spans="1:8" x14ac:dyDescent="0.2">
      <c r="A369" s="36">
        <f>'Linear Regression'!B369</f>
        <v>630.67484662576703</v>
      </c>
      <c r="B369" s="58">
        <f t="shared" si="5"/>
        <v>9.2819581377378592E-5</v>
      </c>
      <c r="G369"/>
      <c r="H369"/>
    </row>
    <row r="370" spans="1:8" x14ac:dyDescent="0.2">
      <c r="A370" s="36">
        <f>'Linear Regression'!B370</f>
        <v>3664.6216768916156</v>
      </c>
      <c r="B370" s="58">
        <f t="shared" si="5"/>
        <v>9.7623201705787378E-5</v>
      </c>
      <c r="G370"/>
      <c r="H370"/>
    </row>
    <row r="371" spans="1:8" x14ac:dyDescent="0.2">
      <c r="A371" s="36">
        <f>'Linear Regression'!B371</f>
        <v>1816.5644171779143</v>
      </c>
      <c r="B371" s="58">
        <f t="shared" si="5"/>
        <v>1.0184091533177583E-4</v>
      </c>
      <c r="G371"/>
      <c r="H371"/>
    </row>
    <row r="372" spans="1:8" x14ac:dyDescent="0.2">
      <c r="A372" s="36">
        <f>'Linear Regression'!B372</f>
        <v>1681.3321647677476</v>
      </c>
      <c r="B372" s="58">
        <f t="shared" si="5"/>
        <v>1.0124764721811608E-4</v>
      </c>
      <c r="G372"/>
      <c r="H372"/>
    </row>
    <row r="373" spans="1:8" x14ac:dyDescent="0.2">
      <c r="A373" s="36">
        <f>'Linear Regression'!B373</f>
        <v>4518.4049079754604</v>
      </c>
      <c r="B373" s="58">
        <f t="shared" si="5"/>
        <v>8.8650710263441364E-5</v>
      </c>
      <c r="G373"/>
      <c r="H373"/>
    </row>
    <row r="374" spans="1:8" x14ac:dyDescent="0.2">
      <c r="A374" s="36">
        <f>'Linear Regression'!B374</f>
        <v>1322.9447852760738</v>
      </c>
      <c r="B374" s="58">
        <f t="shared" si="5"/>
        <v>9.9106079006027424E-5</v>
      </c>
      <c r="G374"/>
      <c r="H374"/>
    </row>
    <row r="375" spans="1:8" x14ac:dyDescent="0.2">
      <c r="A375" s="36">
        <f>'Linear Regression'!B375</f>
        <v>2231.4928425357875</v>
      </c>
      <c r="B375" s="58">
        <f t="shared" si="5"/>
        <v>1.0289727635553588E-4</v>
      </c>
      <c r="G375"/>
      <c r="H375"/>
    </row>
    <row r="376" spans="1:8" x14ac:dyDescent="0.2">
      <c r="A376" s="36">
        <f>'Linear Regression'!B376</f>
        <v>648.92638036809819</v>
      </c>
      <c r="B376" s="58">
        <f t="shared" si="5"/>
        <v>9.3018214884064165E-5</v>
      </c>
      <c r="G376"/>
      <c r="H376"/>
    </row>
    <row r="377" spans="1:8" x14ac:dyDescent="0.2">
      <c r="A377" s="36">
        <f>'Linear Regression'!B377</f>
        <v>1824.6421267893661</v>
      </c>
      <c r="B377" s="58">
        <f t="shared" si="5"/>
        <v>1.0187253241156258E-4</v>
      </c>
      <c r="G377"/>
      <c r="H377"/>
    </row>
    <row r="378" spans="1:8" x14ac:dyDescent="0.2">
      <c r="A378" s="36">
        <f>'Linear Regression'!B378</f>
        <v>825.76687116564426</v>
      </c>
      <c r="B378" s="58">
        <f t="shared" si="5"/>
        <v>9.4855823186278121E-5</v>
      </c>
      <c r="G378"/>
      <c r="H378"/>
    </row>
    <row r="379" spans="1:8" x14ac:dyDescent="0.2">
      <c r="A379" s="36">
        <f>'Linear Regression'!B379</f>
        <v>9638.0368098159524</v>
      </c>
      <c r="B379" s="58">
        <f t="shared" si="5"/>
        <v>1.794821769915298E-5</v>
      </c>
      <c r="G379"/>
      <c r="H379"/>
    </row>
    <row r="380" spans="1:8" x14ac:dyDescent="0.2">
      <c r="A380" s="36">
        <f>'Linear Regression'!B380</f>
        <v>1585.977212971078</v>
      </c>
      <c r="B380" s="58">
        <f t="shared" si="5"/>
        <v>1.0075754800572211E-4</v>
      </c>
      <c r="G380"/>
      <c r="H380"/>
    </row>
    <row r="381" spans="1:8" x14ac:dyDescent="0.2">
      <c r="A381" s="36">
        <f>'Linear Regression'!B381</f>
        <v>471.47239263803687</v>
      </c>
      <c r="B381" s="58">
        <f t="shared" si="5"/>
        <v>9.1019122488117648E-5</v>
      </c>
      <c r="G381"/>
      <c r="H381"/>
    </row>
    <row r="382" spans="1:8" x14ac:dyDescent="0.2">
      <c r="A382" s="36">
        <f>'Linear Regression'!B382</f>
        <v>1100.8588957055217</v>
      </c>
      <c r="B382" s="58">
        <f t="shared" si="5"/>
        <v>9.738253673596604E-5</v>
      </c>
      <c r="G382"/>
      <c r="H382"/>
    </row>
    <row r="383" spans="1:8" x14ac:dyDescent="0.2">
      <c r="A383" s="36">
        <f>'Linear Regression'!B383</f>
        <v>805.72597137014316</v>
      </c>
      <c r="B383" s="58">
        <f t="shared" si="5"/>
        <v>9.4655672323543973E-5</v>
      </c>
      <c r="G383"/>
      <c r="H383"/>
    </row>
    <row r="384" spans="1:8" x14ac:dyDescent="0.2">
      <c r="A384" s="36">
        <f>'Linear Regression'!B384</f>
        <v>1220.8588957055215</v>
      </c>
      <c r="B384" s="58">
        <f t="shared" si="5"/>
        <v>9.8350205716315244E-5</v>
      </c>
      <c r="G384"/>
      <c r="H384"/>
    </row>
    <row r="385" spans="1:8" x14ac:dyDescent="0.2">
      <c r="A385" s="36">
        <f>'Linear Regression'!B385</f>
        <v>3490.4907975460123</v>
      </c>
      <c r="B385" s="58">
        <f t="shared" si="5"/>
        <v>9.8969704992755004E-5</v>
      </c>
      <c r="G385"/>
      <c r="H385"/>
    </row>
    <row r="386" spans="1:8" x14ac:dyDescent="0.2">
      <c r="A386" s="36">
        <f>'Linear Regression'!B386</f>
        <v>1411.0429447852762</v>
      </c>
      <c r="B386" s="58">
        <f t="shared" si="5"/>
        <v>9.9707365880802326E-5</v>
      </c>
      <c r="G386"/>
      <c r="H386"/>
    </row>
    <row r="387" spans="1:8" x14ac:dyDescent="0.2">
      <c r="A387" s="36">
        <f>'Linear Regression'!B387</f>
        <v>940.69529652351753</v>
      </c>
      <c r="B387" s="58">
        <f t="shared" ref="B387:B450" si="6">_xlfn.NORM.DIST(A387,$E$9,$F$9,FALSE)</f>
        <v>9.5962210521983229E-5</v>
      </c>
      <c r="G387"/>
      <c r="H387"/>
    </row>
    <row r="388" spans="1:8" x14ac:dyDescent="0.2">
      <c r="A388" s="36">
        <f>'Linear Regression'!B388</f>
        <v>3723.6196319018409</v>
      </c>
      <c r="B388" s="58">
        <f t="shared" si="6"/>
        <v>9.7126628231239604E-5</v>
      </c>
      <c r="G388"/>
      <c r="H388"/>
    </row>
    <row r="389" spans="1:8" x14ac:dyDescent="0.2">
      <c r="A389" s="36">
        <f>'Linear Regression'!B389</f>
        <v>857.36196319018416</v>
      </c>
      <c r="B389" s="58">
        <f t="shared" si="6"/>
        <v>9.5167053099810782E-5</v>
      </c>
      <c r="G389"/>
      <c r="H389"/>
    </row>
    <row r="390" spans="1:8" x14ac:dyDescent="0.2">
      <c r="A390" s="36">
        <f>'Linear Regression'!B390</f>
        <v>1503.312883435583</v>
      </c>
      <c r="B390" s="58">
        <f t="shared" si="6"/>
        <v>1.0028540487507161E-4</v>
      </c>
      <c r="G390"/>
      <c r="H390"/>
    </row>
    <row r="391" spans="1:8" x14ac:dyDescent="0.2">
      <c r="A391" s="36">
        <f>'Linear Regression'!B391</f>
        <v>6380.3680981595098</v>
      </c>
      <c r="B391" s="58">
        <f t="shared" si="6"/>
        <v>6.0699897441558434E-5</v>
      </c>
      <c r="G391"/>
      <c r="H391"/>
    </row>
    <row r="392" spans="1:8" x14ac:dyDescent="0.2">
      <c r="A392" s="36">
        <f>'Linear Regression'!B392</f>
        <v>4017.1779141104298</v>
      </c>
      <c r="B392" s="58">
        <f t="shared" si="6"/>
        <v>9.4367088884481873E-5</v>
      </c>
      <c r="G392"/>
      <c r="H392"/>
    </row>
    <row r="393" spans="1:8" x14ac:dyDescent="0.2">
      <c r="A393" s="36">
        <f>'Linear Regression'!B393</f>
        <v>319.78527607361963</v>
      </c>
      <c r="B393" s="58">
        <f t="shared" si="6"/>
        <v>8.9195877336824394E-5</v>
      </c>
      <c r="G393"/>
      <c r="H393"/>
    </row>
    <row r="394" spans="1:8" x14ac:dyDescent="0.2">
      <c r="A394" s="36">
        <f>'Linear Regression'!B394</f>
        <v>393.86503067484665</v>
      </c>
      <c r="B394" s="58">
        <f t="shared" si="6"/>
        <v>9.0098950341982101E-5</v>
      </c>
      <c r="G394"/>
      <c r="H394"/>
    </row>
    <row r="395" spans="1:8" x14ac:dyDescent="0.2">
      <c r="A395" s="36">
        <f>'Linear Regression'!B395</f>
        <v>569.73415132924345</v>
      </c>
      <c r="B395" s="58">
        <f t="shared" si="6"/>
        <v>9.2144604367209453E-5</v>
      </c>
      <c r="G395"/>
      <c r="H395"/>
    </row>
    <row r="396" spans="1:8" x14ac:dyDescent="0.2">
      <c r="A396" s="36">
        <f>'Linear Regression'!B396</f>
        <v>523.54294478527606</v>
      </c>
      <c r="B396" s="58">
        <f t="shared" si="6"/>
        <v>9.1621154368503327E-5</v>
      </c>
      <c r="G396"/>
      <c r="H396"/>
    </row>
    <row r="397" spans="1:8" x14ac:dyDescent="0.2">
      <c r="A397" s="36">
        <f>'Linear Regression'!B397</f>
        <v>680.45574057843999</v>
      </c>
      <c r="B397" s="58">
        <f t="shared" si="6"/>
        <v>9.3357471370864319E-5</v>
      </c>
      <c r="G397"/>
      <c r="H397"/>
    </row>
    <row r="398" spans="1:8" x14ac:dyDescent="0.2">
      <c r="A398" s="36">
        <f>'Linear Regression'!B398</f>
        <v>358.28220858895708</v>
      </c>
      <c r="B398" s="58">
        <f t="shared" si="6"/>
        <v>8.9668133721462908E-5</v>
      </c>
      <c r="G398"/>
      <c r="H398"/>
    </row>
    <row r="399" spans="1:8" x14ac:dyDescent="0.2">
      <c r="A399" s="36">
        <f>'Linear Regression'!B399</f>
        <v>869.63190184049085</v>
      </c>
      <c r="B399" s="58">
        <f t="shared" si="6"/>
        <v>9.5286485167029919E-5</v>
      </c>
      <c r="G399"/>
      <c r="H399"/>
    </row>
    <row r="400" spans="1:8" x14ac:dyDescent="0.2">
      <c r="A400" s="36">
        <f>'Linear Regression'!B400</f>
        <v>797.54601226993873</v>
      </c>
      <c r="B400" s="58">
        <f t="shared" si="6"/>
        <v>9.4573371994708424E-5</v>
      </c>
      <c r="G400"/>
      <c r="H400"/>
    </row>
    <row r="401" spans="1:8" x14ac:dyDescent="0.2">
      <c r="A401" s="36">
        <f>'Linear Regression'!B401</f>
        <v>432.97546012269942</v>
      </c>
      <c r="B401" s="58">
        <f t="shared" si="6"/>
        <v>9.0566048639052082E-5</v>
      </c>
      <c r="G401"/>
      <c r="H401"/>
    </row>
    <row r="402" spans="1:8" x14ac:dyDescent="0.2">
      <c r="A402" s="36">
        <f>'Linear Regression'!B402</f>
        <v>529.5354951796669</v>
      </c>
      <c r="B402" s="58">
        <f t="shared" si="6"/>
        <v>9.1689631212750643E-5</v>
      </c>
      <c r="G402"/>
      <c r="H402"/>
    </row>
    <row r="403" spans="1:8" x14ac:dyDescent="0.2">
      <c r="A403" s="36">
        <f>'Linear Regression'!B403</f>
        <v>1450.9202453987732</v>
      </c>
      <c r="B403" s="58">
        <f t="shared" si="6"/>
        <v>9.9963732787507314E-5</v>
      </c>
      <c r="G403"/>
      <c r="H403"/>
    </row>
    <row r="404" spans="1:8" x14ac:dyDescent="0.2">
      <c r="A404" s="36">
        <f>'Linear Regression'!B404</f>
        <v>1754.6012269938651</v>
      </c>
      <c r="B404" s="58">
        <f t="shared" si="6"/>
        <v>1.0158401796452511E-4</v>
      </c>
      <c r="G404"/>
      <c r="H404"/>
    </row>
    <row r="405" spans="1:8" x14ac:dyDescent="0.2">
      <c r="A405" s="36">
        <f>'Linear Regression'!B405</f>
        <v>845.09202453987734</v>
      </c>
      <c r="B405" s="58">
        <f t="shared" si="6"/>
        <v>9.504681703963755E-5</v>
      </c>
      <c r="G405"/>
      <c r="H405"/>
    </row>
    <row r="406" spans="1:8" x14ac:dyDescent="0.2">
      <c r="A406" s="36">
        <f>'Linear Regression'!B406</f>
        <v>1502.6584867075665</v>
      </c>
      <c r="B406" s="58">
        <f t="shared" si="6"/>
        <v>1.0028149387862091E-4</v>
      </c>
      <c r="G406"/>
      <c r="H406"/>
    </row>
    <row r="407" spans="1:8" x14ac:dyDescent="0.2">
      <c r="A407" s="36">
        <f>'Linear Regression'!B407</f>
        <v>1245.3987730061351</v>
      </c>
      <c r="B407" s="58">
        <f t="shared" si="6"/>
        <v>9.8537626469671896E-5</v>
      </c>
      <c r="G407"/>
      <c r="H407"/>
    </row>
    <row r="408" spans="1:8" x14ac:dyDescent="0.2">
      <c r="A408" s="36">
        <f>'Linear Regression'!B408</f>
        <v>2883.435582822086</v>
      </c>
      <c r="B408" s="58">
        <f t="shared" si="6"/>
        <v>1.0218317633735849E-4</v>
      </c>
      <c r="G408"/>
      <c r="H408"/>
    </row>
    <row r="409" spans="1:8" x14ac:dyDescent="0.2">
      <c r="A409" s="36">
        <f>'Linear Regression'!B409</f>
        <v>4078.220858895706</v>
      </c>
      <c r="B409" s="58">
        <f t="shared" si="6"/>
        <v>9.3735550002852449E-5</v>
      </c>
      <c r="G409"/>
      <c r="H409"/>
    </row>
    <row r="410" spans="1:8" x14ac:dyDescent="0.2">
      <c r="A410" s="36">
        <f>'Linear Regression'!B410</f>
        <v>467.48466257668713</v>
      </c>
      <c r="B410" s="58">
        <f t="shared" si="6"/>
        <v>9.0972502674683178E-5</v>
      </c>
      <c r="G410"/>
      <c r="H410"/>
    </row>
    <row r="411" spans="1:8" x14ac:dyDescent="0.2">
      <c r="A411" s="36">
        <f>'Linear Regression'!B411</f>
        <v>1204.907975460123</v>
      </c>
      <c r="B411" s="58">
        <f t="shared" si="6"/>
        <v>9.8226459320944456E-5</v>
      </c>
      <c r="G411"/>
      <c r="H411"/>
    </row>
    <row r="412" spans="1:8" x14ac:dyDescent="0.2">
      <c r="A412" s="36">
        <f>'Linear Regression'!B412</f>
        <v>1596.1145194274029</v>
      </c>
      <c r="B412" s="58">
        <f t="shared" si="6"/>
        <v>1.0081244027655492E-4</v>
      </c>
      <c r="G412"/>
      <c r="H412"/>
    </row>
    <row r="413" spans="1:8" x14ac:dyDescent="0.2">
      <c r="A413" s="36">
        <f>'Linear Regression'!B413</f>
        <v>1570.674846625767</v>
      </c>
      <c r="B413" s="58">
        <f t="shared" si="6"/>
        <v>1.0067343818452118E-4</v>
      </c>
      <c r="G413"/>
      <c r="H413"/>
    </row>
    <row r="414" spans="1:8" x14ac:dyDescent="0.2">
      <c r="A414" s="36">
        <f>'Linear Regression'!B414</f>
        <v>1769.9386503067485</v>
      </c>
      <c r="B414" s="58">
        <f t="shared" si="6"/>
        <v>1.0164996833514836E-4</v>
      </c>
      <c r="G414"/>
      <c r="H414"/>
    </row>
    <row r="415" spans="1:8" x14ac:dyDescent="0.2">
      <c r="A415" s="36">
        <f>'Linear Regression'!B415</f>
        <v>2553.6809815950924</v>
      </c>
      <c r="B415" s="58">
        <f t="shared" si="6"/>
        <v>1.0290743833103623E-4</v>
      </c>
      <c r="G415"/>
      <c r="H415"/>
    </row>
    <row r="416" spans="1:8" x14ac:dyDescent="0.2">
      <c r="A416" s="36">
        <f>'Linear Regression'!B416</f>
        <v>438.03680981595102</v>
      </c>
      <c r="B416" s="58">
        <f t="shared" si="6"/>
        <v>9.0625998178160577E-5</v>
      </c>
      <c r="G416"/>
      <c r="H416"/>
    </row>
    <row r="417" spans="1:8" x14ac:dyDescent="0.2">
      <c r="A417" s="36">
        <f>'Linear Regression'!B417</f>
        <v>707.36196319018404</v>
      </c>
      <c r="B417" s="58">
        <f t="shared" si="6"/>
        <v>9.364305466085669E-5</v>
      </c>
      <c r="G417"/>
      <c r="H417"/>
    </row>
    <row r="418" spans="1:8" x14ac:dyDescent="0.2">
      <c r="A418" s="36">
        <f>'Linear Regression'!B418</f>
        <v>239.4001363326517</v>
      </c>
      <c r="B418" s="58">
        <f t="shared" si="6"/>
        <v>8.8189677659250606E-5</v>
      </c>
      <c r="G418"/>
      <c r="H418"/>
    </row>
    <row r="419" spans="1:8" x14ac:dyDescent="0.2">
      <c r="A419" s="36">
        <f>'Linear Regression'!B419</f>
        <v>376.55078391274714</v>
      </c>
      <c r="B419" s="58">
        <f t="shared" si="6"/>
        <v>8.989000880920698E-5</v>
      </c>
      <c r="G419"/>
      <c r="H419"/>
    </row>
    <row r="420" spans="1:8" x14ac:dyDescent="0.2">
      <c r="A420" s="36">
        <f>'Linear Regression'!B420</f>
        <v>1687.4233128834358</v>
      </c>
      <c r="B420" s="58">
        <f t="shared" si="6"/>
        <v>1.0127694952878124E-4</v>
      </c>
      <c r="G420"/>
      <c r="H420"/>
    </row>
    <row r="421" spans="1:8" x14ac:dyDescent="0.2">
      <c r="A421" s="36">
        <f>'Linear Regression'!B421</f>
        <v>433.65468886941278</v>
      </c>
      <c r="B421" s="58">
        <f t="shared" si="6"/>
        <v>9.057410049458713E-5</v>
      </c>
      <c r="G421"/>
      <c r="H421"/>
    </row>
    <row r="422" spans="1:8" x14ac:dyDescent="0.2">
      <c r="A422" s="36">
        <f>'Linear Regression'!B422</f>
        <v>956.28834355828235</v>
      </c>
      <c r="B422" s="58">
        <f t="shared" si="6"/>
        <v>9.6106793495588129E-5</v>
      </c>
      <c r="G422"/>
      <c r="H422"/>
    </row>
    <row r="423" spans="1:8" x14ac:dyDescent="0.2">
      <c r="A423" s="36">
        <f>'Linear Regression'!B423</f>
        <v>1201.8580192813322</v>
      </c>
      <c r="B423" s="58">
        <f t="shared" si="6"/>
        <v>9.8202626014485793E-5</v>
      </c>
      <c r="G423"/>
      <c r="H423"/>
    </row>
    <row r="424" spans="1:8" x14ac:dyDescent="0.2">
      <c r="A424" s="36">
        <f>'Linear Regression'!B424</f>
        <v>878.83435582822096</v>
      </c>
      <c r="B424" s="58">
        <f t="shared" si="6"/>
        <v>9.5375529546668641E-5</v>
      </c>
      <c r="G424"/>
      <c r="H424"/>
    </row>
    <row r="425" spans="1:8" x14ac:dyDescent="0.2">
      <c r="A425" s="36">
        <f>'Linear Regression'!B425</f>
        <v>1357.6687116564417</v>
      </c>
      <c r="B425" s="58">
        <f t="shared" si="6"/>
        <v>9.9348777984254315E-5</v>
      </c>
      <c r="G425"/>
      <c r="H425"/>
    </row>
    <row r="426" spans="1:8" x14ac:dyDescent="0.2">
      <c r="A426" s="36">
        <f>'Linear Regression'!B426</f>
        <v>1093.353783231084</v>
      </c>
      <c r="B426" s="58">
        <f t="shared" si="6"/>
        <v>9.7319230092407375E-5</v>
      </c>
      <c r="G426"/>
      <c r="H426"/>
    </row>
    <row r="427" spans="1:8" x14ac:dyDescent="0.2">
      <c r="A427" s="36">
        <f>'Linear Regression'!B427</f>
        <v>1703.9439088518843</v>
      </c>
      <c r="B427" s="58">
        <f t="shared" si="6"/>
        <v>1.0135520512690234E-4</v>
      </c>
      <c r="G427"/>
      <c r="H427"/>
    </row>
    <row r="428" spans="1:8" x14ac:dyDescent="0.2">
      <c r="A428" s="36">
        <f>'Linear Regression'!B428</f>
        <v>2139.0593047034768</v>
      </c>
      <c r="B428" s="58">
        <f t="shared" si="6"/>
        <v>1.0276303591988091E-4</v>
      </c>
      <c r="G428"/>
      <c r="H428"/>
    </row>
    <row r="429" spans="1:8" x14ac:dyDescent="0.2">
      <c r="A429" s="36">
        <f>'Linear Regression'!B429</f>
        <v>1159.3558282208589</v>
      </c>
      <c r="B429" s="58">
        <f t="shared" si="6"/>
        <v>9.7864787707560675E-5</v>
      </c>
      <c r="G429"/>
      <c r="H429"/>
    </row>
    <row r="430" spans="1:8" x14ac:dyDescent="0.2">
      <c r="A430" s="36">
        <f>'Linear Regression'!B430</f>
        <v>1526.1349693251536</v>
      </c>
      <c r="B430" s="58">
        <f t="shared" si="6"/>
        <v>1.0042010339865023E-4</v>
      </c>
      <c r="G430"/>
      <c r="H430"/>
    </row>
    <row r="431" spans="1:8" x14ac:dyDescent="0.2">
      <c r="A431" s="36">
        <f>'Linear Regression'!B431</f>
        <v>2766.9529652351739</v>
      </c>
      <c r="B431" s="58">
        <f t="shared" si="6"/>
        <v>1.0252326863635068E-4</v>
      </c>
      <c r="G431"/>
      <c r="H431"/>
    </row>
    <row r="432" spans="1:8" x14ac:dyDescent="0.2">
      <c r="A432" s="36">
        <f>'Linear Regression'!B432</f>
        <v>290.5674846625767</v>
      </c>
      <c r="B432" s="58">
        <f t="shared" si="6"/>
        <v>8.883325563306747E-5</v>
      </c>
      <c r="G432"/>
      <c r="H432"/>
    </row>
    <row r="433" spans="1:8" x14ac:dyDescent="0.2">
      <c r="A433" s="36">
        <f>'Linear Regression'!B433</f>
        <v>1019.0184049079757</v>
      </c>
      <c r="B433" s="58">
        <f t="shared" si="6"/>
        <v>9.667481848282629E-5</v>
      </c>
      <c r="G433"/>
      <c r="H433"/>
    </row>
    <row r="434" spans="1:8" x14ac:dyDescent="0.2">
      <c r="A434" s="36">
        <f>'Linear Regression'!B434</f>
        <v>650.03408316291757</v>
      </c>
      <c r="B434" s="58">
        <f t="shared" si="6"/>
        <v>9.3030217332171081E-5</v>
      </c>
      <c r="G434"/>
      <c r="H434"/>
    </row>
    <row r="435" spans="1:8" x14ac:dyDescent="0.2">
      <c r="A435" s="36">
        <f>'Linear Regression'!B435</f>
        <v>1292.9009640666081</v>
      </c>
      <c r="B435" s="58">
        <f t="shared" si="6"/>
        <v>9.8890156969698887E-5</v>
      </c>
      <c r="G435"/>
      <c r="H435"/>
    </row>
    <row r="436" spans="1:8" x14ac:dyDescent="0.2">
      <c r="A436" s="36">
        <f>'Linear Regression'!B436</f>
        <v>860.53169734151345</v>
      </c>
      <c r="B436" s="58">
        <f t="shared" si="6"/>
        <v>9.5197983542509145E-5</v>
      </c>
      <c r="G436"/>
      <c r="H436"/>
    </row>
    <row r="437" spans="1:8" x14ac:dyDescent="0.2">
      <c r="A437" s="36">
        <f>'Linear Regression'!B437</f>
        <v>1272.7272727272727</v>
      </c>
      <c r="B437" s="58">
        <f t="shared" si="6"/>
        <v>9.874210114274675E-5</v>
      </c>
      <c r="G437"/>
      <c r="H437"/>
    </row>
    <row r="438" spans="1:8" x14ac:dyDescent="0.2">
      <c r="A438" s="36">
        <f>'Linear Regression'!B438</f>
        <v>2300.6134969325153</v>
      </c>
      <c r="B438" s="58">
        <f t="shared" si="6"/>
        <v>1.0295945428244001E-4</v>
      </c>
      <c r="G438"/>
      <c r="H438"/>
    </row>
    <row r="439" spans="1:8" x14ac:dyDescent="0.2">
      <c r="A439" s="36">
        <f>'Linear Regression'!B439</f>
        <v>688.34355828220862</v>
      </c>
      <c r="B439" s="58">
        <f t="shared" si="6"/>
        <v>9.3441569613862834E-5</v>
      </c>
      <c r="G439"/>
      <c r="H439"/>
    </row>
    <row r="440" spans="1:8" x14ac:dyDescent="0.2">
      <c r="A440" s="36">
        <f>'Linear Regression'!B440</f>
        <v>1096.3190184049081</v>
      </c>
      <c r="B440" s="58">
        <f t="shared" si="6"/>
        <v>9.7344281002941519E-5</v>
      </c>
      <c r="G440"/>
      <c r="H440"/>
    </row>
    <row r="441" spans="1:8" x14ac:dyDescent="0.2">
      <c r="A441" s="36">
        <f>'Linear Regression'!B441</f>
        <v>1975.4601226993866</v>
      </c>
      <c r="B441" s="58">
        <f t="shared" si="6"/>
        <v>1.0238286371968804E-4</v>
      </c>
      <c r="G441"/>
      <c r="H441"/>
    </row>
    <row r="442" spans="1:8" x14ac:dyDescent="0.2">
      <c r="A442" s="36">
        <f>'Linear Regression'!B442</f>
        <v>138.03680981595093</v>
      </c>
      <c r="B442" s="58">
        <f t="shared" si="6"/>
        <v>8.6883698694735492E-5</v>
      </c>
      <c r="G442"/>
      <c r="H442"/>
    </row>
    <row r="443" spans="1:8" x14ac:dyDescent="0.2">
      <c r="A443" s="36">
        <f>'Linear Regression'!B443</f>
        <v>359.91820040899802</v>
      </c>
      <c r="B443" s="58">
        <f t="shared" si="6"/>
        <v>8.9688062112113859E-5</v>
      </c>
      <c r="G443"/>
      <c r="H443"/>
    </row>
    <row r="444" spans="1:8" x14ac:dyDescent="0.2">
      <c r="A444" s="36">
        <f>'Linear Regression'!B444</f>
        <v>6646.2167689161561</v>
      </c>
      <c r="B444" s="58">
        <f t="shared" si="6"/>
        <v>5.643065192991729E-5</v>
      </c>
      <c r="G444"/>
      <c r="H444"/>
    </row>
    <row r="445" spans="1:8" x14ac:dyDescent="0.2">
      <c r="A445" s="36">
        <f>'Linear Regression'!B445</f>
        <v>1104.2944785276075</v>
      </c>
      <c r="B445" s="58">
        <f t="shared" si="6"/>
        <v>9.7411408069294982E-5</v>
      </c>
      <c r="G445"/>
      <c r="H445"/>
    </row>
    <row r="446" spans="1:8" x14ac:dyDescent="0.2">
      <c r="A446" s="36">
        <f>'Linear Regression'!B446</f>
        <v>1173.312883435583</v>
      </c>
      <c r="B446" s="58">
        <f t="shared" si="6"/>
        <v>9.7976900932281684E-5</v>
      </c>
      <c r="G446"/>
      <c r="H446"/>
    </row>
    <row r="447" spans="1:8" x14ac:dyDescent="0.2">
      <c r="A447" s="36">
        <f>'Linear Regression'!B447</f>
        <v>1610.2760736196319</v>
      </c>
      <c r="B447" s="58">
        <f t="shared" si="6"/>
        <v>1.0088801653987369E-4</v>
      </c>
      <c r="G447"/>
      <c r="H447"/>
    </row>
    <row r="448" spans="1:8" x14ac:dyDescent="0.2">
      <c r="A448" s="36">
        <f>'Linear Regression'!B448</f>
        <v>2215.6003505696758</v>
      </c>
      <c r="B448" s="58">
        <f t="shared" si="6"/>
        <v>1.0287835351975974E-4</v>
      </c>
      <c r="G448"/>
      <c r="H448"/>
    </row>
    <row r="449" spans="1:8" x14ac:dyDescent="0.2">
      <c r="A449" s="36">
        <f>'Linear Regression'!B449</f>
        <v>1575.4601226993868</v>
      </c>
      <c r="B449" s="58">
        <f t="shared" si="6"/>
        <v>1.0069990190258241E-4</v>
      </c>
      <c r="G449"/>
      <c r="H449"/>
    </row>
    <row r="450" spans="1:8" x14ac:dyDescent="0.2">
      <c r="A450" s="36">
        <f>'Linear Regression'!B450</f>
        <v>2698.7730061349694</v>
      </c>
      <c r="B450" s="58">
        <f t="shared" si="6"/>
        <v>1.0267976866822321E-4</v>
      </c>
      <c r="G450"/>
      <c r="H450"/>
    </row>
    <row r="451" spans="1:8" x14ac:dyDescent="0.2">
      <c r="A451" s="36">
        <f>'Linear Regression'!B451</f>
        <v>700.76687116564426</v>
      </c>
      <c r="B451" s="58">
        <f t="shared" ref="B451:B489" si="7">_xlfn.NORM.DIST(A451,$E$9,$F$9,FALSE)</f>
        <v>9.3573391170083812E-5</v>
      </c>
      <c r="G451"/>
      <c r="H451"/>
    </row>
    <row r="452" spans="1:8" x14ac:dyDescent="0.2">
      <c r="A452" s="36">
        <f>'Linear Regression'!B452</f>
        <v>482.20858895705527</v>
      </c>
      <c r="B452" s="58">
        <f t="shared" si="7"/>
        <v>9.1144276024147786E-5</v>
      </c>
      <c r="G452"/>
      <c r="H452"/>
    </row>
    <row r="453" spans="1:8" x14ac:dyDescent="0.2">
      <c r="A453" s="36">
        <f>'Linear Regression'!B453</f>
        <v>460.12269938650309</v>
      </c>
      <c r="B453" s="58">
        <f t="shared" si="7"/>
        <v>9.0886244988894673E-5</v>
      </c>
      <c r="G453"/>
      <c r="H453"/>
    </row>
    <row r="454" spans="1:8" x14ac:dyDescent="0.2">
      <c r="A454" s="36">
        <f>'Linear Regression'!B454</f>
        <v>523.61963190184053</v>
      </c>
      <c r="B454" s="58">
        <f t="shared" si="7"/>
        <v>9.1622031733828738E-5</v>
      </c>
      <c r="G454"/>
      <c r="H454"/>
    </row>
    <row r="455" spans="1:8" x14ac:dyDescent="0.2">
      <c r="A455" s="36">
        <f>'Linear Regression'!B455</f>
        <v>3312.8834355828221</v>
      </c>
      <c r="B455" s="58">
        <f t="shared" si="7"/>
        <v>1.001535108855463E-4</v>
      </c>
      <c r="G455"/>
      <c r="H455"/>
    </row>
    <row r="456" spans="1:8" x14ac:dyDescent="0.2">
      <c r="A456" s="36">
        <f>'Linear Regression'!B456</f>
        <v>4785.2760736196324</v>
      </c>
      <c r="B456" s="58">
        <f t="shared" si="7"/>
        <v>8.5165995207912677E-5</v>
      </c>
      <c r="G456"/>
      <c r="H456"/>
    </row>
    <row r="457" spans="1:8" x14ac:dyDescent="0.2">
      <c r="A457" s="36">
        <f>'Linear Regression'!B457</f>
        <v>453.68098159509208</v>
      </c>
      <c r="B457" s="58">
        <f t="shared" si="7"/>
        <v>9.0810567524772599E-5</v>
      </c>
      <c r="G457"/>
      <c r="H457"/>
    </row>
    <row r="458" spans="1:8" x14ac:dyDescent="0.2">
      <c r="A458" s="36">
        <f>'Linear Regression'!B458</f>
        <v>1088.9570552147241</v>
      </c>
      <c r="B458" s="58">
        <f t="shared" si="7"/>
        <v>9.7281992572498577E-5</v>
      </c>
      <c r="G458"/>
      <c r="H458"/>
    </row>
    <row r="459" spans="1:8" x14ac:dyDescent="0.2">
      <c r="A459" s="36">
        <f>'Linear Regression'!B459</f>
        <v>2893.2515337423315</v>
      </c>
      <c r="B459" s="58">
        <f t="shared" si="7"/>
        <v>1.0215034827778381E-4</v>
      </c>
      <c r="G459"/>
      <c r="H459"/>
    </row>
    <row r="460" spans="1:8" x14ac:dyDescent="0.2">
      <c r="A460" s="36">
        <f>'Linear Regression'!B460</f>
        <v>1234.0831629175188</v>
      </c>
      <c r="B460" s="58">
        <f t="shared" si="7"/>
        <v>9.8451651279107179E-5</v>
      </c>
      <c r="G460"/>
      <c r="H460"/>
    </row>
    <row r="461" spans="1:8" x14ac:dyDescent="0.2">
      <c r="A461" s="36">
        <f>'Linear Regression'!B461</f>
        <v>2381.59509202454</v>
      </c>
      <c r="B461" s="58">
        <f t="shared" si="7"/>
        <v>1.0299062314089934E-4</v>
      </c>
      <c r="G461"/>
      <c r="H461"/>
    </row>
    <row r="462" spans="1:8" x14ac:dyDescent="0.2">
      <c r="A462" s="36">
        <f>'Linear Regression'!B462</f>
        <v>1782.2085889570553</v>
      </c>
      <c r="B462" s="58">
        <f t="shared" si="7"/>
        <v>1.0170161143695706E-4</v>
      </c>
      <c r="G462"/>
      <c r="H462"/>
    </row>
    <row r="463" spans="1:8" x14ac:dyDescent="0.2">
      <c r="A463" s="36">
        <f>'Linear Regression'!B463</f>
        <v>965.03067484662586</v>
      </c>
      <c r="B463" s="58">
        <f t="shared" si="7"/>
        <v>9.6187268126239302E-5</v>
      </c>
      <c r="G463"/>
      <c r="H463"/>
    </row>
    <row r="464" spans="1:8" x14ac:dyDescent="0.2">
      <c r="A464" s="36">
        <f>'Linear Regression'!B464</f>
        <v>2618.6503067484664</v>
      </c>
      <c r="B464" s="58">
        <f t="shared" si="7"/>
        <v>1.0282326490391791E-4</v>
      </c>
      <c r="G464"/>
      <c r="H464"/>
    </row>
    <row r="465" spans="1:8" x14ac:dyDescent="0.2">
      <c r="A465" s="36">
        <f>'Linear Regression'!B465</f>
        <v>2061.3496932515341</v>
      </c>
      <c r="B465" s="58">
        <f t="shared" si="7"/>
        <v>1.0260509698000307E-4</v>
      </c>
      <c r="G465"/>
      <c r="H465"/>
    </row>
    <row r="466" spans="1:8" x14ac:dyDescent="0.2">
      <c r="A466" s="36">
        <f>'Linear Regression'!B466</f>
        <v>822.08588957055224</v>
      </c>
      <c r="B466" s="58">
        <f t="shared" si="7"/>
        <v>9.481921936086018E-5</v>
      </c>
      <c r="G466"/>
      <c r="H466"/>
    </row>
    <row r="467" spans="1:8" x14ac:dyDescent="0.2">
      <c r="A467" s="36">
        <f>'Linear Regression'!B467</f>
        <v>1527.6073619631902</v>
      </c>
      <c r="B467" s="58">
        <f t="shared" si="7"/>
        <v>1.0042868012299579E-4</v>
      </c>
      <c r="G467"/>
      <c r="H467"/>
    </row>
    <row r="468" spans="1:8" x14ac:dyDescent="0.2">
      <c r="A468" s="36">
        <f>'Linear Regression'!B468</f>
        <v>476.07361963190192</v>
      </c>
      <c r="B468" s="58">
        <f t="shared" si="7"/>
        <v>9.1072824330500979E-5</v>
      </c>
      <c r="G468"/>
      <c r="H468"/>
    </row>
    <row r="469" spans="1:8" x14ac:dyDescent="0.2">
      <c r="A469" s="36">
        <f>'Linear Regression'!B469</f>
        <v>594.60122699386511</v>
      </c>
      <c r="B469" s="58">
        <f t="shared" si="7"/>
        <v>9.2422199113628909E-5</v>
      </c>
      <c r="G469"/>
      <c r="H469"/>
    </row>
    <row r="470" spans="1:8" x14ac:dyDescent="0.2">
      <c r="A470" s="36">
        <f>'Linear Regression'!B470</f>
        <v>869.93865030674863</v>
      </c>
      <c r="B470" s="58">
        <f t="shared" si="7"/>
        <v>9.528946063804152E-5</v>
      </c>
      <c r="G470"/>
      <c r="H470"/>
    </row>
    <row r="471" spans="1:8" x14ac:dyDescent="0.2">
      <c r="A471" s="36">
        <f>'Linear Regression'!B471</f>
        <v>1067.4846625766872</v>
      </c>
      <c r="B471" s="58">
        <f t="shared" si="7"/>
        <v>9.7098542180569088E-5</v>
      </c>
      <c r="G471"/>
      <c r="H471"/>
    </row>
    <row r="472" spans="1:8" x14ac:dyDescent="0.2">
      <c r="A472" s="36">
        <f>'Linear Regression'!B472</f>
        <v>3509.2024539877302</v>
      </c>
      <c r="B472" s="58">
        <f t="shared" si="7"/>
        <v>9.8833704609728074E-5</v>
      </c>
      <c r="G472"/>
      <c r="H472"/>
    </row>
    <row r="473" spans="1:8" x14ac:dyDescent="0.2">
      <c r="A473" s="36">
        <f>'Linear Regression'!B473</f>
        <v>2439.9649430324275</v>
      </c>
      <c r="B473" s="58">
        <f t="shared" si="7"/>
        <v>1.0298517675368987E-4</v>
      </c>
      <c r="G473"/>
      <c r="H473"/>
    </row>
    <row r="474" spans="1:8" x14ac:dyDescent="0.2">
      <c r="A474" s="36">
        <f>'Linear Regression'!B474</f>
        <v>770.74091552619166</v>
      </c>
      <c r="B474" s="58">
        <f t="shared" si="7"/>
        <v>9.4301234288505457E-5</v>
      </c>
      <c r="G474"/>
      <c r="H474"/>
    </row>
    <row r="475" spans="1:8" x14ac:dyDescent="0.2">
      <c r="A475" s="36">
        <f>'Linear Regression'!B475</f>
        <v>3509.2024539877302</v>
      </c>
      <c r="B475" s="58">
        <f t="shared" si="7"/>
        <v>9.8833704609728074E-5</v>
      </c>
      <c r="G475"/>
      <c r="H475"/>
    </row>
    <row r="476" spans="1:8" x14ac:dyDescent="0.2">
      <c r="A476" s="36">
        <f>'Linear Regression'!B476</f>
        <v>218.31726555652935</v>
      </c>
      <c r="B476" s="58">
        <f t="shared" si="7"/>
        <v>8.7921394651172162E-5</v>
      </c>
      <c r="G476"/>
      <c r="H476"/>
    </row>
    <row r="477" spans="1:8" x14ac:dyDescent="0.2">
      <c r="A477" s="36">
        <f>'Linear Regression'!B477</f>
        <v>2595.0920245398775</v>
      </c>
      <c r="B477" s="58">
        <f t="shared" si="7"/>
        <v>1.02857122546797E-4</v>
      </c>
      <c r="G477"/>
      <c r="H477"/>
    </row>
    <row r="478" spans="1:8" x14ac:dyDescent="0.2">
      <c r="A478" s="36">
        <f>'Linear Regression'!B478</f>
        <v>632.77826468010517</v>
      </c>
      <c r="B478" s="58">
        <f t="shared" si="7"/>
        <v>9.2842556558290411E-5</v>
      </c>
      <c r="G478"/>
      <c r="H478"/>
    </row>
    <row r="479" spans="1:8" x14ac:dyDescent="0.2">
      <c r="A479" s="36">
        <f>'Linear Regression'!B479</f>
        <v>873.61963190184065</v>
      </c>
      <c r="B479" s="58">
        <f t="shared" si="7"/>
        <v>9.5325126910029143E-5</v>
      </c>
      <c r="G479"/>
      <c r="H479"/>
    </row>
    <row r="480" spans="1:8" x14ac:dyDescent="0.2">
      <c r="A480" s="36">
        <f>'Linear Regression'!B480</f>
        <v>3834.3558282208592</v>
      </c>
      <c r="B480" s="58">
        <f t="shared" si="7"/>
        <v>9.6141158343088288E-5</v>
      </c>
      <c r="G480"/>
      <c r="H480"/>
    </row>
    <row r="481" spans="1:8" x14ac:dyDescent="0.2">
      <c r="A481" s="36">
        <f>'Linear Regression'!B481</f>
        <v>616.87116564417181</v>
      </c>
      <c r="B481" s="58">
        <f t="shared" si="7"/>
        <v>9.2668269706982362E-5</v>
      </c>
      <c r="G481"/>
      <c r="H481"/>
    </row>
    <row r="482" spans="1:8" x14ac:dyDescent="0.2">
      <c r="A482" s="36">
        <f>'Linear Regression'!B482</f>
        <v>923.31288343558288</v>
      </c>
      <c r="B482" s="58">
        <f t="shared" si="7"/>
        <v>9.5799462556998247E-5</v>
      </c>
      <c r="G482"/>
      <c r="H482"/>
    </row>
    <row r="483" spans="1:8" x14ac:dyDescent="0.2">
      <c r="A483" s="36">
        <f>'Linear Regression'!B483</f>
        <v>348.11568799298863</v>
      </c>
      <c r="B483" s="58">
        <f t="shared" si="7"/>
        <v>8.9544034183368465E-5</v>
      </c>
    </row>
    <row r="484" spans="1:8" x14ac:dyDescent="0.2">
      <c r="A484" s="36">
        <f>'Linear Regression'!B484</f>
        <v>386.74846625766878</v>
      </c>
      <c r="B484" s="58">
        <f t="shared" si="7"/>
        <v>9.0013229400445736E-5</v>
      </c>
    </row>
    <row r="485" spans="1:8" x14ac:dyDescent="0.2">
      <c r="A485" s="36">
        <f>'Linear Regression'!B485</f>
        <v>739.57055214723937</v>
      </c>
      <c r="B485" s="58">
        <f t="shared" si="7"/>
        <v>9.3980103365883593E-5</v>
      </c>
    </row>
    <row r="486" spans="1:8" x14ac:dyDescent="0.2">
      <c r="A486" s="36">
        <f>'Linear Regression'!B486</f>
        <v>569.52965235173826</v>
      </c>
      <c r="B486" s="58">
        <f t="shared" si="7"/>
        <v>9.2142309232758025E-5</v>
      </c>
    </row>
    <row r="487" spans="1:8" x14ac:dyDescent="0.2">
      <c r="A487" s="36">
        <f>'Linear Regression'!B487</f>
        <v>1469.9386503067487</v>
      </c>
      <c r="B487" s="58">
        <f t="shared" si="7"/>
        <v>1.0008249639327628E-4</v>
      </c>
    </row>
    <row r="488" spans="1:8" x14ac:dyDescent="0.2">
      <c r="A488" s="36">
        <f>'Linear Regression'!B488</f>
        <v>940.79754601227</v>
      </c>
      <c r="B488" s="58">
        <f t="shared" si="7"/>
        <v>9.5963162963368822E-5</v>
      </c>
    </row>
    <row r="489" spans="1:8" x14ac:dyDescent="0.2">
      <c r="A489" s="36">
        <f>'Linear Regression'!B489</f>
        <v>1013.2515337423315</v>
      </c>
      <c r="B489" s="58">
        <f t="shared" si="7"/>
        <v>9.6623516952089696E-5</v>
      </c>
    </row>
    <row r="490" spans="1:8" x14ac:dyDescent="0.2">
      <c r="A490" s="36"/>
      <c r="B490" s="36"/>
    </row>
    <row r="491" spans="1:8" x14ac:dyDescent="0.2">
      <c r="A491" s="36"/>
      <c r="B491" s="36"/>
    </row>
    <row r="492" spans="1:8" x14ac:dyDescent="0.2">
      <c r="A492" s="36"/>
      <c r="B492" s="36"/>
    </row>
    <row r="493" spans="1:8" x14ac:dyDescent="0.2">
      <c r="A493" s="36"/>
      <c r="B493" s="36"/>
    </row>
    <row r="494" spans="1:8" x14ac:dyDescent="0.2">
      <c r="A494" s="36"/>
      <c r="B494" s="36"/>
    </row>
    <row r="495" spans="1:8" x14ac:dyDescent="0.2">
      <c r="A495" s="36"/>
      <c r="B495" s="36"/>
    </row>
    <row r="496" spans="1:8" x14ac:dyDescent="0.2">
      <c r="A496" s="36"/>
      <c r="B496" s="36"/>
    </row>
    <row r="497" spans="1:2" x14ac:dyDescent="0.2">
      <c r="A497" s="36"/>
      <c r="B497" s="36"/>
    </row>
    <row r="498" spans="1:2" x14ac:dyDescent="0.2">
      <c r="A498" s="36"/>
      <c r="B498" s="36"/>
    </row>
    <row r="499" spans="1:2" x14ac:dyDescent="0.2">
      <c r="A499" s="36"/>
      <c r="B499" s="36"/>
    </row>
    <row r="500" spans="1:2" x14ac:dyDescent="0.2">
      <c r="A500" s="36"/>
      <c r="B500" s="36"/>
    </row>
    <row r="501" spans="1:2" x14ac:dyDescent="0.2">
      <c r="A501" s="36"/>
      <c r="B501" s="36"/>
    </row>
    <row r="502" spans="1:2" x14ac:dyDescent="0.2">
      <c r="A502" s="36"/>
      <c r="B502" s="36"/>
    </row>
    <row r="503" spans="1:2" x14ac:dyDescent="0.2">
      <c r="A503" s="36"/>
      <c r="B503" s="36"/>
    </row>
    <row r="504" spans="1:2" x14ac:dyDescent="0.2">
      <c r="A504" s="36"/>
      <c r="B504" s="36"/>
    </row>
    <row r="505" spans="1:2" x14ac:dyDescent="0.2">
      <c r="A505" s="36"/>
      <c r="B505" s="36"/>
    </row>
    <row r="506" spans="1:2" x14ac:dyDescent="0.2">
      <c r="A506" s="36"/>
      <c r="B506" s="36"/>
    </row>
    <row r="507" spans="1:2" x14ac:dyDescent="0.2">
      <c r="A507" s="36"/>
      <c r="B507" s="36"/>
    </row>
  </sheetData>
  <pageMargins left="0.7" right="0.7" top="0.75" bottom="0.75" header="0.3" footer="0.3"/>
  <pageSetup orientation="portrait" horizontalDpi="0" verticalDpi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zoomScale="97" zoomScaleNormal="97" zoomScalePageLayoutView="97" workbookViewId="0">
      <selection activeCell="H3" sqref="H3:H23"/>
    </sheetView>
  </sheetViews>
  <sheetFormatPr baseColWidth="10" defaultRowHeight="15" x14ac:dyDescent="0.2"/>
  <cols>
    <col min="1" max="1" width="10.83203125" style="49"/>
    <col min="2" max="2" width="18.83203125" style="49" customWidth="1"/>
    <col min="3" max="3" width="24.33203125" style="49" customWidth="1"/>
    <col min="4" max="4" width="23.5" style="49" customWidth="1"/>
    <col min="5" max="8" width="14.1640625" style="49" customWidth="1"/>
    <col min="9" max="9" width="18.6640625" style="49" bestFit="1" customWidth="1"/>
    <col min="10" max="16384" width="10.83203125" style="49"/>
  </cols>
  <sheetData>
    <row r="2" spans="1:11" ht="16" x14ac:dyDescent="0.2">
      <c r="A2" s="55" t="s">
        <v>508</v>
      </c>
      <c r="B2" s="55" t="s">
        <v>509</v>
      </c>
      <c r="C2" s="55" t="s">
        <v>510</v>
      </c>
      <c r="D2" s="55" t="s">
        <v>511</v>
      </c>
      <c r="E2" s="55" t="s">
        <v>512</v>
      </c>
      <c r="F2" s="55" t="s">
        <v>513</v>
      </c>
      <c r="G2" s="55" t="s">
        <v>514</v>
      </c>
      <c r="H2" s="55" t="s">
        <v>515</v>
      </c>
      <c r="I2" s="55" t="s">
        <v>516</v>
      </c>
      <c r="J2" s="55" t="s">
        <v>517</v>
      </c>
      <c r="K2" s="53"/>
    </row>
    <row r="3" spans="1:11" ht="20" customHeight="1" x14ac:dyDescent="0.2">
      <c r="A3" s="56" t="s">
        <v>5</v>
      </c>
      <c r="B3" s="62">
        <v>488</v>
      </c>
      <c r="C3" s="63">
        <v>2506</v>
      </c>
      <c r="D3" s="65">
        <f>C3/B3</f>
        <v>5.1352459016393439</v>
      </c>
      <c r="E3" s="56">
        <v>0</v>
      </c>
      <c r="F3" s="57">
        <v>1619.6319018404909</v>
      </c>
      <c r="G3" s="57">
        <v>73.191643787656886</v>
      </c>
      <c r="H3" s="56">
        <v>0</v>
      </c>
      <c r="I3" s="57">
        <v>193.08108516405807</v>
      </c>
      <c r="J3" s="57">
        <v>5.011469896753332</v>
      </c>
    </row>
    <row r="4" spans="1:11" ht="20" customHeight="1" x14ac:dyDescent="0.2">
      <c r="A4" s="56" t="s">
        <v>8</v>
      </c>
      <c r="B4" s="63"/>
      <c r="C4" s="63"/>
      <c r="D4" s="65"/>
      <c r="E4" s="56">
        <v>0</v>
      </c>
      <c r="F4" s="57">
        <v>2862.9856850715751</v>
      </c>
      <c r="G4" s="57">
        <v>47.612605811050926</v>
      </c>
      <c r="H4" s="56">
        <v>0</v>
      </c>
      <c r="I4" s="57">
        <v>195.32376597756834</v>
      </c>
      <c r="J4" s="57">
        <v>8.2263407877451744</v>
      </c>
    </row>
    <row r="5" spans="1:11" ht="20" customHeight="1" x14ac:dyDescent="0.2">
      <c r="A5" s="56" t="s">
        <v>9</v>
      </c>
      <c r="B5" s="63"/>
      <c r="C5" s="63"/>
      <c r="D5" s="65"/>
      <c r="E5" s="56">
        <v>0</v>
      </c>
      <c r="F5" s="57">
        <v>2699.3865030674847</v>
      </c>
      <c r="G5" s="57">
        <v>55.517261889176801</v>
      </c>
      <c r="H5" s="56">
        <v>0</v>
      </c>
      <c r="I5" s="57">
        <v>254.22493571527957</v>
      </c>
      <c r="J5" s="57">
        <v>6.8404005418160008</v>
      </c>
    </row>
    <row r="6" spans="1:11" ht="20" customHeight="1" x14ac:dyDescent="0.2">
      <c r="A6" s="56" t="s">
        <v>10</v>
      </c>
      <c r="B6" s="63"/>
      <c r="C6" s="63"/>
      <c r="D6" s="65"/>
      <c r="E6" s="56">
        <v>0</v>
      </c>
      <c r="F6" s="57">
        <v>1288.3435582822087</v>
      </c>
      <c r="G6" s="57">
        <v>12.762072812407739</v>
      </c>
      <c r="H6" s="56">
        <v>0</v>
      </c>
      <c r="I6" s="57">
        <v>96.981524474807998</v>
      </c>
      <c r="J6" s="57">
        <v>9.7197057760583778</v>
      </c>
    </row>
    <row r="7" spans="1:11" ht="20" customHeight="1" x14ac:dyDescent="0.2">
      <c r="A7" s="56" t="s">
        <v>11</v>
      </c>
      <c r="B7" s="63"/>
      <c r="C7" s="63"/>
      <c r="D7" s="65"/>
      <c r="E7" s="56">
        <v>0</v>
      </c>
      <c r="F7" s="57">
        <v>19325.15337423313</v>
      </c>
      <c r="G7" s="57">
        <v>220.36209777445995</v>
      </c>
      <c r="H7" s="56">
        <v>0</v>
      </c>
      <c r="I7" s="57">
        <v>1355.4982669115595</v>
      </c>
      <c r="J7" s="57">
        <v>11.597004425415072</v>
      </c>
    </row>
    <row r="8" spans="1:11" ht="20" customHeight="1" x14ac:dyDescent="0.2">
      <c r="A8" s="56" t="s">
        <v>12</v>
      </c>
      <c r="B8" s="63"/>
      <c r="C8" s="63"/>
      <c r="D8" s="65"/>
      <c r="E8" s="56">
        <v>0</v>
      </c>
      <c r="F8" s="57">
        <v>29652.351738241312</v>
      </c>
      <c r="G8" s="57">
        <v>626.08577186013554</v>
      </c>
      <c r="H8" s="56">
        <v>0</v>
      </c>
      <c r="I8" s="57">
        <v>2905.3578257728082</v>
      </c>
      <c r="J8" s="57">
        <v>6.415427857410771</v>
      </c>
    </row>
    <row r="9" spans="1:11" ht="20" customHeight="1" x14ac:dyDescent="0.2">
      <c r="A9" s="56" t="s">
        <v>13</v>
      </c>
      <c r="B9" s="63"/>
      <c r="C9" s="63"/>
      <c r="D9" s="65"/>
      <c r="E9" s="56">
        <v>0</v>
      </c>
      <c r="F9" s="57">
        <v>2656.4417177914111</v>
      </c>
      <c r="G9" s="57">
        <v>47.475290307542444</v>
      </c>
      <c r="H9" s="56">
        <v>0</v>
      </c>
      <c r="I9" s="57">
        <v>222.36678704335804</v>
      </c>
      <c r="J9" s="57">
        <v>7.5859709653819731</v>
      </c>
    </row>
    <row r="10" spans="1:11" ht="20" customHeight="1" x14ac:dyDescent="0.2">
      <c r="A10" s="56" t="s">
        <v>14</v>
      </c>
      <c r="B10" s="63"/>
      <c r="C10" s="63"/>
      <c r="D10" s="65"/>
      <c r="E10" s="56">
        <v>0</v>
      </c>
      <c r="F10" s="57">
        <v>23773.006134969328</v>
      </c>
      <c r="G10" s="57">
        <v>534.81786722908259</v>
      </c>
      <c r="H10" s="56">
        <v>0</v>
      </c>
      <c r="I10" s="57">
        <v>1834.1444503986468</v>
      </c>
      <c r="J10" s="57">
        <v>7.4904438714654082</v>
      </c>
    </row>
    <row r="11" spans="1:11" ht="20" customHeight="1" x14ac:dyDescent="0.2">
      <c r="A11" s="56" t="s">
        <v>15</v>
      </c>
      <c r="B11" s="63"/>
      <c r="C11" s="63"/>
      <c r="D11" s="65"/>
      <c r="E11" s="56">
        <v>0</v>
      </c>
      <c r="F11" s="57">
        <v>7975.4601226993873</v>
      </c>
      <c r="G11" s="57">
        <v>24.116461344326144</v>
      </c>
      <c r="H11" s="56">
        <v>0</v>
      </c>
      <c r="I11" s="57">
        <v>372.99043730126346</v>
      </c>
      <c r="J11" s="57">
        <v>20.504148807775859</v>
      </c>
    </row>
    <row r="12" spans="1:11" ht="20" customHeight="1" x14ac:dyDescent="0.2">
      <c r="A12" s="56" t="s">
        <v>16</v>
      </c>
      <c r="B12" s="63"/>
      <c r="C12" s="63"/>
      <c r="D12" s="65"/>
      <c r="E12" s="56">
        <v>0</v>
      </c>
      <c r="F12" s="57">
        <v>1610.4294478527609</v>
      </c>
      <c r="G12" s="57">
        <v>19.807679171416254</v>
      </c>
      <c r="H12" s="56">
        <v>0</v>
      </c>
      <c r="I12" s="57">
        <v>145.78130424673688</v>
      </c>
      <c r="J12" s="57">
        <v>9.5738106204638758</v>
      </c>
    </row>
    <row r="13" spans="1:11" ht="20" customHeight="1" x14ac:dyDescent="0.2">
      <c r="A13" s="56" t="s">
        <v>17</v>
      </c>
      <c r="B13" s="63"/>
      <c r="C13" s="63"/>
      <c r="D13" s="65"/>
      <c r="E13" s="56">
        <v>0</v>
      </c>
      <c r="F13" s="57">
        <v>1546.0122699386504</v>
      </c>
      <c r="G13" s="57">
        <v>20.770094479381463</v>
      </c>
      <c r="H13" s="56">
        <v>0</v>
      </c>
      <c r="I13" s="57">
        <v>128.97318633347894</v>
      </c>
      <c r="J13" s="57">
        <v>8.835519608566905</v>
      </c>
    </row>
    <row r="14" spans="1:11" ht="20" customHeight="1" x14ac:dyDescent="0.2">
      <c r="A14" s="56" t="s">
        <v>18</v>
      </c>
      <c r="B14" s="63"/>
      <c r="C14" s="63"/>
      <c r="D14" s="65"/>
      <c r="E14" s="56">
        <v>0</v>
      </c>
      <c r="F14" s="57">
        <v>981.59509202453989</v>
      </c>
      <c r="G14" s="57">
        <v>19.461862129997431</v>
      </c>
      <c r="H14" s="56">
        <v>0</v>
      </c>
      <c r="I14" s="57">
        <v>85.293182805212112</v>
      </c>
      <c r="J14" s="57">
        <v>6.5663249508708956</v>
      </c>
    </row>
    <row r="15" spans="1:11" ht="20" customHeight="1" x14ac:dyDescent="0.2">
      <c r="A15" s="56" t="s">
        <v>19</v>
      </c>
      <c r="B15" s="63"/>
      <c r="C15" s="63"/>
      <c r="D15" s="65"/>
      <c r="E15" s="56">
        <v>0</v>
      </c>
      <c r="F15" s="57">
        <v>1389.5705521472394</v>
      </c>
      <c r="G15" s="57">
        <v>29.790543309809557</v>
      </c>
      <c r="H15" s="56">
        <v>0</v>
      </c>
      <c r="I15" s="57">
        <v>160.23407656644986</v>
      </c>
      <c r="J15" s="57">
        <v>6.3571164536890556</v>
      </c>
    </row>
    <row r="16" spans="1:11" ht="20" customHeight="1" x14ac:dyDescent="0.2">
      <c r="A16" s="56" t="s">
        <v>20</v>
      </c>
      <c r="B16" s="63"/>
      <c r="C16" s="63"/>
      <c r="D16" s="65"/>
      <c r="E16" s="56">
        <v>0</v>
      </c>
      <c r="F16" s="57">
        <v>73.619631901840492</v>
      </c>
      <c r="G16" s="57">
        <v>0.54753640636807255</v>
      </c>
      <c r="H16" s="56">
        <v>0</v>
      </c>
      <c r="I16" s="57">
        <v>5.7729189202212599</v>
      </c>
      <c r="J16" s="57">
        <v>11.396863546084598</v>
      </c>
    </row>
    <row r="17" spans="1:10" ht="20" customHeight="1" x14ac:dyDescent="0.2">
      <c r="A17" s="56" t="s">
        <v>21</v>
      </c>
      <c r="B17" s="63"/>
      <c r="C17" s="63"/>
      <c r="D17" s="65"/>
      <c r="E17" s="56">
        <v>0</v>
      </c>
      <c r="F17" s="57">
        <v>546.88869412795805</v>
      </c>
      <c r="G17" s="57">
        <v>7.2140766577028197</v>
      </c>
      <c r="H17" s="56">
        <v>0</v>
      </c>
      <c r="I17" s="57">
        <v>39.775149270897678</v>
      </c>
      <c r="J17" s="57">
        <v>8.6877901751178559</v>
      </c>
    </row>
    <row r="18" spans="1:10" ht="20" customHeight="1" x14ac:dyDescent="0.2">
      <c r="A18" s="56" t="s">
        <v>22</v>
      </c>
      <c r="B18" s="63"/>
      <c r="C18" s="63"/>
      <c r="D18" s="65"/>
      <c r="E18" s="56">
        <v>0</v>
      </c>
      <c r="F18" s="57">
        <v>888.34355828220862</v>
      </c>
      <c r="G18" s="57">
        <v>34.501031075197325</v>
      </c>
      <c r="H18" s="56">
        <v>0</v>
      </c>
      <c r="I18" s="57">
        <v>91.375977444938087</v>
      </c>
      <c r="J18" s="57">
        <v>4.4052676165532478</v>
      </c>
    </row>
    <row r="19" spans="1:10" ht="20" customHeight="1" x14ac:dyDescent="0.2">
      <c r="A19" s="56" t="s">
        <v>23</v>
      </c>
      <c r="B19" s="63"/>
      <c r="C19" s="63"/>
      <c r="D19" s="65"/>
      <c r="E19" s="56">
        <v>0</v>
      </c>
      <c r="F19" s="57">
        <v>368.0981595092025</v>
      </c>
      <c r="G19" s="57">
        <v>6.6199437777570669</v>
      </c>
      <c r="H19" s="56">
        <v>0</v>
      </c>
      <c r="I19" s="57">
        <v>25.497025398144125</v>
      </c>
      <c r="J19" s="57">
        <v>7.512853794174247</v>
      </c>
    </row>
    <row r="20" spans="1:10" ht="20" customHeight="1" x14ac:dyDescent="0.2">
      <c r="A20" s="56" t="s">
        <v>24</v>
      </c>
      <c r="B20" s="63"/>
      <c r="C20" s="63"/>
      <c r="D20" s="65"/>
      <c r="E20" s="56">
        <v>0</v>
      </c>
      <c r="F20" s="57">
        <v>883.43558282208596</v>
      </c>
      <c r="G20" s="57">
        <v>99.954152284122216</v>
      </c>
      <c r="H20" s="56">
        <v>0</v>
      </c>
      <c r="I20" s="57">
        <v>117.52882097040597</v>
      </c>
      <c r="J20" s="57">
        <v>2.5225554342618826</v>
      </c>
    </row>
    <row r="21" spans="1:10" ht="20" customHeight="1" x14ac:dyDescent="0.2">
      <c r="A21" s="56" t="s">
        <v>25</v>
      </c>
      <c r="B21" s="63"/>
      <c r="C21" s="63"/>
      <c r="D21" s="65"/>
      <c r="E21" s="56">
        <v>0</v>
      </c>
      <c r="F21" s="57">
        <v>3509.2024539877302</v>
      </c>
      <c r="G21" s="57">
        <v>245.99412363760385</v>
      </c>
      <c r="H21" s="56">
        <v>0</v>
      </c>
      <c r="I21" s="57">
        <v>579.86224904855897</v>
      </c>
      <c r="J21" s="57">
        <v>3.0536836234424594</v>
      </c>
    </row>
    <row r="22" spans="1:10" ht="20" customHeight="1" x14ac:dyDescent="0.2">
      <c r="A22" s="56" t="s">
        <v>26</v>
      </c>
      <c r="B22" s="64"/>
      <c r="C22" s="63"/>
      <c r="D22" s="65"/>
      <c r="E22" s="56">
        <v>0</v>
      </c>
      <c r="F22" s="57">
        <v>6986.503067484663</v>
      </c>
      <c r="G22" s="57">
        <v>272.44937417110407</v>
      </c>
      <c r="H22" s="56">
        <v>0</v>
      </c>
      <c r="I22" s="57">
        <v>710.17622967635077</v>
      </c>
      <c r="J22" s="57">
        <v>5.1305832424518796</v>
      </c>
    </row>
    <row r="23" spans="1:10" x14ac:dyDescent="0.2">
      <c r="A23" s="54"/>
      <c r="B23" s="54"/>
      <c r="C23" s="54"/>
      <c r="D23" s="54"/>
      <c r="E23" s="54"/>
      <c r="F23" s="54"/>
      <c r="G23" s="54"/>
      <c r="H23" s="54"/>
      <c r="I23" s="54"/>
      <c r="J23" s="54"/>
    </row>
  </sheetData>
  <mergeCells count="3">
    <mergeCell ref="B3:B22"/>
    <mergeCell ref="C3:C22"/>
    <mergeCell ref="D3:D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K22" sqref="K22"/>
    </sheetView>
  </sheetViews>
  <sheetFormatPr baseColWidth="10" defaultColWidth="8.83203125" defaultRowHeight="15" x14ac:dyDescent="0.2"/>
  <cols>
    <col min="1" max="1" width="12.33203125" bestFit="1" customWidth="1"/>
    <col min="2" max="2" width="73" style="17" bestFit="1" customWidth="1"/>
  </cols>
  <sheetData>
    <row r="1" spans="1:2" x14ac:dyDescent="0.2">
      <c r="A1" s="9" t="s">
        <v>102</v>
      </c>
      <c r="B1" s="9" t="s">
        <v>103</v>
      </c>
    </row>
    <row r="2" spans="1:2" x14ac:dyDescent="0.2">
      <c r="A2" s="10" t="s">
        <v>1</v>
      </c>
      <c r="B2" s="11" t="s">
        <v>104</v>
      </c>
    </row>
    <row r="3" spans="1:2" x14ac:dyDescent="0.2">
      <c r="A3" s="12" t="s">
        <v>2</v>
      </c>
      <c r="B3" s="11" t="s">
        <v>105</v>
      </c>
    </row>
    <row r="4" spans="1:2" x14ac:dyDescent="0.2">
      <c r="A4" s="12" t="s">
        <v>3</v>
      </c>
      <c r="B4" s="11" t="s">
        <v>106</v>
      </c>
    </row>
    <row r="5" spans="1:2" x14ac:dyDescent="0.2">
      <c r="A5" s="12" t="s">
        <v>4</v>
      </c>
      <c r="B5" s="11" t="s">
        <v>107</v>
      </c>
    </row>
    <row r="6" spans="1:2" x14ac:dyDescent="0.2">
      <c r="A6" s="13" t="s">
        <v>5</v>
      </c>
      <c r="B6" s="11" t="s">
        <v>108</v>
      </c>
    </row>
    <row r="7" spans="1:2" x14ac:dyDescent="0.2">
      <c r="A7" s="11" t="s">
        <v>8</v>
      </c>
      <c r="B7" s="11" t="s">
        <v>109</v>
      </c>
    </row>
    <row r="8" spans="1:2" x14ac:dyDescent="0.2">
      <c r="A8" s="14" t="s">
        <v>9</v>
      </c>
      <c r="B8" s="11" t="s">
        <v>110</v>
      </c>
    </row>
    <row r="9" spans="1:2" x14ac:dyDescent="0.2">
      <c r="A9" s="11" t="s">
        <v>10</v>
      </c>
      <c r="B9" s="11" t="s">
        <v>111</v>
      </c>
    </row>
    <row r="10" spans="1:2" x14ac:dyDescent="0.2">
      <c r="A10" s="11" t="s">
        <v>11</v>
      </c>
      <c r="B10" s="11" t="s">
        <v>112</v>
      </c>
    </row>
    <row r="11" spans="1:2" x14ac:dyDescent="0.2">
      <c r="A11" s="15" t="s">
        <v>12</v>
      </c>
      <c r="B11" s="11" t="s">
        <v>113</v>
      </c>
    </row>
    <row r="12" spans="1:2" x14ac:dyDescent="0.2">
      <c r="A12" s="15" t="s">
        <v>13</v>
      </c>
      <c r="B12" s="11" t="s">
        <v>114</v>
      </c>
    </row>
    <row r="13" spans="1:2" x14ac:dyDescent="0.2">
      <c r="A13" s="15" t="s">
        <v>14</v>
      </c>
      <c r="B13" s="11" t="s">
        <v>115</v>
      </c>
    </row>
    <row r="14" spans="1:2" x14ac:dyDescent="0.2">
      <c r="A14" s="15" t="s">
        <v>15</v>
      </c>
      <c r="B14" s="11" t="s">
        <v>116</v>
      </c>
    </row>
    <row r="15" spans="1:2" x14ac:dyDescent="0.2">
      <c r="A15" s="15" t="s">
        <v>16</v>
      </c>
      <c r="B15" s="11" t="s">
        <v>117</v>
      </c>
    </row>
    <row r="16" spans="1:2" x14ac:dyDescent="0.2">
      <c r="A16" s="15" t="s">
        <v>17</v>
      </c>
      <c r="B16" s="11" t="s">
        <v>118</v>
      </c>
    </row>
    <row r="17" spans="1:2" x14ac:dyDescent="0.2">
      <c r="A17" s="14" t="s">
        <v>18</v>
      </c>
      <c r="B17" s="11" t="s">
        <v>119</v>
      </c>
    </row>
    <row r="18" spans="1:2" x14ac:dyDescent="0.2">
      <c r="A18" s="15" t="s">
        <v>19</v>
      </c>
      <c r="B18" s="11" t="s">
        <v>120</v>
      </c>
    </row>
    <row r="19" spans="1:2" x14ac:dyDescent="0.2">
      <c r="A19" s="14" t="s">
        <v>20</v>
      </c>
      <c r="B19" s="11" t="s">
        <v>121</v>
      </c>
    </row>
    <row r="20" spans="1:2" x14ac:dyDescent="0.2">
      <c r="A20" s="15" t="s">
        <v>21</v>
      </c>
      <c r="B20" s="11" t="s">
        <v>122</v>
      </c>
    </row>
    <row r="21" spans="1:2" x14ac:dyDescent="0.2">
      <c r="A21" s="14" t="s">
        <v>22</v>
      </c>
      <c r="B21" s="11" t="s">
        <v>123</v>
      </c>
    </row>
    <row r="22" spans="1:2" x14ac:dyDescent="0.2">
      <c r="A22" s="15" t="s">
        <v>23</v>
      </c>
      <c r="B22" s="11" t="s">
        <v>124</v>
      </c>
    </row>
    <row r="23" spans="1:2" x14ac:dyDescent="0.2">
      <c r="A23" s="14" t="s">
        <v>24</v>
      </c>
      <c r="B23" s="11" t="s">
        <v>125</v>
      </c>
    </row>
    <row r="24" spans="1:2" x14ac:dyDescent="0.2">
      <c r="A24" s="14" t="s">
        <v>25</v>
      </c>
      <c r="B24" s="11" t="s">
        <v>126</v>
      </c>
    </row>
    <row r="25" spans="1:2" x14ac:dyDescent="0.2">
      <c r="A25" s="14" t="s">
        <v>26</v>
      </c>
      <c r="B25" s="11" t="s">
        <v>127</v>
      </c>
    </row>
    <row r="26" spans="1:2" x14ac:dyDescent="0.2">
      <c r="A26" s="14" t="s">
        <v>27</v>
      </c>
      <c r="B26" s="11" t="s">
        <v>0</v>
      </c>
    </row>
    <row r="28" spans="1:2" x14ac:dyDescent="0.2">
      <c r="B28" s="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Raw (R$)</vt:lpstr>
      <vt:lpstr>Raw (U$)</vt:lpstr>
      <vt:lpstr>Plots</vt:lpstr>
      <vt:lpstr>Linear Regression</vt:lpstr>
      <vt:lpstr>Freq ntfp</vt:lpstr>
      <vt:lpstr>Freq palmito</vt:lpstr>
      <vt:lpstr>Freq wood</vt:lpstr>
      <vt:lpstr>Freq sawmill</vt:lpstr>
      <vt:lpstr>Freq farinha</vt:lpstr>
      <vt:lpstr>Freq pepper</vt:lpstr>
      <vt:lpstr>Freq agric</vt:lpstr>
      <vt:lpstr>Freq acai</vt:lpstr>
      <vt:lpstr>Freq passionf</vt:lpstr>
      <vt:lpstr>Freq cocoa</vt:lpstr>
      <vt:lpstr>Freq cupu</vt:lpstr>
      <vt:lpstr>Freq fish</vt:lpstr>
      <vt:lpstr>Freq chicken</vt:lpstr>
      <vt:lpstr>Freq crab</vt:lpstr>
      <vt:lpstr>Freq shrimp</vt:lpstr>
      <vt:lpstr>Freq defeso</vt:lpstr>
      <vt:lpstr>Freq bverde</vt:lpstr>
      <vt:lpstr>Freq bfamilia</vt:lpstr>
      <vt:lpstr>Freq pension</vt:lpstr>
      <vt:lpstr>Freq other</vt:lpstr>
      <vt:lpstr>Freq total</vt:lpstr>
      <vt:lpstr>Sum Freq</vt:lpstr>
      <vt:lpstr>Variables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Microsoft Office User</cp:lastModifiedBy>
  <dcterms:created xsi:type="dcterms:W3CDTF">2014-12-22T07:05:07Z</dcterms:created>
  <dcterms:modified xsi:type="dcterms:W3CDTF">2017-06-15T15:55:14Z</dcterms:modified>
</cp:coreProperties>
</file>