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" i="1" l="1"/>
  <c r="F17" i="1"/>
  <c r="G17" i="1"/>
  <c r="E16" i="1"/>
  <c r="F16" i="1"/>
  <c r="G16" i="1" s="1"/>
  <c r="E13" i="1"/>
  <c r="F13" i="1"/>
  <c r="G13" i="1" l="1"/>
  <c r="E5" i="1"/>
  <c r="G5" i="1" s="1"/>
  <c r="F5" i="1"/>
  <c r="E12" i="1" l="1"/>
  <c r="F12" i="1"/>
  <c r="E4" i="1"/>
  <c r="F4" i="1"/>
  <c r="E9" i="1"/>
  <c r="F9" i="1"/>
  <c r="G12" i="1" l="1"/>
  <c r="G9" i="1"/>
  <c r="G4" i="1"/>
  <c r="E14" i="1"/>
  <c r="G14" i="1" s="1"/>
  <c r="F14" i="1"/>
  <c r="E10" i="1"/>
  <c r="F10" i="1"/>
  <c r="E6" i="1"/>
  <c r="G6" i="1" s="1"/>
  <c r="F6" i="1"/>
  <c r="E3" i="1"/>
  <c r="F3" i="1"/>
  <c r="E15" i="1"/>
  <c r="G15" i="1" s="1"/>
  <c r="F15" i="1"/>
  <c r="E7" i="1"/>
  <c r="F7" i="1"/>
  <c r="E8" i="1"/>
  <c r="G8" i="1" s="1"/>
  <c r="F8" i="1"/>
  <c r="E11" i="1"/>
  <c r="F11" i="1"/>
  <c r="G11" i="1" l="1"/>
  <c r="G7" i="1"/>
  <c r="G10" i="1"/>
  <c r="G3" i="1"/>
</calcChain>
</file>

<file path=xl/sharedStrings.xml><?xml version="1.0" encoding="utf-8"?>
<sst xmlns="http://schemas.openxmlformats.org/spreadsheetml/2006/main" count="8" uniqueCount="8">
  <si>
    <t>Threshold</t>
  </si>
  <si>
    <t>Wall off</t>
  </si>
  <si>
    <t>Wall on</t>
  </si>
  <si>
    <t>No wall off</t>
  </si>
  <si>
    <t>No wall on</t>
  </si>
  <si>
    <t>Wall diff</t>
  </si>
  <si>
    <t>No wall diff</t>
  </si>
  <si>
    <t xml:space="preserve">Threshold 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</si>
</sst>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exp"/>
            <c:dispRSqr val="0"/>
            <c:dispEq val="1"/>
            <c:trendlineLbl>
              <c:layout>
                <c:manualLayout>
                  <c:x val="0.44688232720909887"/>
                  <c:y val="2.178040244969379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3450817635245903"/>
                  <c:y val="-2.5717045785943422E-2"/>
                </c:manualLayout>
              </c:layout>
              <c:numFmt formatCode="General" sourceLinked="0"/>
            </c:trendlineLbl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67.8</c:v>
                </c:pt>
                <c:pt idx="1">
                  <c:v>60.400000000000006</c:v>
                </c:pt>
                <c:pt idx="2">
                  <c:v>59.4</c:v>
                </c:pt>
                <c:pt idx="3">
                  <c:v>61.2</c:v>
                </c:pt>
                <c:pt idx="4">
                  <c:v>27.6</c:v>
                </c:pt>
                <c:pt idx="5">
                  <c:v>38.400000000000006</c:v>
                </c:pt>
                <c:pt idx="6">
                  <c:v>25.4</c:v>
                </c:pt>
                <c:pt idx="7">
                  <c:v>32.200000000000003</c:v>
                </c:pt>
                <c:pt idx="8">
                  <c:v>24.400000000000002</c:v>
                </c:pt>
                <c:pt idx="9">
                  <c:v>15.8</c:v>
                </c:pt>
                <c:pt idx="10">
                  <c:v>11.8</c:v>
                </c:pt>
                <c:pt idx="11">
                  <c:v>11.8</c:v>
                </c:pt>
                <c:pt idx="12">
                  <c:v>11.8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49</c:v>
                </c:pt>
                <c:pt idx="9">
                  <c:v>26</c:v>
                </c:pt>
                <c:pt idx="10">
                  <c:v>16</c:v>
                </c:pt>
                <c:pt idx="11">
                  <c:v>16</c:v>
                </c:pt>
                <c:pt idx="12">
                  <c:v>22</c:v>
                </c:pt>
                <c:pt idx="13">
                  <c:v>5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Sheet1!$A$3:$A$17</c:f>
              <c:numCache>
                <c:formatCode>General</c:formatCode>
                <c:ptCount val="15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152"/>
        <c:axId val="117350784"/>
      </c:scatterChart>
      <c:valAx>
        <c:axId val="792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50784"/>
        <c:crosses val="autoZero"/>
        <c:crossBetween val="midCat"/>
      </c:valAx>
      <c:valAx>
        <c:axId val="1173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97152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407377</xdr:colOff>
      <xdr:row>1</xdr:row>
      <xdr:rowOff>10258</xdr:rowOff>
    </xdr:from>
    <xdr:to>
      <xdr:col>14</xdr:col>
      <xdr:colOff>499696</xdr:colOff>
      <xdr:row>15</xdr:row>
      <xdr:rowOff>86458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7" totalsRowShown="0">
  <autoFilter ref="A2:G17"/>
  <sortState ref="A3:G16">
    <sortCondition ref="A3:A17"/>
  </sortState>
  <tableColumns count="7">
    <tableColumn id="1" name="Wall off" dataDxfId="6"/>
    <tableColumn id="2" name="Wall on" dataDxfId="5"/>
    <tableColumn id="3" name="No wall off" dataDxfId="4"/>
    <tableColumn id="4" name="No wall on" dataDxfId="3"/>
    <tableColumn id="5" name="Wall diff" dataDxfId="2">
      <calculatedColumnFormula>B3-A3</calculatedColumnFormula>
    </tableColumn>
    <tableColumn id="6" name="No wall diff" dataDxfId="0">
      <calculatedColumnFormula>D3-C3</calculatedColumnFormula>
    </tableColumn>
    <tableColumn id="7" name="Threshold" dataDxfId="1">
      <calculatedColumnFormula>((Table2[[#This Row],[Wall diff]]-Table2[[#This Row],[No wall diff]])*$G$1)+Table2[[#This Row],[No wall diff]]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30" zoomScaleNormal="130" workbookViewId="0">
      <selection activeCell="H22" sqref="H22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13.140625" bestFit="1" customWidth="1"/>
    <col min="5" max="5" width="12.85546875" bestFit="1" customWidth="1"/>
    <col min="6" max="6" width="11.140625" bestFit="1" customWidth="1"/>
    <col min="7" max="7" width="13.7109375" bestFit="1" customWidth="1"/>
    <col min="8" max="8" width="12.28515625" bestFit="1" customWidth="1"/>
  </cols>
  <sheetData>
    <row r="1" spans="1:7" x14ac:dyDescent="0.25">
      <c r="F1" t="s">
        <v>7</v>
      </c>
      <c r="G1">
        <v>0.4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</row>
    <row r="3" spans="1:7" x14ac:dyDescent="0.25">
      <c r="A3" s="2">
        <v>144</v>
      </c>
      <c r="B3" s="2">
        <v>258</v>
      </c>
      <c r="C3" s="5">
        <v>163</v>
      </c>
      <c r="D3" s="5">
        <v>200</v>
      </c>
      <c r="E3" s="3">
        <f>B3-A3</f>
        <v>114</v>
      </c>
      <c r="F3" s="6">
        <f>D3-C3</f>
        <v>37</v>
      </c>
      <c r="G3">
        <f>((Table2[[#This Row],[Wall diff]]-Table2[[#This Row],[No wall diff]])*$G$1)+Table2[[#This Row],[No wall diff]]</f>
        <v>67.8</v>
      </c>
    </row>
    <row r="4" spans="1:7" x14ac:dyDescent="0.25">
      <c r="A4" s="2">
        <v>151</v>
      </c>
      <c r="B4" s="2">
        <v>251</v>
      </c>
      <c r="C4" s="5">
        <v>166</v>
      </c>
      <c r="D4" s="5">
        <v>200</v>
      </c>
      <c r="E4" s="4">
        <f>B4-A4</f>
        <v>100</v>
      </c>
      <c r="F4" s="7">
        <f>D4-C4</f>
        <v>34</v>
      </c>
      <c r="G4" s="1">
        <f>((Table2[[#This Row],[Wall diff]]-Table2[[#This Row],[No wall diff]])*$G$1)+Table2[[#This Row],[No wall diff]]</f>
        <v>60.400000000000006</v>
      </c>
    </row>
    <row r="5" spans="1:7" x14ac:dyDescent="0.25">
      <c r="A5" s="2">
        <v>159</v>
      </c>
      <c r="B5" s="2">
        <v>267</v>
      </c>
      <c r="C5" s="5">
        <v>189</v>
      </c>
      <c r="D5" s="5">
        <v>216</v>
      </c>
      <c r="E5" s="4">
        <f>B5-A5</f>
        <v>108</v>
      </c>
      <c r="F5" s="7">
        <f>D5-C5</f>
        <v>27</v>
      </c>
      <c r="G5" s="1">
        <f>((Table2[[#This Row],[Wall diff]]-Table2[[#This Row],[No wall diff]])*$G$1)+Table2[[#This Row],[No wall diff]]</f>
        <v>59.4</v>
      </c>
    </row>
    <row r="6" spans="1:7" x14ac:dyDescent="0.25">
      <c r="A6" s="2">
        <v>160</v>
      </c>
      <c r="B6" s="2">
        <v>247</v>
      </c>
      <c r="C6" s="5">
        <v>147</v>
      </c>
      <c r="D6" s="5">
        <v>191</v>
      </c>
      <c r="E6" s="3">
        <f>B6-A6</f>
        <v>87</v>
      </c>
      <c r="F6" s="6">
        <f>D6-C6</f>
        <v>44</v>
      </c>
      <c r="G6">
        <f>((Table2[[#This Row],[Wall diff]]-Table2[[#This Row],[No wall diff]])*$G$1)+Table2[[#This Row],[No wall diff]]</f>
        <v>61.2</v>
      </c>
    </row>
    <row r="7" spans="1:7" x14ac:dyDescent="0.25">
      <c r="A7" s="2">
        <v>204</v>
      </c>
      <c r="B7" s="2">
        <v>258</v>
      </c>
      <c r="C7" s="5">
        <v>267</v>
      </c>
      <c r="D7" s="5">
        <v>277</v>
      </c>
      <c r="E7" s="3">
        <f>B7-A7</f>
        <v>54</v>
      </c>
      <c r="F7" s="6">
        <f>D7-C7</f>
        <v>10</v>
      </c>
      <c r="G7">
        <f>((Table2[[#This Row],[Wall diff]]-Table2[[#This Row],[No wall diff]])*$G$1)+Table2[[#This Row],[No wall diff]]</f>
        <v>27.6</v>
      </c>
    </row>
    <row r="8" spans="1:7" x14ac:dyDescent="0.25">
      <c r="A8" s="2">
        <v>212</v>
      </c>
      <c r="B8" s="2">
        <v>278</v>
      </c>
      <c r="C8" s="5">
        <v>225</v>
      </c>
      <c r="D8" s="5">
        <v>245</v>
      </c>
      <c r="E8" s="3">
        <f>B8-A8</f>
        <v>66</v>
      </c>
      <c r="F8" s="6">
        <f>D8-C8</f>
        <v>20</v>
      </c>
      <c r="G8">
        <f>((Table2[[#This Row],[Wall diff]]-Table2[[#This Row],[No wall diff]])*$G$1)+Table2[[#This Row],[No wall diff]]</f>
        <v>38.400000000000006</v>
      </c>
    </row>
    <row r="9" spans="1:7" x14ac:dyDescent="0.25">
      <c r="A9" s="2">
        <v>216</v>
      </c>
      <c r="B9" s="2">
        <v>260</v>
      </c>
      <c r="C9" s="5">
        <v>250</v>
      </c>
      <c r="D9" s="5">
        <v>263</v>
      </c>
      <c r="E9" s="4">
        <f>B9-A9</f>
        <v>44</v>
      </c>
      <c r="F9" s="7">
        <f>D9-C9</f>
        <v>13</v>
      </c>
      <c r="G9" s="1">
        <f>((Table2[[#This Row],[Wall diff]]-Table2[[#This Row],[No wall diff]])*$G$1)+Table2[[#This Row],[No wall diff]]</f>
        <v>25.4</v>
      </c>
    </row>
    <row r="10" spans="1:7" x14ac:dyDescent="0.25">
      <c r="A10" s="2">
        <v>237</v>
      </c>
      <c r="B10" s="2">
        <v>310</v>
      </c>
      <c r="C10" s="5">
        <v>340</v>
      </c>
      <c r="D10" s="5">
        <v>345</v>
      </c>
      <c r="E10" s="3">
        <f>B10-A10</f>
        <v>73</v>
      </c>
      <c r="F10" s="6">
        <f>D10-C10</f>
        <v>5</v>
      </c>
      <c r="G10">
        <f>((Table2[[#This Row],[Wall diff]]-Table2[[#This Row],[No wall diff]])*$G$1)+Table2[[#This Row],[No wall diff]]</f>
        <v>32.200000000000003</v>
      </c>
    </row>
    <row r="11" spans="1:7" x14ac:dyDescent="0.25">
      <c r="A11" s="2">
        <v>262</v>
      </c>
      <c r="B11" s="2">
        <v>311</v>
      </c>
      <c r="C11" s="5">
        <v>292</v>
      </c>
      <c r="D11" s="5">
        <v>300</v>
      </c>
      <c r="E11" s="3">
        <f>B11-A11</f>
        <v>49</v>
      </c>
      <c r="F11" s="6">
        <f>D11-C11</f>
        <v>8</v>
      </c>
      <c r="G11">
        <f>((Table2[[#This Row],[Wall diff]]-Table2[[#This Row],[No wall diff]])*$G$1)+Table2[[#This Row],[No wall diff]]</f>
        <v>24.400000000000002</v>
      </c>
    </row>
    <row r="12" spans="1:7" x14ac:dyDescent="0.25">
      <c r="A12" s="2">
        <v>267</v>
      </c>
      <c r="B12" s="2">
        <v>293</v>
      </c>
      <c r="C12" s="5">
        <v>268</v>
      </c>
      <c r="D12" s="5">
        <v>277</v>
      </c>
      <c r="E12" s="4">
        <f>B12-A12</f>
        <v>26</v>
      </c>
      <c r="F12" s="7">
        <f>D12-C12</f>
        <v>9</v>
      </c>
      <c r="G12" s="1">
        <f>((Table2[[#This Row],[Wall diff]]-Table2[[#This Row],[No wall diff]])*$G$1)+Table2[[#This Row],[No wall diff]]</f>
        <v>15.8</v>
      </c>
    </row>
    <row r="13" spans="1:7" x14ac:dyDescent="0.25">
      <c r="A13" s="2">
        <v>299</v>
      </c>
      <c r="B13" s="2">
        <v>315</v>
      </c>
      <c r="C13" s="5">
        <v>265</v>
      </c>
      <c r="D13" s="5">
        <v>274</v>
      </c>
      <c r="E13" s="4">
        <f>B13-A13</f>
        <v>16</v>
      </c>
      <c r="F13" s="7">
        <f>D13-C13</f>
        <v>9</v>
      </c>
      <c r="G13" s="1">
        <f>((Table2[[#This Row],[Wall diff]]-Table2[[#This Row],[No wall diff]])*$G$1)+Table2[[#This Row],[No wall diff]]</f>
        <v>11.8</v>
      </c>
    </row>
    <row r="14" spans="1:7" x14ac:dyDescent="0.25">
      <c r="A14" s="2">
        <v>320</v>
      </c>
      <c r="B14" s="2">
        <v>336</v>
      </c>
      <c r="C14" s="5">
        <v>269</v>
      </c>
      <c r="D14" s="5">
        <v>278</v>
      </c>
      <c r="E14" s="3">
        <f>B14-A14</f>
        <v>16</v>
      </c>
      <c r="F14" s="6">
        <f>D14-C14</f>
        <v>9</v>
      </c>
      <c r="G14">
        <f>((Table2[[#This Row],[Wall diff]]-Table2[[#This Row],[No wall diff]])*$G$1)+Table2[[#This Row],[No wall diff]]</f>
        <v>11.8</v>
      </c>
    </row>
    <row r="15" spans="1:7" x14ac:dyDescent="0.25">
      <c r="A15" s="2">
        <v>338</v>
      </c>
      <c r="B15" s="2">
        <v>360</v>
      </c>
      <c r="C15" s="5">
        <v>332</v>
      </c>
      <c r="D15" s="5">
        <v>337</v>
      </c>
      <c r="E15" s="3">
        <f>B15-A15</f>
        <v>22</v>
      </c>
      <c r="F15" s="6">
        <f>D15-C15</f>
        <v>5</v>
      </c>
      <c r="G15">
        <f>((Table2[[#This Row],[Wall diff]]-Table2[[#This Row],[No wall diff]])*$G$1)+Table2[[#This Row],[No wall diff]]</f>
        <v>11.8</v>
      </c>
    </row>
    <row r="16" spans="1:7" x14ac:dyDescent="0.25">
      <c r="A16" s="2">
        <v>420</v>
      </c>
      <c r="B16" s="2">
        <v>425</v>
      </c>
      <c r="C16" s="5">
        <v>420</v>
      </c>
      <c r="D16" s="5">
        <v>420</v>
      </c>
      <c r="E16" s="4">
        <f>B16-A16</f>
        <v>5</v>
      </c>
      <c r="F16" s="7">
        <f>D16-C16</f>
        <v>0</v>
      </c>
      <c r="G16" s="1">
        <f>((Table2[[#This Row],[Wall diff]]-Table2[[#This Row],[No wall diff]])*$G$1)+Table2[[#This Row],[No wall diff]]</f>
        <v>2</v>
      </c>
    </row>
    <row r="17" spans="1:7" x14ac:dyDescent="0.25">
      <c r="A17" s="2"/>
      <c r="B17" s="2"/>
      <c r="C17" s="5"/>
      <c r="D17" s="5"/>
      <c r="E17" s="4">
        <f>B17-A17</f>
        <v>0</v>
      </c>
      <c r="F17" s="7">
        <f>D17-C17</f>
        <v>0</v>
      </c>
      <c r="G17" s="1">
        <f>((Table2[[#This Row],[Wall diff]]-Table2[[#This Row],[No wall diff]])*$G$1)+Table2[[#This Row],[No wall diff]]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2014-02-19T13:20:48Z</dcterms:created>
  <dcterms:modified xsi:type="dcterms:W3CDTF">2014-02-25T16:19:50Z</dcterms:modified>
</cp:coreProperties>
</file>